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5.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6.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7.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drawings/drawing8.xml" ContentType="application/vnd.openxmlformats-officedocument.drawing+xml"/>
  <Override PartName="/xl/comments7.xml" ContentType="application/vnd.openxmlformats-officedocument.spreadsheetml.comments+xml"/>
  <Override PartName="/xl/threadedComments/threadedComment7.xml" ContentType="application/vnd.ms-excel.threadedcomments+xml"/>
  <Override PartName="/xl/drawings/drawing9.xml" ContentType="application/vnd.openxmlformats-officedocument.drawing+xml"/>
  <Override PartName="/xl/comments8.xml" ContentType="application/vnd.openxmlformats-officedocument.spreadsheetml.comments+xml"/>
  <Override PartName="/xl/threadedComments/threadedComment8.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93119fcfa21c8846/Desktop/"/>
    </mc:Choice>
  </mc:AlternateContent>
  <xr:revisionPtr revIDLastSave="0" documentId="8_{9889066D-FD59-40D3-9E1C-AA183C3474D4}" xr6:coauthVersionLast="47" xr6:coauthVersionMax="47" xr10:uidLastSave="{00000000-0000-0000-0000-000000000000}"/>
  <bookViews>
    <workbookView xWindow="-108" yWindow="-108" windowWidth="23256" windowHeight="12456" tabRatio="992" firstSheet="1" activeTab="1" xr2:uid="{60DFBCA1-4149-4730-A520-5BDC97F2B127}"/>
  </bookViews>
  <sheets>
    <sheet name="HOME" sheetId="41" state="hidden" r:id="rId1"/>
    <sheet name="Manual Tarifario Vigente" sheetId="1" r:id="rId2"/>
    <sheet name="Excepción_Pago_Ley_2069." sheetId="51" r:id="rId3"/>
    <sheet name="Tarifas Diferenciadas Ley 2069." sheetId="52" r:id="rId4"/>
    <sheet name="Registro o Notificación." sheetId="53" r:id="rId5"/>
    <sheet name="Modificaciones " sheetId="50" r:id="rId6"/>
    <sheet name="Analis de Laboratorio." sheetId="54" r:id="rId7"/>
    <sheet name="Certificaciones y Autorizacion." sheetId="55" r:id="rId8"/>
    <sheet name="Plantas de Benefecio Animal." sheetId="56" r:id="rId9"/>
  </sheets>
  <externalReferences>
    <externalReference r:id="rId10"/>
  </externalReferences>
  <definedNames>
    <definedName name="_xlnm._FilterDatabase" localSheetId="6" hidden="1">'Analis de Laboratorio.'!$A$4:$Y$860</definedName>
    <definedName name="_xlnm._FilterDatabase" localSheetId="7" hidden="1">'Certificaciones y Autorizacion.'!$A$4:$Y$860</definedName>
    <definedName name="_xlnm._FilterDatabase" localSheetId="2" hidden="1">Excepción_Pago_Ley_2069.!$A$4:$Y$860</definedName>
    <definedName name="_xlnm._FilterDatabase" localSheetId="1" hidden="1">'Manual Tarifario Vigente'!$A$4:$Y$860</definedName>
    <definedName name="_xlnm._FilterDatabase" localSheetId="5" hidden="1">'Modificaciones '!$A$4:$Y$860</definedName>
    <definedName name="_xlnm._FilterDatabase" localSheetId="8" hidden="1">'Plantas de Benefecio Animal.'!$A$4:$Y$860</definedName>
    <definedName name="_xlnm._FilterDatabase" localSheetId="4" hidden="1">'Registro o Notificación.'!$A$4:$Y$860</definedName>
    <definedName name="_xlnm._FilterDatabase" localSheetId="3" hidden="1">'Tarifas Diferenciadas Ley 2069.'!$A$4:$Y$860</definedName>
    <definedName name="_xlnm.Print_Area" localSheetId="6">'Analis de Laboratorio.'!$A$1:$Y$860</definedName>
    <definedName name="_xlnm.Print_Area" localSheetId="7">'Certificaciones y Autorizacion.'!$A$1:$Y$860</definedName>
    <definedName name="_xlnm.Print_Area" localSheetId="2">Excepción_Pago_Ley_2069.!$A$1:$Y$860</definedName>
    <definedName name="_xlnm.Print_Area" localSheetId="1">'Manual Tarifario Vigente'!$A$1:$Y$860</definedName>
    <definedName name="_xlnm.Print_Area" localSheetId="5">'Modificaciones '!$A$1:$Y$860</definedName>
    <definedName name="_xlnm.Print_Area" localSheetId="8">'Plantas de Benefecio Animal.'!$A$1:$Y$860</definedName>
    <definedName name="_xlnm.Print_Area" localSheetId="4">'Registro o Notificación.'!$A$1:$Y$860</definedName>
    <definedName name="_xlnm.Print_Area" localSheetId="3">'Tarifas Diferenciadas Ley 2069.'!$A$1:$Y$860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60" i="56" l="1"/>
  <c r="I860" i="56"/>
  <c r="Q859" i="56"/>
  <c r="I859" i="56"/>
  <c r="Q858" i="56"/>
  <c r="I858" i="56"/>
  <c r="Q857" i="56"/>
  <c r="I857" i="56"/>
  <c r="Q856" i="56"/>
  <c r="Q852" i="56"/>
  <c r="Q851" i="56"/>
  <c r="Q850" i="56"/>
  <c r="Q849" i="56"/>
  <c r="Q848" i="56"/>
  <c r="Q847" i="56"/>
  <c r="Q846" i="56"/>
  <c r="Q845" i="56"/>
  <c r="Q844" i="56"/>
  <c r="Q843" i="56"/>
  <c r="Q842" i="56"/>
  <c r="Q841" i="56"/>
  <c r="I840" i="56"/>
  <c r="I839" i="56"/>
  <c r="I838" i="56"/>
  <c r="Q837" i="56"/>
  <c r="Q836" i="56"/>
  <c r="Q835" i="56"/>
  <c r="Q834" i="56"/>
  <c r="Q833" i="56"/>
  <c r="Q832" i="56"/>
  <c r="Q831" i="56"/>
  <c r="Q830" i="56"/>
  <c r="Q829" i="56"/>
  <c r="Q828" i="56"/>
  <c r="Q827" i="56"/>
  <c r="I826" i="56"/>
  <c r="I825" i="56"/>
  <c r="I824" i="56"/>
  <c r="Q823" i="56"/>
  <c r="I822" i="56"/>
  <c r="I821" i="56"/>
  <c r="I820" i="56"/>
  <c r="Q819" i="56"/>
  <c r="I818" i="56"/>
  <c r="I817" i="56"/>
  <c r="I816" i="56"/>
  <c r="Q815" i="56"/>
  <c r="Q814" i="56"/>
  <c r="Q813" i="56"/>
  <c r="I812" i="56"/>
  <c r="I811" i="56"/>
  <c r="Q810" i="56"/>
  <c r="Q809" i="56"/>
  <c r="Q808" i="56"/>
  <c r="Q807" i="56"/>
  <c r="Q806" i="56"/>
  <c r="Q805" i="56"/>
  <c r="Q804" i="56"/>
  <c r="Q803" i="56"/>
  <c r="Q802" i="56"/>
  <c r="Q801" i="56"/>
  <c r="Q800" i="56"/>
  <c r="Q799" i="56"/>
  <c r="Q798" i="56"/>
  <c r="Q797" i="56"/>
  <c r="Q796" i="56"/>
  <c r="Q795" i="56"/>
  <c r="Q794" i="56"/>
  <c r="Q791" i="56"/>
  <c r="Q790" i="56"/>
  <c r="Q789" i="56"/>
  <c r="Q788" i="56"/>
  <c r="Q787" i="56"/>
  <c r="Q786" i="56"/>
  <c r="Q785" i="56"/>
  <c r="Q784" i="56"/>
  <c r="Q783" i="56"/>
  <c r="Q782" i="56"/>
  <c r="Q781" i="56"/>
  <c r="Q780" i="56"/>
  <c r="Q779" i="56"/>
  <c r="Q778" i="56"/>
  <c r="Q777" i="56"/>
  <c r="I776" i="56"/>
  <c r="Q775" i="56"/>
  <c r="Q774" i="56"/>
  <c r="Q773" i="56"/>
  <c r="Q772" i="56"/>
  <c r="Q771" i="56"/>
  <c r="Q770" i="56"/>
  <c r="Q769" i="56"/>
  <c r="Q768" i="56"/>
  <c r="Q767" i="56"/>
  <c r="Q766" i="56"/>
  <c r="Q765" i="56"/>
  <c r="Q764" i="56"/>
  <c r="Q763" i="56"/>
  <c r="Q762" i="56"/>
  <c r="Q761" i="56"/>
  <c r="Q760" i="56"/>
  <c r="Q759" i="56"/>
  <c r="Q758" i="56"/>
  <c r="Q757" i="56"/>
  <c r="Q756" i="56"/>
  <c r="Q755" i="56"/>
  <c r="Q754" i="56"/>
  <c r="Q753" i="56"/>
  <c r="Q752" i="56"/>
  <c r="Q751" i="56"/>
  <c r="Q750" i="56"/>
  <c r="I749" i="56"/>
  <c r="I748" i="56"/>
  <c r="Q747" i="56"/>
  <c r="I746" i="56"/>
  <c r="I745" i="56"/>
  <c r="Q744" i="56"/>
  <c r="Q743" i="56"/>
  <c r="Q742" i="56"/>
  <c r="Q741" i="56"/>
  <c r="Q740" i="56"/>
  <c r="Q739" i="56"/>
  <c r="Q738" i="56"/>
  <c r="Q737" i="56"/>
  <c r="Q736" i="56"/>
  <c r="Q735" i="56"/>
  <c r="Q734" i="56"/>
  <c r="Q733" i="56"/>
  <c r="I732" i="56"/>
  <c r="I731" i="56"/>
  <c r="Q730" i="56"/>
  <c r="Q729" i="56"/>
  <c r="Q728" i="56"/>
  <c r="Q727" i="56"/>
  <c r="Q726" i="56"/>
  <c r="Q725" i="56"/>
  <c r="Q724" i="56"/>
  <c r="Q723" i="56"/>
  <c r="Q722" i="56"/>
  <c r="Q721" i="56"/>
  <c r="Q720" i="56"/>
  <c r="Q719" i="56"/>
  <c r="Q718" i="56"/>
  <c r="Q717" i="56"/>
  <c r="Q716" i="56"/>
  <c r="Q715" i="56"/>
  <c r="P715" i="56"/>
  <c r="Q714" i="56"/>
  <c r="P714" i="56"/>
  <c r="Q713" i="56"/>
  <c r="Q712" i="56"/>
  <c r="Q711" i="56"/>
  <c r="Q710" i="56"/>
  <c r="Q709" i="56"/>
  <c r="Q708" i="56"/>
  <c r="Q707" i="56"/>
  <c r="Q706" i="56"/>
  <c r="Q705" i="56"/>
  <c r="Q704" i="56"/>
  <c r="Q703" i="56"/>
  <c r="Q702" i="56"/>
  <c r="Q701" i="56"/>
  <c r="Q699" i="56"/>
  <c r="Q698" i="56"/>
  <c r="I697" i="56"/>
  <c r="I696" i="56"/>
  <c r="I695" i="56"/>
  <c r="Q694" i="56"/>
  <c r="I693" i="56"/>
  <c r="I692" i="56"/>
  <c r="I691" i="56"/>
  <c r="Q690" i="56"/>
  <c r="Q689" i="56"/>
  <c r="Q688" i="56"/>
  <c r="Q687" i="56"/>
  <c r="Q686" i="56"/>
  <c r="Q685" i="56"/>
  <c r="I684" i="56"/>
  <c r="I683" i="56"/>
  <c r="Q682" i="56"/>
  <c r="I681" i="56"/>
  <c r="I680" i="56"/>
  <c r="Q679" i="56"/>
  <c r="Q678" i="56"/>
  <c r="Q677" i="56"/>
  <c r="Q676" i="56"/>
  <c r="Q675" i="56"/>
  <c r="Q674" i="56"/>
  <c r="Q673" i="56"/>
  <c r="Q672" i="56"/>
  <c r="Q671" i="56"/>
  <c r="Q670" i="56"/>
  <c r="Q669" i="56"/>
  <c r="Q668" i="56"/>
  <c r="Q667" i="56"/>
  <c r="Q666" i="56"/>
  <c r="Q665" i="56"/>
  <c r="Q664" i="56"/>
  <c r="Q663" i="56"/>
  <c r="Q662" i="56"/>
  <c r="I661" i="56"/>
  <c r="I660" i="56"/>
  <c r="Q659" i="56"/>
  <c r="Q658" i="56"/>
  <c r="Q657" i="56"/>
  <c r="Q656" i="56"/>
  <c r="Q655" i="56"/>
  <c r="Q654" i="56"/>
  <c r="I653" i="56"/>
  <c r="I652" i="56"/>
  <c r="I651" i="56"/>
  <c r="Q650" i="56"/>
  <c r="I649" i="56"/>
  <c r="I648" i="56"/>
  <c r="I647" i="56"/>
  <c r="Q646" i="56"/>
  <c r="I645" i="56"/>
  <c r="I644" i="56"/>
  <c r="I643" i="56"/>
  <c r="Q642" i="56"/>
  <c r="I641" i="56"/>
  <c r="I640" i="56"/>
  <c r="I639" i="56"/>
  <c r="Q638" i="56"/>
  <c r="Q637" i="56"/>
  <c r="I636" i="56"/>
  <c r="I635" i="56"/>
  <c r="Q634" i="56"/>
  <c r="Q631" i="56"/>
  <c r="Q630" i="56"/>
  <c r="Q629" i="56"/>
  <c r="Q628" i="56"/>
  <c r="Q627" i="56"/>
  <c r="Q626" i="56"/>
  <c r="Q625" i="56"/>
  <c r="Q624" i="56"/>
  <c r="I623" i="56"/>
  <c r="I622" i="56"/>
  <c r="I621" i="56"/>
  <c r="I620" i="56"/>
  <c r="Q619" i="56"/>
  <c r="Q618" i="56"/>
  <c r="Q617" i="56"/>
  <c r="Q616" i="56"/>
  <c r="Q615" i="56"/>
  <c r="I614" i="56"/>
  <c r="I613" i="56"/>
  <c r="Q612" i="56"/>
  <c r="I611" i="56"/>
  <c r="I610" i="56"/>
  <c r="I609" i="56"/>
  <c r="I608" i="56"/>
  <c r="Q607" i="56"/>
  <c r="I606" i="56"/>
  <c r="I605" i="56"/>
  <c r="I604" i="56"/>
  <c r="I603" i="56"/>
  <c r="Q602" i="56"/>
  <c r="I601" i="56"/>
  <c r="I600" i="56"/>
  <c r="I599" i="56"/>
  <c r="Q598" i="56"/>
  <c r="Q597" i="56"/>
  <c r="Q596" i="56"/>
  <c r="Q595" i="56"/>
  <c r="Q594" i="56"/>
  <c r="I588" i="56"/>
  <c r="I587" i="56"/>
  <c r="I586" i="56"/>
  <c r="I579" i="56"/>
  <c r="I578" i="56"/>
  <c r="I577" i="56"/>
  <c r="I576" i="56"/>
  <c r="I568" i="56"/>
  <c r="I567" i="56"/>
  <c r="I566" i="56"/>
  <c r="I565" i="56"/>
  <c r="I564" i="56"/>
  <c r="I557" i="56"/>
  <c r="I556" i="56"/>
  <c r="I555" i="56"/>
  <c r="I554" i="56"/>
  <c r="I547" i="56"/>
  <c r="I546" i="56"/>
  <c r="I545" i="56"/>
  <c r="I544" i="56"/>
  <c r="I537" i="56"/>
  <c r="I536" i="56"/>
  <c r="I535" i="56"/>
  <c r="I534" i="56"/>
  <c r="Q532" i="56"/>
  <c r="Q531" i="56"/>
  <c r="Q530" i="56"/>
  <c r="Q529" i="56"/>
  <c r="Q528" i="56"/>
  <c r="Q527" i="56"/>
  <c r="Q526" i="56"/>
  <c r="Q525" i="56"/>
  <c r="Q524" i="56"/>
  <c r="Q523" i="56"/>
  <c r="Q522" i="56"/>
  <c r="Q521" i="56"/>
  <c r="Q520" i="56"/>
  <c r="Q519" i="56"/>
  <c r="Q518" i="56"/>
  <c r="Q517" i="56"/>
  <c r="Q516" i="56"/>
  <c r="Q515" i="56"/>
  <c r="Q514" i="56"/>
  <c r="Q513" i="56"/>
  <c r="Q512" i="56"/>
  <c r="Q511" i="56"/>
  <c r="Q510" i="56"/>
  <c r="Q509" i="56"/>
  <c r="Q508" i="56"/>
  <c r="Q507" i="56"/>
  <c r="Q506" i="56"/>
  <c r="Q505" i="56"/>
  <c r="Q504" i="56"/>
  <c r="Q503" i="56"/>
  <c r="Q502" i="56"/>
  <c r="Q501" i="56"/>
  <c r="Q500" i="56"/>
  <c r="Q499" i="56"/>
  <c r="Q498" i="56"/>
  <c r="Q497" i="56"/>
  <c r="Q493" i="56"/>
  <c r="I492" i="56"/>
  <c r="I491" i="56"/>
  <c r="I490" i="56"/>
  <c r="Q489" i="56"/>
  <c r="Q488" i="56"/>
  <c r="Q487" i="56"/>
  <c r="I484" i="56"/>
  <c r="I483" i="56"/>
  <c r="I482" i="56"/>
  <c r="I481" i="56"/>
  <c r="Q480" i="56"/>
  <c r="I479" i="56"/>
  <c r="I478" i="56"/>
  <c r="I477" i="56"/>
  <c r="I476" i="56"/>
  <c r="Q475" i="56"/>
  <c r="I474" i="56"/>
  <c r="I473" i="56"/>
  <c r="I472" i="56"/>
  <c r="I471" i="56"/>
  <c r="Q470" i="56"/>
  <c r="I469" i="56"/>
  <c r="I468" i="56"/>
  <c r="I467" i="56"/>
  <c r="I466" i="56"/>
  <c r="Q465" i="56"/>
  <c r="I464" i="56"/>
  <c r="I463" i="56"/>
  <c r="I462" i="56"/>
  <c r="I461" i="56"/>
  <c r="Q460" i="56"/>
  <c r="I459" i="56"/>
  <c r="I458" i="56"/>
  <c r="I457" i="56"/>
  <c r="I456" i="56"/>
  <c r="Q455" i="56"/>
  <c r="Q450" i="56"/>
  <c r="I449" i="56"/>
  <c r="I448" i="56"/>
  <c r="I447" i="56"/>
  <c r="I446" i="56"/>
  <c r="Q445" i="56"/>
  <c r="Q444" i="56"/>
  <c r="Q443" i="56"/>
  <c r="Q442" i="56"/>
  <c r="Q441" i="56"/>
  <c r="Q440" i="56"/>
  <c r="Q439" i="56"/>
  <c r="Q438" i="56"/>
  <c r="Q437" i="56"/>
  <c r="Q436" i="56"/>
  <c r="Q435" i="56"/>
  <c r="Q434" i="56"/>
  <c r="Q433" i="56"/>
  <c r="Q432" i="56"/>
  <c r="Q431" i="56"/>
  <c r="Q430" i="56"/>
  <c r="Q429" i="56"/>
  <c r="I428" i="56"/>
  <c r="I427" i="56"/>
  <c r="I426" i="56"/>
  <c r="I425" i="56"/>
  <c r="I424" i="56"/>
  <c r="I423" i="56"/>
  <c r="I422" i="56"/>
  <c r="I421" i="56"/>
  <c r="I420" i="56"/>
  <c r="I419" i="56"/>
  <c r="I418" i="56"/>
  <c r="I417" i="56"/>
  <c r="I416" i="56"/>
  <c r="I415" i="56"/>
  <c r="Q414" i="56"/>
  <c r="I413" i="56"/>
  <c r="I412" i="56"/>
  <c r="I411" i="56"/>
  <c r="I410" i="56"/>
  <c r="I409" i="56"/>
  <c r="I408" i="56"/>
  <c r="I407" i="56"/>
  <c r="I406" i="56"/>
  <c r="I405" i="56"/>
  <c r="I404" i="56"/>
  <c r="I403" i="56"/>
  <c r="I402" i="56"/>
  <c r="I401" i="56"/>
  <c r="I400" i="56"/>
  <c r="Q399" i="56"/>
  <c r="I398" i="56"/>
  <c r="I397" i="56"/>
  <c r="I396" i="56"/>
  <c r="I395" i="56"/>
  <c r="I394" i="56"/>
  <c r="I393" i="56"/>
  <c r="I392" i="56"/>
  <c r="I391" i="56"/>
  <c r="I390" i="56"/>
  <c r="I389" i="56"/>
  <c r="I388" i="56"/>
  <c r="I387" i="56"/>
  <c r="I386" i="56"/>
  <c r="I385" i="56"/>
  <c r="Q384" i="56"/>
  <c r="I383" i="56"/>
  <c r="I382" i="56"/>
  <c r="I381" i="56"/>
  <c r="I380" i="56"/>
  <c r="I379" i="56"/>
  <c r="I378" i="56"/>
  <c r="I377" i="56"/>
  <c r="I376" i="56"/>
  <c r="I375" i="56"/>
  <c r="I374" i="56"/>
  <c r="I373" i="56"/>
  <c r="I372" i="56"/>
  <c r="I371" i="56"/>
  <c r="I370" i="56"/>
  <c r="Q369" i="56"/>
  <c r="I368" i="56"/>
  <c r="I367" i="56"/>
  <c r="I366" i="56"/>
  <c r="I365" i="56"/>
  <c r="I364" i="56"/>
  <c r="I363" i="56"/>
  <c r="I362" i="56"/>
  <c r="I361" i="56"/>
  <c r="I360" i="56"/>
  <c r="I359" i="56"/>
  <c r="I358" i="56"/>
  <c r="I357" i="56"/>
  <c r="I356" i="56"/>
  <c r="I355" i="56"/>
  <c r="Q354" i="56"/>
  <c r="I353" i="56"/>
  <c r="I352" i="56"/>
  <c r="I351" i="56"/>
  <c r="I350" i="56"/>
  <c r="I349" i="56"/>
  <c r="I348" i="56"/>
  <c r="I347" i="56"/>
  <c r="I346" i="56"/>
  <c r="I345" i="56"/>
  <c r="I344" i="56"/>
  <c r="I343" i="56"/>
  <c r="I342" i="56"/>
  <c r="I341" i="56"/>
  <c r="I340" i="56"/>
  <c r="Q339" i="56"/>
  <c r="Q324" i="56"/>
  <c r="Q323" i="56"/>
  <c r="I323" i="56"/>
  <c r="Q322" i="56"/>
  <c r="I322" i="56"/>
  <c r="Q321" i="56"/>
  <c r="I321" i="56"/>
  <c r="Q320" i="56"/>
  <c r="I320" i="56"/>
  <c r="Q319" i="56"/>
  <c r="I319" i="56"/>
  <c r="Q318" i="56"/>
  <c r="I318" i="56"/>
  <c r="Q317" i="56"/>
  <c r="I317" i="56"/>
  <c r="Q316" i="56"/>
  <c r="I316" i="56"/>
  <c r="Q315" i="56"/>
  <c r="I315" i="56"/>
  <c r="Q314" i="56"/>
  <c r="I314" i="56"/>
  <c r="Q313" i="56"/>
  <c r="I313" i="56"/>
  <c r="Q312" i="56"/>
  <c r="I312" i="56"/>
  <c r="Q311" i="56"/>
  <c r="I311" i="56"/>
  <c r="Q310" i="56"/>
  <c r="I310" i="56"/>
  <c r="Q309" i="56"/>
  <c r="Q306" i="56"/>
  <c r="Q305" i="56"/>
  <c r="Q304" i="56"/>
  <c r="Q303" i="56"/>
  <c r="X302" i="56"/>
  <c r="Q302" i="56"/>
  <c r="Q301" i="56"/>
  <c r="Q300" i="56"/>
  <c r="Q299" i="56"/>
  <c r="Q296" i="56"/>
  <c r="Q295" i="56"/>
  <c r="Q294" i="56"/>
  <c r="Q293" i="56"/>
  <c r="Q292" i="56"/>
  <c r="Q291" i="56"/>
  <c r="Q290" i="56"/>
  <c r="Q289" i="56"/>
  <c r="Q288" i="56"/>
  <c r="Q287" i="56"/>
  <c r="Q286" i="56"/>
  <c r="Q285" i="56"/>
  <c r="Q284" i="56"/>
  <c r="Q283" i="56"/>
  <c r="Q282" i="56"/>
  <c r="Q281" i="56"/>
  <c r="Q280" i="56"/>
  <c r="Q277" i="56"/>
  <c r="Q274" i="56"/>
  <c r="Q273" i="56"/>
  <c r="Q272" i="56"/>
  <c r="I271" i="56"/>
  <c r="Q270" i="56"/>
  <c r="Q269" i="56"/>
  <c r="Q268" i="56"/>
  <c r="I267" i="56"/>
  <c r="I266" i="56"/>
  <c r="I265" i="56"/>
  <c r="Q264" i="56"/>
  <c r="Q263" i="56"/>
  <c r="I262" i="56"/>
  <c r="I261" i="56"/>
  <c r="I260" i="56"/>
  <c r="I259" i="56"/>
  <c r="I258" i="56"/>
  <c r="I257" i="56"/>
  <c r="I256" i="56"/>
  <c r="I255" i="56"/>
  <c r="Q254" i="56"/>
  <c r="I253" i="56"/>
  <c r="I252" i="56"/>
  <c r="Q251" i="56"/>
  <c r="I250" i="56"/>
  <c r="Q249" i="56"/>
  <c r="Q248" i="56"/>
  <c r="Q247" i="56"/>
  <c r="I246" i="56"/>
  <c r="Q245" i="56"/>
  <c r="Q244" i="56"/>
  <c r="Q243" i="56"/>
  <c r="I242" i="56"/>
  <c r="I241" i="56"/>
  <c r="Q240" i="56"/>
  <c r="Q239" i="56"/>
  <c r="I238" i="56"/>
  <c r="I237" i="56"/>
  <c r="Q236" i="56"/>
  <c r="I233" i="56"/>
  <c r="I232" i="56"/>
  <c r="Q231" i="56"/>
  <c r="Q230" i="56"/>
  <c r="I230" i="56"/>
  <c r="Q229" i="56"/>
  <c r="I229" i="56"/>
  <c r="Q228" i="56"/>
  <c r="Q227" i="56"/>
  <c r="I227" i="56"/>
  <c r="Q226" i="56"/>
  <c r="I226" i="56"/>
  <c r="Q225" i="56"/>
  <c r="Q224" i="56"/>
  <c r="I224" i="56"/>
  <c r="Q223" i="56"/>
  <c r="I223" i="56"/>
  <c r="Q222" i="56"/>
  <c r="Q221" i="56"/>
  <c r="I221" i="56"/>
  <c r="Q220" i="56"/>
  <c r="I220" i="56"/>
  <c r="Q219" i="56"/>
  <c r="I218" i="56"/>
  <c r="I217" i="56"/>
  <c r="Q216" i="56"/>
  <c r="Q215" i="56"/>
  <c r="Q214" i="56"/>
  <c r="Q213" i="56"/>
  <c r="I212" i="56"/>
  <c r="I211" i="56"/>
  <c r="Q210" i="56"/>
  <c r="W204" i="56"/>
  <c r="W203" i="56"/>
  <c r="W202" i="56"/>
  <c r="Q202" i="56"/>
  <c r="W198" i="56"/>
  <c r="Q198" i="56"/>
  <c r="X197" i="56"/>
  <c r="W197" i="56"/>
  <c r="Q197" i="56"/>
  <c r="X196" i="56"/>
  <c r="W196" i="56"/>
  <c r="Q196" i="56"/>
  <c r="W195" i="56"/>
  <c r="I195" i="56"/>
  <c r="W194" i="56"/>
  <c r="I194" i="56"/>
  <c r="W193" i="56"/>
  <c r="Q193" i="56"/>
  <c r="W192" i="56"/>
  <c r="I192" i="56"/>
  <c r="W191" i="56"/>
  <c r="I191" i="56"/>
  <c r="W190" i="56"/>
  <c r="Q190" i="56"/>
  <c r="W189" i="56"/>
  <c r="I189" i="56"/>
  <c r="W188" i="56"/>
  <c r="I188" i="56"/>
  <c r="W187" i="56"/>
  <c r="Q187" i="56"/>
  <c r="W186" i="56"/>
  <c r="I186" i="56"/>
  <c r="W185" i="56"/>
  <c r="I185" i="56"/>
  <c r="W184" i="56"/>
  <c r="Q184" i="56"/>
  <c r="I183" i="56"/>
  <c r="I182" i="56"/>
  <c r="Q181" i="56"/>
  <c r="W180" i="56"/>
  <c r="I180" i="56"/>
  <c r="I179" i="56"/>
  <c r="Q178" i="56"/>
  <c r="Q175" i="56"/>
  <c r="I174" i="56"/>
  <c r="I173" i="56"/>
  <c r="Q172" i="56"/>
  <c r="Y169" i="56"/>
  <c r="Q167" i="56"/>
  <c r="X147" i="56"/>
  <c r="Q147" i="56"/>
  <c r="Q146" i="56"/>
  <c r="Q145" i="56"/>
  <c r="Q142" i="56"/>
  <c r="Q141" i="56"/>
  <c r="Q140" i="56"/>
  <c r="Q139" i="56"/>
  <c r="Q138" i="56"/>
  <c r="Q137" i="56"/>
  <c r="Q136" i="56"/>
  <c r="Q135" i="56"/>
  <c r="Q134" i="56"/>
  <c r="Q133" i="56"/>
  <c r="Q132" i="56"/>
  <c r="Q131" i="56"/>
  <c r="Q130" i="56"/>
  <c r="Q129" i="56"/>
  <c r="Q128" i="56"/>
  <c r="Q127" i="56"/>
  <c r="Q126" i="56"/>
  <c r="Q125" i="56"/>
  <c r="Q124" i="56"/>
  <c r="Q123" i="56"/>
  <c r="Q122" i="56"/>
  <c r="Q121" i="56"/>
  <c r="Q120" i="56"/>
  <c r="Q119" i="56"/>
  <c r="Q118" i="56"/>
  <c r="Q117" i="56"/>
  <c r="Q116" i="56"/>
  <c r="Q115" i="56"/>
  <c r="Q114" i="56"/>
  <c r="Q113" i="56"/>
  <c r="Q112" i="56"/>
  <c r="Q111" i="56"/>
  <c r="Q110" i="56"/>
  <c r="Q109" i="56"/>
  <c r="Q108" i="56"/>
  <c r="Q107" i="56"/>
  <c r="Q106" i="56"/>
  <c r="Q105" i="56"/>
  <c r="Q104" i="56"/>
  <c r="Q103" i="56"/>
  <c r="Q102" i="56"/>
  <c r="Q101" i="56"/>
  <c r="Q100" i="56"/>
  <c r="Q99" i="56"/>
  <c r="Q98" i="56"/>
  <c r="Q97" i="56"/>
  <c r="Q96" i="56"/>
  <c r="Q95" i="56"/>
  <c r="Q94" i="56"/>
  <c r="Q93" i="56"/>
  <c r="Q92" i="56"/>
  <c r="Q91" i="56"/>
  <c r="Q90" i="56"/>
  <c r="Q89" i="56"/>
  <c r="Q88" i="56"/>
  <c r="Q87" i="56"/>
  <c r="Q86" i="56"/>
  <c r="Q85" i="56"/>
  <c r="Q84" i="56"/>
  <c r="Q83" i="56"/>
  <c r="Q82" i="56"/>
  <c r="I81" i="56"/>
  <c r="I80" i="56"/>
  <c r="Q79" i="56"/>
  <c r="I78" i="56"/>
  <c r="I77" i="56"/>
  <c r="Q76" i="56"/>
  <c r="I75" i="56"/>
  <c r="I74" i="56"/>
  <c r="Q73" i="56"/>
  <c r="I72" i="56"/>
  <c r="I71" i="56"/>
  <c r="Q70" i="56"/>
  <c r="I69" i="56"/>
  <c r="I68" i="56"/>
  <c r="Q67" i="56"/>
  <c r="I66" i="56"/>
  <c r="I65" i="56"/>
  <c r="Q64" i="56"/>
  <c r="Q61" i="56"/>
  <c r="I60" i="56"/>
  <c r="I59" i="56"/>
  <c r="Q58" i="56"/>
  <c r="Q57" i="56"/>
  <c r="Q56" i="56"/>
  <c r="I55" i="56"/>
  <c r="I54" i="56"/>
  <c r="Q53" i="56"/>
  <c r="I52" i="56"/>
  <c r="I51" i="56"/>
  <c r="Q50" i="56"/>
  <c r="I49" i="56"/>
  <c r="I48" i="56"/>
  <c r="Q47" i="56"/>
  <c r="I46" i="56"/>
  <c r="I45" i="56"/>
  <c r="Q44" i="56"/>
  <c r="I43" i="56"/>
  <c r="I42" i="56"/>
  <c r="Q41" i="56"/>
  <c r="I40" i="56"/>
  <c r="I39" i="56"/>
  <c r="Q38" i="56"/>
  <c r="Q35" i="56"/>
  <c r="I34" i="56"/>
  <c r="I33" i="56"/>
  <c r="Q32" i="56"/>
  <c r="Q31" i="56"/>
  <c r="Q30" i="56"/>
  <c r="Q29" i="56"/>
  <c r="Q28" i="56"/>
  <c r="Q27" i="56"/>
  <c r="Q26" i="56"/>
  <c r="Q25" i="56"/>
  <c r="Q24" i="56"/>
  <c r="Q23" i="56"/>
  <c r="Q22" i="56"/>
  <c r="Q21" i="56"/>
  <c r="Q20" i="56"/>
  <c r="Q19" i="56"/>
  <c r="Q18" i="56"/>
  <c r="Q17" i="56"/>
  <c r="Q16" i="56"/>
  <c r="Q15" i="56"/>
  <c r="Q14" i="56"/>
  <c r="Q13" i="56"/>
  <c r="Q12" i="56"/>
  <c r="Q11" i="56"/>
  <c r="Q10" i="56"/>
  <c r="Q9" i="56"/>
  <c r="Q860" i="55"/>
  <c r="I860" i="55"/>
  <c r="Q859" i="55"/>
  <c r="I859" i="55"/>
  <c r="Q858" i="55"/>
  <c r="I858" i="55"/>
  <c r="Q857" i="55"/>
  <c r="I857" i="55"/>
  <c r="Q856" i="55"/>
  <c r="Q852" i="55"/>
  <c r="Q851" i="55"/>
  <c r="Q850" i="55"/>
  <c r="Q849" i="55"/>
  <c r="Q848" i="55"/>
  <c r="Q847" i="55"/>
  <c r="Q846" i="55"/>
  <c r="Q845" i="55"/>
  <c r="Q844" i="55"/>
  <c r="Q843" i="55"/>
  <c r="Q842" i="55"/>
  <c r="Q841" i="55"/>
  <c r="I840" i="55"/>
  <c r="I839" i="55"/>
  <c r="I838" i="55"/>
  <c r="Q837" i="55"/>
  <c r="Q836" i="55"/>
  <c r="Q835" i="55"/>
  <c r="Q834" i="55"/>
  <c r="Q833" i="55"/>
  <c r="Q832" i="55"/>
  <c r="Q831" i="55"/>
  <c r="Q830" i="55"/>
  <c r="Q829" i="55"/>
  <c r="Q828" i="55"/>
  <c r="Q827" i="55"/>
  <c r="I826" i="55"/>
  <c r="I825" i="55"/>
  <c r="I824" i="55"/>
  <c r="Q823" i="55"/>
  <c r="I822" i="55"/>
  <c r="I821" i="55"/>
  <c r="I820" i="55"/>
  <c r="Q819" i="55"/>
  <c r="I818" i="55"/>
  <c r="I817" i="55"/>
  <c r="I816" i="55"/>
  <c r="Q815" i="55"/>
  <c r="Q814" i="55"/>
  <c r="Q813" i="55"/>
  <c r="I812" i="55"/>
  <c r="I811" i="55"/>
  <c r="Q810" i="55"/>
  <c r="Q809" i="55"/>
  <c r="Q808" i="55"/>
  <c r="Q807" i="55"/>
  <c r="Q806" i="55"/>
  <c r="Q805" i="55"/>
  <c r="Q804" i="55"/>
  <c r="Q803" i="55"/>
  <c r="Q802" i="55"/>
  <c r="Q801" i="55"/>
  <c r="Q800" i="55"/>
  <c r="Q799" i="55"/>
  <c r="Q798" i="55"/>
  <c r="Q797" i="55"/>
  <c r="Q796" i="55"/>
  <c r="Q795" i="55"/>
  <c r="Q794" i="55"/>
  <c r="Q791" i="55"/>
  <c r="Q790" i="55"/>
  <c r="Q789" i="55"/>
  <c r="Q788" i="55"/>
  <c r="Q787" i="55"/>
  <c r="Q786" i="55"/>
  <c r="Q785" i="55"/>
  <c r="Q784" i="55"/>
  <c r="Q783" i="55"/>
  <c r="Q782" i="55"/>
  <c r="Q781" i="55"/>
  <c r="Q780" i="55"/>
  <c r="Q779" i="55"/>
  <c r="Q778" i="55"/>
  <c r="Q777" i="55"/>
  <c r="I776" i="55"/>
  <c r="Q775" i="55"/>
  <c r="Q774" i="55"/>
  <c r="Q773" i="55"/>
  <c r="Q772" i="55"/>
  <c r="Q771" i="55"/>
  <c r="Q770" i="55"/>
  <c r="Q769" i="55"/>
  <c r="Q768" i="55"/>
  <c r="Q767" i="55"/>
  <c r="Q766" i="55"/>
  <c r="Q765" i="55"/>
  <c r="Q764" i="55"/>
  <c r="Q763" i="55"/>
  <c r="Q762" i="55"/>
  <c r="Q761" i="55"/>
  <c r="Q760" i="55"/>
  <c r="Q759" i="55"/>
  <c r="Q758" i="55"/>
  <c r="Q757" i="55"/>
  <c r="Q756" i="55"/>
  <c r="Q755" i="55"/>
  <c r="Q754" i="55"/>
  <c r="Q753" i="55"/>
  <c r="Q752" i="55"/>
  <c r="Q751" i="55"/>
  <c r="Q750" i="55"/>
  <c r="I749" i="55"/>
  <c r="I748" i="55"/>
  <c r="Q747" i="55"/>
  <c r="I746" i="55"/>
  <c r="I745" i="55"/>
  <c r="Q744" i="55"/>
  <c r="Q743" i="55"/>
  <c r="Q742" i="55"/>
  <c r="Q741" i="55"/>
  <c r="Q740" i="55"/>
  <c r="Q739" i="55"/>
  <c r="Q738" i="55"/>
  <c r="Q737" i="55"/>
  <c r="Q736" i="55"/>
  <c r="Q735" i="55"/>
  <c r="Q734" i="55"/>
  <c r="Q733" i="55"/>
  <c r="I732" i="55"/>
  <c r="I731" i="55"/>
  <c r="Q730" i="55"/>
  <c r="Q729" i="55"/>
  <c r="Q728" i="55"/>
  <c r="Q727" i="55"/>
  <c r="Q726" i="55"/>
  <c r="Q725" i="55"/>
  <c r="Q724" i="55"/>
  <c r="Q723" i="55"/>
  <c r="Q722" i="55"/>
  <c r="Q721" i="55"/>
  <c r="Q720" i="55"/>
  <c r="Q719" i="55"/>
  <c r="Q718" i="55"/>
  <c r="Q717" i="55"/>
  <c r="Q716" i="55"/>
  <c r="Q715" i="55"/>
  <c r="P715" i="55"/>
  <c r="Q714" i="55"/>
  <c r="P714" i="55"/>
  <c r="Q713" i="55"/>
  <c r="Q712" i="55"/>
  <c r="Q711" i="55"/>
  <c r="Q710" i="55"/>
  <c r="Q709" i="55"/>
  <c r="Q708" i="55"/>
  <c r="Q707" i="55"/>
  <c r="Q706" i="55"/>
  <c r="Q705" i="55"/>
  <c r="Q704" i="55"/>
  <c r="Q703" i="55"/>
  <c r="Q702" i="55"/>
  <c r="Q701" i="55"/>
  <c r="Q699" i="55"/>
  <c r="Q698" i="55"/>
  <c r="I697" i="55"/>
  <c r="I696" i="55"/>
  <c r="I695" i="55"/>
  <c r="Q694" i="55"/>
  <c r="I693" i="55"/>
  <c r="I692" i="55"/>
  <c r="I691" i="55"/>
  <c r="Q690" i="55"/>
  <c r="Q689" i="55"/>
  <c r="Q688" i="55"/>
  <c r="Q687" i="55"/>
  <c r="Q686" i="55"/>
  <c r="Q685" i="55"/>
  <c r="I684" i="55"/>
  <c r="I683" i="55"/>
  <c r="Q682" i="55"/>
  <c r="I681" i="55"/>
  <c r="I680" i="55"/>
  <c r="Q679" i="55"/>
  <c r="Q678" i="55"/>
  <c r="Q677" i="55"/>
  <c r="Q676" i="55"/>
  <c r="Q675" i="55"/>
  <c r="Q674" i="55"/>
  <c r="Q673" i="55"/>
  <c r="Q672" i="55"/>
  <c r="Q671" i="55"/>
  <c r="Q670" i="55"/>
  <c r="Q669" i="55"/>
  <c r="Q668" i="55"/>
  <c r="Q667" i="55"/>
  <c r="Q666" i="55"/>
  <c r="Q665" i="55"/>
  <c r="Q664" i="55"/>
  <c r="Q663" i="55"/>
  <c r="Q662" i="55"/>
  <c r="I661" i="55"/>
  <c r="I660" i="55"/>
  <c r="Q659" i="55"/>
  <c r="Q658" i="55"/>
  <c r="Q657" i="55"/>
  <c r="Q656" i="55"/>
  <c r="Q655" i="55"/>
  <c r="Q654" i="55"/>
  <c r="I653" i="55"/>
  <c r="I652" i="55"/>
  <c r="I651" i="55"/>
  <c r="Q650" i="55"/>
  <c r="I649" i="55"/>
  <c r="I648" i="55"/>
  <c r="I647" i="55"/>
  <c r="Q646" i="55"/>
  <c r="I645" i="55"/>
  <c r="I644" i="55"/>
  <c r="I643" i="55"/>
  <c r="Q642" i="55"/>
  <c r="I641" i="55"/>
  <c r="I640" i="55"/>
  <c r="I639" i="55"/>
  <c r="Q638" i="55"/>
  <c r="Q637" i="55"/>
  <c r="I636" i="55"/>
  <c r="I635" i="55"/>
  <c r="Q634" i="55"/>
  <c r="Q631" i="55"/>
  <c r="Q630" i="55"/>
  <c r="Q629" i="55"/>
  <c r="Q628" i="55"/>
  <c r="Q627" i="55"/>
  <c r="Q626" i="55"/>
  <c r="Q625" i="55"/>
  <c r="Q624" i="55"/>
  <c r="I623" i="55"/>
  <c r="I622" i="55"/>
  <c r="I621" i="55"/>
  <c r="I620" i="55"/>
  <c r="Q619" i="55"/>
  <c r="Q618" i="55"/>
  <c r="Q617" i="55"/>
  <c r="Q616" i="55"/>
  <c r="Q615" i="55"/>
  <c r="I614" i="55"/>
  <c r="I613" i="55"/>
  <c r="Q612" i="55"/>
  <c r="I611" i="55"/>
  <c r="I610" i="55"/>
  <c r="I609" i="55"/>
  <c r="I608" i="55"/>
  <c r="Q607" i="55"/>
  <c r="I606" i="55"/>
  <c r="I605" i="55"/>
  <c r="I604" i="55"/>
  <c r="I603" i="55"/>
  <c r="Q602" i="55"/>
  <c r="I601" i="55"/>
  <c r="I600" i="55"/>
  <c r="I599" i="55"/>
  <c r="Q598" i="55"/>
  <c r="Q597" i="55"/>
  <c r="Q596" i="55"/>
  <c r="Q595" i="55"/>
  <c r="Q594" i="55"/>
  <c r="I588" i="55"/>
  <c r="I587" i="55"/>
  <c r="I586" i="55"/>
  <c r="I579" i="55"/>
  <c r="I578" i="55"/>
  <c r="I577" i="55"/>
  <c r="I576" i="55"/>
  <c r="I568" i="55"/>
  <c r="I567" i="55"/>
  <c r="I566" i="55"/>
  <c r="I565" i="55"/>
  <c r="I564" i="55"/>
  <c r="I557" i="55"/>
  <c r="I556" i="55"/>
  <c r="I555" i="55"/>
  <c r="I554" i="55"/>
  <c r="I547" i="55"/>
  <c r="I546" i="55"/>
  <c r="I545" i="55"/>
  <c r="I544" i="55"/>
  <c r="I537" i="55"/>
  <c r="I536" i="55"/>
  <c r="I535" i="55"/>
  <c r="I534" i="55"/>
  <c r="Q532" i="55"/>
  <c r="Q531" i="55"/>
  <c r="Q530" i="55"/>
  <c r="Q529" i="55"/>
  <c r="Q528" i="55"/>
  <c r="Q527" i="55"/>
  <c r="Q526" i="55"/>
  <c r="Q525" i="55"/>
  <c r="Q524" i="55"/>
  <c r="Q523" i="55"/>
  <c r="Q522" i="55"/>
  <c r="Q521" i="55"/>
  <c r="Q520" i="55"/>
  <c r="Q519" i="55"/>
  <c r="Q518" i="55"/>
  <c r="Q517" i="55"/>
  <c r="Q516" i="55"/>
  <c r="Q515" i="55"/>
  <c r="Q514" i="55"/>
  <c r="Q513" i="55"/>
  <c r="Q512" i="55"/>
  <c r="Q511" i="55"/>
  <c r="Q510" i="55"/>
  <c r="Q509" i="55"/>
  <c r="Q508" i="55"/>
  <c r="Q507" i="55"/>
  <c r="Q506" i="55"/>
  <c r="Q505" i="55"/>
  <c r="Q504" i="55"/>
  <c r="Q503" i="55"/>
  <c r="Q502" i="55"/>
  <c r="Q501" i="55"/>
  <c r="Q500" i="55"/>
  <c r="Q499" i="55"/>
  <c r="Q498" i="55"/>
  <c r="Q497" i="55"/>
  <c r="Q493" i="55"/>
  <c r="I492" i="55"/>
  <c r="I491" i="55"/>
  <c r="I490" i="55"/>
  <c r="Q489" i="55"/>
  <c r="Q488" i="55"/>
  <c r="Q487" i="55"/>
  <c r="I484" i="55"/>
  <c r="I483" i="55"/>
  <c r="I482" i="55"/>
  <c r="I481" i="55"/>
  <c r="Q480" i="55"/>
  <c r="I479" i="55"/>
  <c r="I478" i="55"/>
  <c r="I477" i="55"/>
  <c r="I476" i="55"/>
  <c r="Q475" i="55"/>
  <c r="I474" i="55"/>
  <c r="I473" i="55"/>
  <c r="I472" i="55"/>
  <c r="I471" i="55"/>
  <c r="Q470" i="55"/>
  <c r="I469" i="55"/>
  <c r="I468" i="55"/>
  <c r="I467" i="55"/>
  <c r="I466" i="55"/>
  <c r="Q465" i="55"/>
  <c r="I464" i="55"/>
  <c r="I463" i="55"/>
  <c r="I462" i="55"/>
  <c r="I461" i="55"/>
  <c r="Q460" i="55"/>
  <c r="I459" i="55"/>
  <c r="I458" i="55"/>
  <c r="I457" i="55"/>
  <c r="I456" i="55"/>
  <c r="Q455" i="55"/>
  <c r="Q450" i="55"/>
  <c r="I449" i="55"/>
  <c r="I448" i="55"/>
  <c r="I447" i="55"/>
  <c r="I446" i="55"/>
  <c r="Q445" i="55"/>
  <c r="Q444" i="55"/>
  <c r="Q443" i="55"/>
  <c r="Q442" i="55"/>
  <c r="Q441" i="55"/>
  <c r="Q440" i="55"/>
  <c r="Q439" i="55"/>
  <c r="Q438" i="55"/>
  <c r="Q437" i="55"/>
  <c r="Q436" i="55"/>
  <c r="Q435" i="55"/>
  <c r="Q434" i="55"/>
  <c r="Q433" i="55"/>
  <c r="Q432" i="55"/>
  <c r="Q431" i="55"/>
  <c r="Q430" i="55"/>
  <c r="Q429" i="55"/>
  <c r="I428" i="55"/>
  <c r="I427" i="55"/>
  <c r="I426" i="55"/>
  <c r="I425" i="55"/>
  <c r="I424" i="55"/>
  <c r="I423" i="55"/>
  <c r="I422" i="55"/>
  <c r="I421" i="55"/>
  <c r="I420" i="55"/>
  <c r="I419" i="55"/>
  <c r="I418" i="55"/>
  <c r="I417" i="55"/>
  <c r="I416" i="55"/>
  <c r="I415" i="55"/>
  <c r="Q414" i="55"/>
  <c r="I413" i="55"/>
  <c r="I412" i="55"/>
  <c r="I411" i="55"/>
  <c r="I410" i="55"/>
  <c r="I409" i="55"/>
  <c r="I408" i="55"/>
  <c r="I407" i="55"/>
  <c r="I406" i="55"/>
  <c r="I405" i="55"/>
  <c r="I404" i="55"/>
  <c r="I403" i="55"/>
  <c r="I402" i="55"/>
  <c r="I401" i="55"/>
  <c r="I400" i="55"/>
  <c r="Q399" i="55"/>
  <c r="I398" i="55"/>
  <c r="I397" i="55"/>
  <c r="I396" i="55"/>
  <c r="I395" i="55"/>
  <c r="I394" i="55"/>
  <c r="I393" i="55"/>
  <c r="I392" i="55"/>
  <c r="I391" i="55"/>
  <c r="I390" i="55"/>
  <c r="I389" i="55"/>
  <c r="I388" i="55"/>
  <c r="I387" i="55"/>
  <c r="I386" i="55"/>
  <c r="I385" i="55"/>
  <c r="Q384" i="55"/>
  <c r="I383" i="55"/>
  <c r="I382" i="55"/>
  <c r="I381" i="55"/>
  <c r="I380" i="55"/>
  <c r="I379" i="55"/>
  <c r="I378" i="55"/>
  <c r="I377" i="55"/>
  <c r="I376" i="55"/>
  <c r="I375" i="55"/>
  <c r="I374" i="55"/>
  <c r="I373" i="55"/>
  <c r="I372" i="55"/>
  <c r="I371" i="55"/>
  <c r="I370" i="55"/>
  <c r="Q369" i="55"/>
  <c r="I368" i="55"/>
  <c r="I367" i="55"/>
  <c r="I366" i="55"/>
  <c r="I365" i="55"/>
  <c r="I364" i="55"/>
  <c r="I363" i="55"/>
  <c r="I362" i="55"/>
  <c r="I361" i="55"/>
  <c r="I360" i="55"/>
  <c r="I359" i="55"/>
  <c r="I358" i="55"/>
  <c r="I357" i="55"/>
  <c r="I356" i="55"/>
  <c r="I355" i="55"/>
  <c r="Q354" i="55"/>
  <c r="I353" i="55"/>
  <c r="I352" i="55"/>
  <c r="I351" i="55"/>
  <c r="I350" i="55"/>
  <c r="I349" i="55"/>
  <c r="I348" i="55"/>
  <c r="I347" i="55"/>
  <c r="I346" i="55"/>
  <c r="I345" i="55"/>
  <c r="I344" i="55"/>
  <c r="I343" i="55"/>
  <c r="I342" i="55"/>
  <c r="I341" i="55"/>
  <c r="I340" i="55"/>
  <c r="Q339" i="55"/>
  <c r="Q324" i="55"/>
  <c r="Q323" i="55"/>
  <c r="I323" i="55"/>
  <c r="Q322" i="55"/>
  <c r="I322" i="55"/>
  <c r="Q321" i="55"/>
  <c r="I321" i="55"/>
  <c r="Q320" i="55"/>
  <c r="I320" i="55"/>
  <c r="Q319" i="55"/>
  <c r="I319" i="55"/>
  <c r="Q318" i="55"/>
  <c r="I318" i="55"/>
  <c r="Q317" i="55"/>
  <c r="I317" i="55"/>
  <c r="Q316" i="55"/>
  <c r="I316" i="55"/>
  <c r="Q315" i="55"/>
  <c r="I315" i="55"/>
  <c r="Q314" i="55"/>
  <c r="I314" i="55"/>
  <c r="Q313" i="55"/>
  <c r="I313" i="55"/>
  <c r="Q312" i="55"/>
  <c r="I312" i="55"/>
  <c r="Q311" i="55"/>
  <c r="I311" i="55"/>
  <c r="Q310" i="55"/>
  <c r="I310" i="55"/>
  <c r="Q309" i="55"/>
  <c r="Q306" i="55"/>
  <c r="Q305" i="55"/>
  <c r="Q304" i="55"/>
  <c r="Q303" i="55"/>
  <c r="X302" i="55"/>
  <c r="Q302" i="55"/>
  <c r="Q301" i="55"/>
  <c r="Q300" i="55"/>
  <c r="Q299" i="55"/>
  <c r="Q296" i="55"/>
  <c r="Q295" i="55"/>
  <c r="Q294" i="55"/>
  <c r="Q293" i="55"/>
  <c r="Q292" i="55"/>
  <c r="Q291" i="55"/>
  <c r="Q290" i="55"/>
  <c r="Q289" i="55"/>
  <c r="Q288" i="55"/>
  <c r="Q287" i="55"/>
  <c r="Q286" i="55"/>
  <c r="Q285" i="55"/>
  <c r="Q284" i="55"/>
  <c r="Q283" i="55"/>
  <c r="Q282" i="55"/>
  <c r="Q281" i="55"/>
  <c r="Q280" i="55"/>
  <c r="Q277" i="55"/>
  <c r="Q274" i="55"/>
  <c r="Q273" i="55"/>
  <c r="Q272" i="55"/>
  <c r="I271" i="55"/>
  <c r="Q270" i="55"/>
  <c r="Q269" i="55"/>
  <c r="Q268" i="55"/>
  <c r="I267" i="55"/>
  <c r="I266" i="55"/>
  <c r="I265" i="55"/>
  <c r="Q264" i="55"/>
  <c r="Q263" i="55"/>
  <c r="I262" i="55"/>
  <c r="I261" i="55"/>
  <c r="I260" i="55"/>
  <c r="I259" i="55"/>
  <c r="I258" i="55"/>
  <c r="I257" i="55"/>
  <c r="I256" i="55"/>
  <c r="I255" i="55"/>
  <c r="Q254" i="55"/>
  <c r="I253" i="55"/>
  <c r="I252" i="55"/>
  <c r="Q251" i="55"/>
  <c r="I250" i="55"/>
  <c r="Q249" i="55"/>
  <c r="Q248" i="55"/>
  <c r="Q247" i="55"/>
  <c r="I246" i="55"/>
  <c r="Q245" i="55"/>
  <c r="Q244" i="55"/>
  <c r="Q243" i="55"/>
  <c r="I242" i="55"/>
  <c r="I241" i="55"/>
  <c r="Q240" i="55"/>
  <c r="Q239" i="55"/>
  <c r="I238" i="55"/>
  <c r="I237" i="55"/>
  <c r="Q236" i="55"/>
  <c r="I233" i="55"/>
  <c r="I232" i="55"/>
  <c r="Q231" i="55"/>
  <c r="Q230" i="55"/>
  <c r="I230" i="55"/>
  <c r="Q229" i="55"/>
  <c r="I229" i="55"/>
  <c r="Q228" i="55"/>
  <c r="Q227" i="55"/>
  <c r="I227" i="55"/>
  <c r="Q226" i="55"/>
  <c r="I226" i="55"/>
  <c r="Q225" i="55"/>
  <c r="Q224" i="55"/>
  <c r="I224" i="55"/>
  <c r="Q223" i="55"/>
  <c r="I223" i="55"/>
  <c r="Q222" i="55"/>
  <c r="Q221" i="55"/>
  <c r="I221" i="55"/>
  <c r="Q220" i="55"/>
  <c r="I220" i="55"/>
  <c r="Q219" i="55"/>
  <c r="I218" i="55"/>
  <c r="I217" i="55"/>
  <c r="Q216" i="55"/>
  <c r="Q215" i="55"/>
  <c r="Q214" i="55"/>
  <c r="Q213" i="55"/>
  <c r="I212" i="55"/>
  <c r="I211" i="55"/>
  <c r="Q210" i="55"/>
  <c r="W204" i="55"/>
  <c r="W203" i="55"/>
  <c r="W202" i="55"/>
  <c r="Q202" i="55"/>
  <c r="W198" i="55"/>
  <c r="Q198" i="55"/>
  <c r="X197" i="55"/>
  <c r="W197" i="55"/>
  <c r="Q197" i="55"/>
  <c r="X196" i="55"/>
  <c r="W196" i="55"/>
  <c r="Q196" i="55"/>
  <c r="W195" i="55"/>
  <c r="I195" i="55"/>
  <c r="W194" i="55"/>
  <c r="I194" i="55"/>
  <c r="W193" i="55"/>
  <c r="Q193" i="55"/>
  <c r="W192" i="55"/>
  <c r="I192" i="55"/>
  <c r="W191" i="55"/>
  <c r="I191" i="55"/>
  <c r="W190" i="55"/>
  <c r="Q190" i="55"/>
  <c r="W189" i="55"/>
  <c r="I189" i="55"/>
  <c r="W188" i="55"/>
  <c r="I188" i="55"/>
  <c r="W187" i="55"/>
  <c r="Q187" i="55"/>
  <c r="W186" i="55"/>
  <c r="I186" i="55"/>
  <c r="W185" i="55"/>
  <c r="I185" i="55"/>
  <c r="W184" i="55"/>
  <c r="Q184" i="55"/>
  <c r="I183" i="55"/>
  <c r="I182" i="55"/>
  <c r="Q181" i="55"/>
  <c r="W180" i="55"/>
  <c r="I180" i="55"/>
  <c r="I179" i="55"/>
  <c r="Q178" i="55"/>
  <c r="Q175" i="55"/>
  <c r="I174" i="55"/>
  <c r="I173" i="55"/>
  <c r="Q172" i="55"/>
  <c r="Y169" i="55"/>
  <c r="Q167" i="55"/>
  <c r="X147" i="55"/>
  <c r="Q147" i="55"/>
  <c r="Q146" i="55"/>
  <c r="Q145" i="55"/>
  <c r="Q142" i="55"/>
  <c r="Q141" i="55"/>
  <c r="Q140" i="55"/>
  <c r="Q139" i="55"/>
  <c r="Q138" i="55"/>
  <c r="Q137" i="55"/>
  <c r="Q136" i="55"/>
  <c r="Q135" i="55"/>
  <c r="Q134" i="55"/>
  <c r="Q133" i="55"/>
  <c r="Q132" i="55"/>
  <c r="Q131" i="55"/>
  <c r="Q130" i="55"/>
  <c r="Q129" i="55"/>
  <c r="Q128" i="55"/>
  <c r="Q127" i="55"/>
  <c r="Q126" i="55"/>
  <c r="Q125" i="55"/>
  <c r="Q124" i="55"/>
  <c r="Q123" i="55"/>
  <c r="Q122" i="55"/>
  <c r="Q121" i="55"/>
  <c r="Q120" i="55"/>
  <c r="Q119" i="55"/>
  <c r="Q118" i="55"/>
  <c r="Q117" i="55"/>
  <c r="Q116" i="55"/>
  <c r="Q115" i="55"/>
  <c r="Q114" i="55"/>
  <c r="Q113" i="55"/>
  <c r="Q112" i="55"/>
  <c r="Q111" i="55"/>
  <c r="Q110" i="55"/>
  <c r="Q109" i="55"/>
  <c r="Q108" i="55"/>
  <c r="Q107" i="55"/>
  <c r="Q106" i="55"/>
  <c r="Q105" i="55"/>
  <c r="Q104" i="55"/>
  <c r="Q103" i="55"/>
  <c r="Q102" i="55"/>
  <c r="Q101" i="55"/>
  <c r="Q100" i="55"/>
  <c r="Q99" i="55"/>
  <c r="Q98" i="55"/>
  <c r="Q97" i="55"/>
  <c r="Q96" i="55"/>
  <c r="Q95" i="55"/>
  <c r="Q94" i="55"/>
  <c r="Q93" i="55"/>
  <c r="Q92" i="55"/>
  <c r="Q91" i="55"/>
  <c r="Q90" i="55"/>
  <c r="Q89" i="55"/>
  <c r="Q88" i="55"/>
  <c r="Q87" i="55"/>
  <c r="Q86" i="55"/>
  <c r="Q85" i="55"/>
  <c r="Q84" i="55"/>
  <c r="Q83" i="55"/>
  <c r="Q82" i="55"/>
  <c r="I81" i="55"/>
  <c r="I80" i="55"/>
  <c r="Q79" i="55"/>
  <c r="I78" i="55"/>
  <c r="I77" i="55"/>
  <c r="Q76" i="55"/>
  <c r="I75" i="55"/>
  <c r="I74" i="55"/>
  <c r="Q73" i="55"/>
  <c r="I72" i="55"/>
  <c r="I71" i="55"/>
  <c r="Q70" i="55"/>
  <c r="I69" i="55"/>
  <c r="I68" i="55"/>
  <c r="Q67" i="55"/>
  <c r="I66" i="55"/>
  <c r="I65" i="55"/>
  <c r="Q64" i="55"/>
  <c r="Q61" i="55"/>
  <c r="I60" i="55"/>
  <c r="I59" i="55"/>
  <c r="Q58" i="55"/>
  <c r="Q57" i="55"/>
  <c r="Q56" i="55"/>
  <c r="I55" i="55"/>
  <c r="I54" i="55"/>
  <c r="Q53" i="55"/>
  <c r="I52" i="55"/>
  <c r="I51" i="55"/>
  <c r="Q50" i="55"/>
  <c r="I49" i="55"/>
  <c r="I48" i="55"/>
  <c r="Q47" i="55"/>
  <c r="I46" i="55"/>
  <c r="I45" i="55"/>
  <c r="Q44" i="55"/>
  <c r="I43" i="55"/>
  <c r="I42" i="55"/>
  <c r="Q41" i="55"/>
  <c r="I40" i="55"/>
  <c r="I39" i="55"/>
  <c r="Q38" i="55"/>
  <c r="Q35" i="55"/>
  <c r="I34" i="55"/>
  <c r="I33" i="55"/>
  <c r="Q32" i="55"/>
  <c r="Q31" i="55"/>
  <c r="Q30" i="55"/>
  <c r="Q29" i="55"/>
  <c r="Q28" i="55"/>
  <c r="Q27" i="55"/>
  <c r="Q26" i="55"/>
  <c r="Q25" i="55"/>
  <c r="Q24" i="55"/>
  <c r="Q23" i="55"/>
  <c r="Q22" i="55"/>
  <c r="Q21" i="55"/>
  <c r="Q20" i="55"/>
  <c r="Q19" i="55"/>
  <c r="Q18" i="55"/>
  <c r="Q17" i="55"/>
  <c r="Q16" i="55"/>
  <c r="Q15" i="55"/>
  <c r="Q14" i="55"/>
  <c r="Q13" i="55"/>
  <c r="Q12" i="55"/>
  <c r="Q11" i="55"/>
  <c r="Q10" i="55"/>
  <c r="Q9" i="55"/>
  <c r="Q860" i="54"/>
  <c r="I860" i="54"/>
  <c r="Q859" i="54"/>
  <c r="I859" i="54"/>
  <c r="Q858" i="54"/>
  <c r="I858" i="54"/>
  <c r="Q857" i="54"/>
  <c r="I857" i="54"/>
  <c r="Q856" i="54"/>
  <c r="Q852" i="54"/>
  <c r="Q851" i="54"/>
  <c r="Q850" i="54"/>
  <c r="Q849" i="54"/>
  <c r="Q848" i="54"/>
  <c r="Q847" i="54"/>
  <c r="Q846" i="54"/>
  <c r="Q845" i="54"/>
  <c r="Q844" i="54"/>
  <c r="Q843" i="54"/>
  <c r="Q842" i="54"/>
  <c r="Q841" i="54"/>
  <c r="I840" i="54"/>
  <c r="I839" i="54"/>
  <c r="I838" i="54"/>
  <c r="Q837" i="54"/>
  <c r="Q836" i="54"/>
  <c r="Q835" i="54"/>
  <c r="Q834" i="54"/>
  <c r="Q833" i="54"/>
  <c r="Q832" i="54"/>
  <c r="Q831" i="54"/>
  <c r="Q830" i="54"/>
  <c r="Q829" i="54"/>
  <c r="Q828" i="54"/>
  <c r="Q827" i="54"/>
  <c r="I826" i="54"/>
  <c r="I825" i="54"/>
  <c r="I824" i="54"/>
  <c r="Q823" i="54"/>
  <c r="I822" i="54"/>
  <c r="I821" i="54"/>
  <c r="I820" i="54"/>
  <c r="Q819" i="54"/>
  <c r="I818" i="54"/>
  <c r="I817" i="54"/>
  <c r="I816" i="54"/>
  <c r="Q815" i="54"/>
  <c r="Q814" i="54"/>
  <c r="Q813" i="54"/>
  <c r="I812" i="54"/>
  <c r="I811" i="54"/>
  <c r="Q810" i="54"/>
  <c r="Q809" i="54"/>
  <c r="Q808" i="54"/>
  <c r="Q807" i="54"/>
  <c r="Q806" i="54"/>
  <c r="Q805" i="54"/>
  <c r="Q804" i="54"/>
  <c r="Q803" i="54"/>
  <c r="Q802" i="54"/>
  <c r="Q801" i="54"/>
  <c r="Q800" i="54"/>
  <c r="Q799" i="54"/>
  <c r="Q798" i="54"/>
  <c r="Q797" i="54"/>
  <c r="Q796" i="54"/>
  <c r="Q795" i="54"/>
  <c r="Q794" i="54"/>
  <c r="Q791" i="54"/>
  <c r="Q790" i="54"/>
  <c r="Q789" i="54"/>
  <c r="Q788" i="54"/>
  <c r="Q787" i="54"/>
  <c r="Q786" i="54"/>
  <c r="Q785" i="54"/>
  <c r="Q784" i="54"/>
  <c r="Q783" i="54"/>
  <c r="Q782" i="54"/>
  <c r="Q781" i="54"/>
  <c r="Q780" i="54"/>
  <c r="Q779" i="54"/>
  <c r="Q778" i="54"/>
  <c r="Q777" i="54"/>
  <c r="I776" i="54"/>
  <c r="Q775" i="54"/>
  <c r="Q774" i="54"/>
  <c r="Q773" i="54"/>
  <c r="Q772" i="54"/>
  <c r="Q771" i="54"/>
  <c r="Q770" i="54"/>
  <c r="Q769" i="54"/>
  <c r="Q768" i="54"/>
  <c r="Q767" i="54"/>
  <c r="Q766" i="54"/>
  <c r="Q765" i="54"/>
  <c r="Q764" i="54"/>
  <c r="Q763" i="54"/>
  <c r="Q762" i="54"/>
  <c r="Q761" i="54"/>
  <c r="Q760" i="54"/>
  <c r="Q759" i="54"/>
  <c r="Q758" i="54"/>
  <c r="Q757" i="54"/>
  <c r="Q756" i="54"/>
  <c r="Q755" i="54"/>
  <c r="Q754" i="54"/>
  <c r="Q753" i="54"/>
  <c r="Q752" i="54"/>
  <c r="Q751" i="54"/>
  <c r="Q750" i="54"/>
  <c r="I749" i="54"/>
  <c r="I748" i="54"/>
  <c r="Q747" i="54"/>
  <c r="I746" i="54"/>
  <c r="I745" i="54"/>
  <c r="Q744" i="54"/>
  <c r="Q743" i="54"/>
  <c r="Q742" i="54"/>
  <c r="Q741" i="54"/>
  <c r="Q740" i="54"/>
  <c r="Q739" i="54"/>
  <c r="Q738" i="54"/>
  <c r="Q737" i="54"/>
  <c r="Q736" i="54"/>
  <c r="Q735" i="54"/>
  <c r="Q734" i="54"/>
  <c r="Q733" i="54"/>
  <c r="I732" i="54"/>
  <c r="I731" i="54"/>
  <c r="Q730" i="54"/>
  <c r="Q729" i="54"/>
  <c r="Q728" i="54"/>
  <c r="Q727" i="54"/>
  <c r="Q726" i="54"/>
  <c r="Q725" i="54"/>
  <c r="Q724" i="54"/>
  <c r="Q723" i="54"/>
  <c r="Q722" i="54"/>
  <c r="Q721" i="54"/>
  <c r="Q720" i="54"/>
  <c r="Q719" i="54"/>
  <c r="Q718" i="54"/>
  <c r="Q717" i="54"/>
  <c r="Q716" i="54"/>
  <c r="Q715" i="54"/>
  <c r="P715" i="54"/>
  <c r="Q714" i="54"/>
  <c r="P714" i="54"/>
  <c r="Q713" i="54"/>
  <c r="Q712" i="54"/>
  <c r="Q711" i="54"/>
  <c r="Q710" i="54"/>
  <c r="Q709" i="54"/>
  <c r="Q708" i="54"/>
  <c r="Q707" i="54"/>
  <c r="Q706" i="54"/>
  <c r="Q705" i="54"/>
  <c r="Q704" i="54"/>
  <c r="Q703" i="54"/>
  <c r="Q702" i="54"/>
  <c r="Q701" i="54"/>
  <c r="Q699" i="54"/>
  <c r="Q698" i="54"/>
  <c r="I697" i="54"/>
  <c r="I696" i="54"/>
  <c r="I695" i="54"/>
  <c r="Q694" i="54"/>
  <c r="I693" i="54"/>
  <c r="I692" i="54"/>
  <c r="I691" i="54"/>
  <c r="Q690" i="54"/>
  <c r="Q689" i="54"/>
  <c r="Q688" i="54"/>
  <c r="Q687" i="54"/>
  <c r="Q686" i="54"/>
  <c r="Q685" i="54"/>
  <c r="I684" i="54"/>
  <c r="I683" i="54"/>
  <c r="Q682" i="54"/>
  <c r="I681" i="54"/>
  <c r="I680" i="54"/>
  <c r="Q679" i="54"/>
  <c r="Q678" i="54"/>
  <c r="Q677" i="54"/>
  <c r="Q676" i="54"/>
  <c r="Q675" i="54"/>
  <c r="Q674" i="54"/>
  <c r="Q673" i="54"/>
  <c r="Q672" i="54"/>
  <c r="Q671" i="54"/>
  <c r="Q670" i="54"/>
  <c r="Q669" i="54"/>
  <c r="Q668" i="54"/>
  <c r="Q667" i="54"/>
  <c r="Q666" i="54"/>
  <c r="Q665" i="54"/>
  <c r="Q664" i="54"/>
  <c r="Q663" i="54"/>
  <c r="Q662" i="54"/>
  <c r="I661" i="54"/>
  <c r="I660" i="54"/>
  <c r="Q659" i="54"/>
  <c r="Q658" i="54"/>
  <c r="Q657" i="54"/>
  <c r="Q656" i="54"/>
  <c r="Q655" i="54"/>
  <c r="Q654" i="54"/>
  <c r="I653" i="54"/>
  <c r="I652" i="54"/>
  <c r="I651" i="54"/>
  <c r="Q650" i="54"/>
  <c r="I649" i="54"/>
  <c r="I648" i="54"/>
  <c r="I647" i="54"/>
  <c r="Q646" i="54"/>
  <c r="I645" i="54"/>
  <c r="I644" i="54"/>
  <c r="I643" i="54"/>
  <c r="Q642" i="54"/>
  <c r="I641" i="54"/>
  <c r="I640" i="54"/>
  <c r="I639" i="54"/>
  <c r="Q638" i="54"/>
  <c r="Q637" i="54"/>
  <c r="I636" i="54"/>
  <c r="I635" i="54"/>
  <c r="Q634" i="54"/>
  <c r="Q631" i="54"/>
  <c r="Q630" i="54"/>
  <c r="Q629" i="54"/>
  <c r="Q628" i="54"/>
  <c r="Q627" i="54"/>
  <c r="Q626" i="54"/>
  <c r="Q625" i="54"/>
  <c r="Q624" i="54"/>
  <c r="I623" i="54"/>
  <c r="I622" i="54"/>
  <c r="I621" i="54"/>
  <c r="I620" i="54"/>
  <c r="Q619" i="54"/>
  <c r="Q618" i="54"/>
  <c r="Q617" i="54"/>
  <c r="Q616" i="54"/>
  <c r="Q615" i="54"/>
  <c r="I614" i="54"/>
  <c r="I613" i="54"/>
  <c r="Q612" i="54"/>
  <c r="I611" i="54"/>
  <c r="I610" i="54"/>
  <c r="I609" i="54"/>
  <c r="I608" i="54"/>
  <c r="Q607" i="54"/>
  <c r="I606" i="54"/>
  <c r="I605" i="54"/>
  <c r="I604" i="54"/>
  <c r="I603" i="54"/>
  <c r="Q602" i="54"/>
  <c r="I601" i="54"/>
  <c r="I600" i="54"/>
  <c r="I599" i="54"/>
  <c r="Q598" i="54"/>
  <c r="Q597" i="54"/>
  <c r="Q596" i="54"/>
  <c r="Q595" i="54"/>
  <c r="Q594" i="54"/>
  <c r="I588" i="54"/>
  <c r="I587" i="54"/>
  <c r="I586" i="54"/>
  <c r="I579" i="54"/>
  <c r="I578" i="54"/>
  <c r="I577" i="54"/>
  <c r="I576" i="54"/>
  <c r="I568" i="54"/>
  <c r="I567" i="54"/>
  <c r="I566" i="54"/>
  <c r="I565" i="54"/>
  <c r="I564" i="54"/>
  <c r="I557" i="54"/>
  <c r="I556" i="54"/>
  <c r="I555" i="54"/>
  <c r="I554" i="54"/>
  <c r="I547" i="54"/>
  <c r="I546" i="54"/>
  <c r="I545" i="54"/>
  <c r="I544" i="54"/>
  <c r="I537" i="54"/>
  <c r="I536" i="54"/>
  <c r="I535" i="54"/>
  <c r="I534" i="54"/>
  <c r="Q532" i="54"/>
  <c r="Q531" i="54"/>
  <c r="Q530" i="54"/>
  <c r="Q529" i="54"/>
  <c r="Q528" i="54"/>
  <c r="Q527" i="54"/>
  <c r="Q526" i="54"/>
  <c r="Q525" i="54"/>
  <c r="Q524" i="54"/>
  <c r="Q523" i="54"/>
  <c r="Q522" i="54"/>
  <c r="Q521" i="54"/>
  <c r="Q520" i="54"/>
  <c r="Q519" i="54"/>
  <c r="Q518" i="54"/>
  <c r="Q517" i="54"/>
  <c r="Q516" i="54"/>
  <c r="Q515" i="54"/>
  <c r="Q514" i="54"/>
  <c r="Q513" i="54"/>
  <c r="Q512" i="54"/>
  <c r="Q511" i="54"/>
  <c r="Q510" i="54"/>
  <c r="Q509" i="54"/>
  <c r="Q508" i="54"/>
  <c r="Q507" i="54"/>
  <c r="Q506" i="54"/>
  <c r="Q505" i="54"/>
  <c r="Q504" i="54"/>
  <c r="Q503" i="54"/>
  <c r="Q502" i="54"/>
  <c r="Q501" i="54"/>
  <c r="Q500" i="54"/>
  <c r="Q499" i="54"/>
  <c r="Q498" i="54"/>
  <c r="Q497" i="54"/>
  <c r="Q493" i="54"/>
  <c r="I492" i="54"/>
  <c r="I491" i="54"/>
  <c r="I490" i="54"/>
  <c r="Q489" i="54"/>
  <c r="Q488" i="54"/>
  <c r="Q487" i="54"/>
  <c r="I484" i="54"/>
  <c r="I483" i="54"/>
  <c r="I482" i="54"/>
  <c r="I481" i="54"/>
  <c r="Q480" i="54"/>
  <c r="I479" i="54"/>
  <c r="I478" i="54"/>
  <c r="I477" i="54"/>
  <c r="I476" i="54"/>
  <c r="Q475" i="54"/>
  <c r="I474" i="54"/>
  <c r="I473" i="54"/>
  <c r="I472" i="54"/>
  <c r="I471" i="54"/>
  <c r="Q470" i="54"/>
  <c r="I469" i="54"/>
  <c r="I468" i="54"/>
  <c r="I467" i="54"/>
  <c r="I466" i="54"/>
  <c r="Q465" i="54"/>
  <c r="I464" i="54"/>
  <c r="I463" i="54"/>
  <c r="I462" i="54"/>
  <c r="I461" i="54"/>
  <c r="Q460" i="54"/>
  <c r="I459" i="54"/>
  <c r="I458" i="54"/>
  <c r="I457" i="54"/>
  <c r="I456" i="54"/>
  <c r="Q455" i="54"/>
  <c r="Q450" i="54"/>
  <c r="I449" i="54"/>
  <c r="I448" i="54"/>
  <c r="I447" i="54"/>
  <c r="I446" i="54"/>
  <c r="Q445" i="54"/>
  <c r="Q444" i="54"/>
  <c r="Q443" i="54"/>
  <c r="Q442" i="54"/>
  <c r="Q441" i="54"/>
  <c r="Q440" i="54"/>
  <c r="Q439" i="54"/>
  <c r="Q438" i="54"/>
  <c r="Q437" i="54"/>
  <c r="Q436" i="54"/>
  <c r="Q435" i="54"/>
  <c r="Q434" i="54"/>
  <c r="Q433" i="54"/>
  <c r="Q432" i="54"/>
  <c r="Q431" i="54"/>
  <c r="Q430" i="54"/>
  <c r="Q429" i="54"/>
  <c r="I428" i="54"/>
  <c r="I427" i="54"/>
  <c r="I426" i="54"/>
  <c r="I425" i="54"/>
  <c r="I424" i="54"/>
  <c r="I423" i="54"/>
  <c r="I422" i="54"/>
  <c r="I421" i="54"/>
  <c r="I420" i="54"/>
  <c r="I419" i="54"/>
  <c r="I418" i="54"/>
  <c r="I417" i="54"/>
  <c r="I416" i="54"/>
  <c r="I415" i="54"/>
  <c r="Q414" i="54"/>
  <c r="I413" i="54"/>
  <c r="I412" i="54"/>
  <c r="I411" i="54"/>
  <c r="I410" i="54"/>
  <c r="I409" i="54"/>
  <c r="I408" i="54"/>
  <c r="I407" i="54"/>
  <c r="I406" i="54"/>
  <c r="I405" i="54"/>
  <c r="I404" i="54"/>
  <c r="I403" i="54"/>
  <c r="I402" i="54"/>
  <c r="I401" i="54"/>
  <c r="I400" i="54"/>
  <c r="Q399" i="54"/>
  <c r="I398" i="54"/>
  <c r="I397" i="54"/>
  <c r="I396" i="54"/>
  <c r="I395" i="54"/>
  <c r="I394" i="54"/>
  <c r="I393" i="54"/>
  <c r="I392" i="54"/>
  <c r="I391" i="54"/>
  <c r="I390" i="54"/>
  <c r="I389" i="54"/>
  <c r="I388" i="54"/>
  <c r="I387" i="54"/>
  <c r="I386" i="54"/>
  <c r="I385" i="54"/>
  <c r="Q384" i="54"/>
  <c r="I383" i="54"/>
  <c r="I382" i="54"/>
  <c r="I381" i="54"/>
  <c r="I380" i="54"/>
  <c r="I379" i="54"/>
  <c r="I378" i="54"/>
  <c r="I377" i="54"/>
  <c r="I376" i="54"/>
  <c r="I375" i="54"/>
  <c r="I374" i="54"/>
  <c r="I373" i="54"/>
  <c r="I372" i="54"/>
  <c r="I371" i="54"/>
  <c r="I370" i="54"/>
  <c r="Q369" i="54"/>
  <c r="I368" i="54"/>
  <c r="I367" i="54"/>
  <c r="I366" i="54"/>
  <c r="I365" i="54"/>
  <c r="I364" i="54"/>
  <c r="I363" i="54"/>
  <c r="I362" i="54"/>
  <c r="I361" i="54"/>
  <c r="I360" i="54"/>
  <c r="I359" i="54"/>
  <c r="I358" i="54"/>
  <c r="I357" i="54"/>
  <c r="I356" i="54"/>
  <c r="I355" i="54"/>
  <c r="Q354" i="54"/>
  <c r="I353" i="54"/>
  <c r="I352" i="54"/>
  <c r="I351" i="54"/>
  <c r="I350" i="54"/>
  <c r="I349" i="54"/>
  <c r="I348" i="54"/>
  <c r="I347" i="54"/>
  <c r="I346" i="54"/>
  <c r="I345" i="54"/>
  <c r="I344" i="54"/>
  <c r="I343" i="54"/>
  <c r="I342" i="54"/>
  <c r="I341" i="54"/>
  <c r="I340" i="54"/>
  <c r="Q339" i="54"/>
  <c r="Q324" i="54"/>
  <c r="Q323" i="54"/>
  <c r="I323" i="54"/>
  <c r="Q322" i="54"/>
  <c r="I322" i="54"/>
  <c r="Q321" i="54"/>
  <c r="I321" i="54"/>
  <c r="Q320" i="54"/>
  <c r="I320" i="54"/>
  <c r="Q319" i="54"/>
  <c r="I319" i="54"/>
  <c r="Q318" i="54"/>
  <c r="I318" i="54"/>
  <c r="Q317" i="54"/>
  <c r="I317" i="54"/>
  <c r="Q316" i="54"/>
  <c r="I316" i="54"/>
  <c r="Q315" i="54"/>
  <c r="I315" i="54"/>
  <c r="Q314" i="54"/>
  <c r="I314" i="54"/>
  <c r="Q313" i="54"/>
  <c r="I313" i="54"/>
  <c r="Q312" i="54"/>
  <c r="I312" i="54"/>
  <c r="Q311" i="54"/>
  <c r="I311" i="54"/>
  <c r="Q310" i="54"/>
  <c r="I310" i="54"/>
  <c r="Q309" i="54"/>
  <c r="Q306" i="54"/>
  <c r="Q305" i="54"/>
  <c r="Q304" i="54"/>
  <c r="Q303" i="54"/>
  <c r="X302" i="54"/>
  <c r="Q302" i="54"/>
  <c r="Q301" i="54"/>
  <c r="Q300" i="54"/>
  <c r="Q299" i="54"/>
  <c r="Q296" i="54"/>
  <c r="Q295" i="54"/>
  <c r="Q294" i="54"/>
  <c r="Q293" i="54"/>
  <c r="Q292" i="54"/>
  <c r="Q291" i="54"/>
  <c r="Q290" i="54"/>
  <c r="Q289" i="54"/>
  <c r="Q288" i="54"/>
  <c r="Q287" i="54"/>
  <c r="Q286" i="54"/>
  <c r="Q285" i="54"/>
  <c r="Q284" i="54"/>
  <c r="Q283" i="54"/>
  <c r="Q282" i="54"/>
  <c r="Q281" i="54"/>
  <c r="Q280" i="54"/>
  <c r="Q277" i="54"/>
  <c r="Q274" i="54"/>
  <c r="Q273" i="54"/>
  <c r="Q272" i="54"/>
  <c r="I271" i="54"/>
  <c r="Q270" i="54"/>
  <c r="Q269" i="54"/>
  <c r="Q268" i="54"/>
  <c r="I267" i="54"/>
  <c r="I266" i="54"/>
  <c r="I265" i="54"/>
  <c r="Q264" i="54"/>
  <c r="Q263" i="54"/>
  <c r="I262" i="54"/>
  <c r="I261" i="54"/>
  <c r="I260" i="54"/>
  <c r="I259" i="54"/>
  <c r="I258" i="54"/>
  <c r="I257" i="54"/>
  <c r="I256" i="54"/>
  <c r="I255" i="54"/>
  <c r="Q254" i="54"/>
  <c r="I253" i="54"/>
  <c r="I252" i="54"/>
  <c r="Q251" i="54"/>
  <c r="I250" i="54"/>
  <c r="Q249" i="54"/>
  <c r="Q248" i="54"/>
  <c r="Q247" i="54"/>
  <c r="I246" i="54"/>
  <c r="Q245" i="54"/>
  <c r="Q244" i="54"/>
  <c r="Q243" i="54"/>
  <c r="I242" i="54"/>
  <c r="I241" i="54"/>
  <c r="Q240" i="54"/>
  <c r="Q239" i="54"/>
  <c r="I238" i="54"/>
  <c r="I237" i="54"/>
  <c r="Q236" i="54"/>
  <c r="I233" i="54"/>
  <c r="I232" i="54"/>
  <c r="Q231" i="54"/>
  <c r="Q230" i="54"/>
  <c r="I230" i="54"/>
  <c r="Q229" i="54"/>
  <c r="I229" i="54"/>
  <c r="Q228" i="54"/>
  <c r="Q227" i="54"/>
  <c r="I227" i="54"/>
  <c r="Q226" i="54"/>
  <c r="I226" i="54"/>
  <c r="Q225" i="54"/>
  <c r="Q224" i="54"/>
  <c r="I224" i="54"/>
  <c r="Q223" i="54"/>
  <c r="I223" i="54"/>
  <c r="Q222" i="54"/>
  <c r="Q221" i="54"/>
  <c r="I221" i="54"/>
  <c r="Q220" i="54"/>
  <c r="I220" i="54"/>
  <c r="Q219" i="54"/>
  <c r="I218" i="54"/>
  <c r="I217" i="54"/>
  <c r="Q216" i="54"/>
  <c r="Q215" i="54"/>
  <c r="Q214" i="54"/>
  <c r="Q213" i="54"/>
  <c r="I212" i="54"/>
  <c r="I211" i="54"/>
  <c r="Q210" i="54"/>
  <c r="W204" i="54"/>
  <c r="W203" i="54"/>
  <c r="W202" i="54"/>
  <c r="Q202" i="54"/>
  <c r="W198" i="54"/>
  <c r="Q198" i="54"/>
  <c r="X197" i="54"/>
  <c r="W197" i="54"/>
  <c r="Q197" i="54"/>
  <c r="X196" i="54"/>
  <c r="W196" i="54"/>
  <c r="Q196" i="54"/>
  <c r="W195" i="54"/>
  <c r="I195" i="54"/>
  <c r="W194" i="54"/>
  <c r="I194" i="54"/>
  <c r="W193" i="54"/>
  <c r="Q193" i="54"/>
  <c r="W192" i="54"/>
  <c r="I192" i="54"/>
  <c r="W191" i="54"/>
  <c r="I191" i="54"/>
  <c r="W190" i="54"/>
  <c r="Q190" i="54"/>
  <c r="W189" i="54"/>
  <c r="I189" i="54"/>
  <c r="W188" i="54"/>
  <c r="I188" i="54"/>
  <c r="W187" i="54"/>
  <c r="Q187" i="54"/>
  <c r="W186" i="54"/>
  <c r="I186" i="54"/>
  <c r="W185" i="54"/>
  <c r="I185" i="54"/>
  <c r="W184" i="54"/>
  <c r="Q184" i="54"/>
  <c r="I183" i="54"/>
  <c r="I182" i="54"/>
  <c r="Q181" i="54"/>
  <c r="W180" i="54"/>
  <c r="I180" i="54"/>
  <c r="I179" i="54"/>
  <c r="Q178" i="54"/>
  <c r="Q175" i="54"/>
  <c r="I174" i="54"/>
  <c r="I173" i="54"/>
  <c r="Q172" i="54"/>
  <c r="Y169" i="54"/>
  <c r="Q167" i="54"/>
  <c r="X147" i="54"/>
  <c r="Q147" i="54"/>
  <c r="Q146" i="54"/>
  <c r="Q145" i="54"/>
  <c r="Q142" i="54"/>
  <c r="Q141" i="54"/>
  <c r="Q140" i="54"/>
  <c r="Q139" i="54"/>
  <c r="Q138" i="54"/>
  <c r="Q137" i="54"/>
  <c r="Q136" i="54"/>
  <c r="Q135" i="54"/>
  <c r="Q134" i="54"/>
  <c r="Q133" i="54"/>
  <c r="Q132" i="54"/>
  <c r="Q131" i="54"/>
  <c r="Q130" i="54"/>
  <c r="Q129" i="54"/>
  <c r="Q128" i="54"/>
  <c r="Q127" i="54"/>
  <c r="Q126" i="54"/>
  <c r="Q125" i="54"/>
  <c r="Q124" i="54"/>
  <c r="Q123" i="54"/>
  <c r="Q122" i="54"/>
  <c r="Q121" i="54"/>
  <c r="Q120" i="54"/>
  <c r="Q119" i="54"/>
  <c r="Q118" i="54"/>
  <c r="Q117" i="54"/>
  <c r="Q116" i="54"/>
  <c r="Q115" i="54"/>
  <c r="Q114" i="54"/>
  <c r="Q113" i="54"/>
  <c r="Q112" i="54"/>
  <c r="Q111" i="54"/>
  <c r="Q110" i="54"/>
  <c r="Q109" i="54"/>
  <c r="Q108" i="54"/>
  <c r="Q107" i="54"/>
  <c r="Q106" i="54"/>
  <c r="Q105" i="54"/>
  <c r="Q104" i="54"/>
  <c r="Q103" i="54"/>
  <c r="Q102" i="54"/>
  <c r="Q101" i="54"/>
  <c r="Q100" i="54"/>
  <c r="Q99" i="54"/>
  <c r="Q98" i="54"/>
  <c r="Q97" i="54"/>
  <c r="Q96" i="54"/>
  <c r="Q95" i="54"/>
  <c r="Q94" i="54"/>
  <c r="Q93" i="54"/>
  <c r="Q92" i="54"/>
  <c r="Q91" i="54"/>
  <c r="Q90" i="54"/>
  <c r="Q89" i="54"/>
  <c r="Q88" i="54"/>
  <c r="Q87" i="54"/>
  <c r="Q86" i="54"/>
  <c r="Q85" i="54"/>
  <c r="Q84" i="54"/>
  <c r="Q83" i="54"/>
  <c r="Q82" i="54"/>
  <c r="I81" i="54"/>
  <c r="I80" i="54"/>
  <c r="Q79" i="54"/>
  <c r="I78" i="54"/>
  <c r="I77" i="54"/>
  <c r="Q76" i="54"/>
  <c r="I75" i="54"/>
  <c r="I74" i="54"/>
  <c r="Q73" i="54"/>
  <c r="I72" i="54"/>
  <c r="I71" i="54"/>
  <c r="Q70" i="54"/>
  <c r="I69" i="54"/>
  <c r="I68" i="54"/>
  <c r="Q67" i="54"/>
  <c r="I66" i="54"/>
  <c r="I65" i="54"/>
  <c r="Q64" i="54"/>
  <c r="Q61" i="54"/>
  <c r="I60" i="54"/>
  <c r="I59" i="54"/>
  <c r="Q58" i="54"/>
  <c r="Q57" i="54"/>
  <c r="Q56" i="54"/>
  <c r="I55" i="54"/>
  <c r="I54" i="54"/>
  <c r="Q53" i="54"/>
  <c r="I52" i="54"/>
  <c r="I51" i="54"/>
  <c r="Q50" i="54"/>
  <c r="I49" i="54"/>
  <c r="I48" i="54"/>
  <c r="Q47" i="54"/>
  <c r="I46" i="54"/>
  <c r="I45" i="54"/>
  <c r="Q44" i="54"/>
  <c r="I43" i="54"/>
  <c r="I42" i="54"/>
  <c r="Q41" i="54"/>
  <c r="I40" i="54"/>
  <c r="I39" i="54"/>
  <c r="Q38" i="54"/>
  <c r="Q35" i="54"/>
  <c r="I34" i="54"/>
  <c r="I33" i="54"/>
  <c r="Q32" i="54"/>
  <c r="Q31" i="54"/>
  <c r="Q30" i="54"/>
  <c r="Q29" i="54"/>
  <c r="Q28" i="54"/>
  <c r="Q27" i="54"/>
  <c r="Q26" i="54"/>
  <c r="Q25" i="54"/>
  <c r="Q24" i="54"/>
  <c r="Q23" i="54"/>
  <c r="Q22" i="54"/>
  <c r="Q21" i="54"/>
  <c r="Q20" i="54"/>
  <c r="Q19" i="54"/>
  <c r="Q18" i="54"/>
  <c r="Q17" i="54"/>
  <c r="Q16" i="54"/>
  <c r="Q15" i="54"/>
  <c r="Q14" i="54"/>
  <c r="Q13" i="54"/>
  <c r="Q12" i="54"/>
  <c r="Q11" i="54"/>
  <c r="Q10" i="54"/>
  <c r="Q9" i="54"/>
  <c r="Q860" i="53"/>
  <c r="I860" i="53"/>
  <c r="Q859" i="53"/>
  <c r="I859" i="53"/>
  <c r="Q858" i="53"/>
  <c r="I858" i="53"/>
  <c r="Q857" i="53"/>
  <c r="I857" i="53"/>
  <c r="Q856" i="53"/>
  <c r="Q852" i="53"/>
  <c r="Q851" i="53"/>
  <c r="Q850" i="53"/>
  <c r="Q849" i="53"/>
  <c r="Q848" i="53"/>
  <c r="Q847" i="53"/>
  <c r="Q846" i="53"/>
  <c r="Q845" i="53"/>
  <c r="Q844" i="53"/>
  <c r="Q843" i="53"/>
  <c r="Q842" i="53"/>
  <c r="Q841" i="53"/>
  <c r="I840" i="53"/>
  <c r="I839" i="53"/>
  <c r="I838" i="53"/>
  <c r="Q837" i="53"/>
  <c r="Q836" i="53"/>
  <c r="Q835" i="53"/>
  <c r="Q834" i="53"/>
  <c r="Q833" i="53"/>
  <c r="Q832" i="53"/>
  <c r="Q831" i="53"/>
  <c r="Q830" i="53"/>
  <c r="Q829" i="53"/>
  <c r="Q828" i="53"/>
  <c r="Q827" i="53"/>
  <c r="I826" i="53"/>
  <c r="I825" i="53"/>
  <c r="I824" i="53"/>
  <c r="Q823" i="53"/>
  <c r="I822" i="53"/>
  <c r="I821" i="53"/>
  <c r="I820" i="53"/>
  <c r="Q819" i="53"/>
  <c r="I818" i="53"/>
  <c r="I817" i="53"/>
  <c r="I816" i="53"/>
  <c r="Q815" i="53"/>
  <c r="Q814" i="53"/>
  <c r="Q813" i="53"/>
  <c r="I812" i="53"/>
  <c r="I811" i="53"/>
  <c r="Q810" i="53"/>
  <c r="Q809" i="53"/>
  <c r="Q808" i="53"/>
  <c r="Q807" i="53"/>
  <c r="Q806" i="53"/>
  <c r="Q805" i="53"/>
  <c r="Q804" i="53"/>
  <c r="Q803" i="53"/>
  <c r="Q802" i="53"/>
  <c r="Q801" i="53"/>
  <c r="Q800" i="53"/>
  <c r="Q799" i="53"/>
  <c r="Q798" i="53"/>
  <c r="Q797" i="53"/>
  <c r="Q796" i="53"/>
  <c r="Q795" i="53"/>
  <c r="Q794" i="53"/>
  <c r="Q791" i="53"/>
  <c r="Q790" i="53"/>
  <c r="Q789" i="53"/>
  <c r="Q788" i="53"/>
  <c r="Q787" i="53"/>
  <c r="Q786" i="53"/>
  <c r="Q785" i="53"/>
  <c r="Q784" i="53"/>
  <c r="Q783" i="53"/>
  <c r="Q782" i="53"/>
  <c r="Q781" i="53"/>
  <c r="Q780" i="53"/>
  <c r="Q779" i="53"/>
  <c r="Q778" i="53"/>
  <c r="Q777" i="53"/>
  <c r="I776" i="53"/>
  <c r="Q775" i="53"/>
  <c r="Q774" i="53"/>
  <c r="Q773" i="53"/>
  <c r="Q772" i="53"/>
  <c r="Q771" i="53"/>
  <c r="Q770" i="53"/>
  <c r="Q769" i="53"/>
  <c r="Q768" i="53"/>
  <c r="Q767" i="53"/>
  <c r="Q766" i="53"/>
  <c r="Q765" i="53"/>
  <c r="Q764" i="53"/>
  <c r="Q763" i="53"/>
  <c r="Q762" i="53"/>
  <c r="Q761" i="53"/>
  <c r="Q760" i="53"/>
  <c r="Q759" i="53"/>
  <c r="Q758" i="53"/>
  <c r="Q757" i="53"/>
  <c r="Q756" i="53"/>
  <c r="Q755" i="53"/>
  <c r="Q754" i="53"/>
  <c r="Q753" i="53"/>
  <c r="Q752" i="53"/>
  <c r="Q751" i="53"/>
  <c r="Q750" i="53"/>
  <c r="I749" i="53"/>
  <c r="I748" i="53"/>
  <c r="Q747" i="53"/>
  <c r="I746" i="53"/>
  <c r="I745" i="53"/>
  <c r="Q744" i="53"/>
  <c r="Q743" i="53"/>
  <c r="Q742" i="53"/>
  <c r="Q741" i="53"/>
  <c r="Q740" i="53"/>
  <c r="Q739" i="53"/>
  <c r="Q738" i="53"/>
  <c r="Q737" i="53"/>
  <c r="Q736" i="53"/>
  <c r="Q735" i="53"/>
  <c r="Q734" i="53"/>
  <c r="Q733" i="53"/>
  <c r="I732" i="53"/>
  <c r="I731" i="53"/>
  <c r="Q730" i="53"/>
  <c r="Q729" i="53"/>
  <c r="Q728" i="53"/>
  <c r="Q727" i="53"/>
  <c r="Q726" i="53"/>
  <c r="Q725" i="53"/>
  <c r="Q724" i="53"/>
  <c r="Q723" i="53"/>
  <c r="Q722" i="53"/>
  <c r="Q721" i="53"/>
  <c r="Q720" i="53"/>
  <c r="Q719" i="53"/>
  <c r="Q718" i="53"/>
  <c r="Q717" i="53"/>
  <c r="Q716" i="53"/>
  <c r="Q715" i="53"/>
  <c r="P715" i="53"/>
  <c r="Q714" i="53"/>
  <c r="P714" i="53"/>
  <c r="Q713" i="53"/>
  <c r="Q712" i="53"/>
  <c r="Q711" i="53"/>
  <c r="Q710" i="53"/>
  <c r="Q709" i="53"/>
  <c r="Q708" i="53"/>
  <c r="Q707" i="53"/>
  <c r="Q706" i="53"/>
  <c r="Q705" i="53"/>
  <c r="Q704" i="53"/>
  <c r="Q703" i="53"/>
  <c r="Q702" i="53"/>
  <c r="Q701" i="53"/>
  <c r="Q699" i="53"/>
  <c r="Q698" i="53"/>
  <c r="I697" i="53"/>
  <c r="I696" i="53"/>
  <c r="I695" i="53"/>
  <c r="Q694" i="53"/>
  <c r="I693" i="53"/>
  <c r="I692" i="53"/>
  <c r="I691" i="53"/>
  <c r="Q690" i="53"/>
  <c r="Q689" i="53"/>
  <c r="Q688" i="53"/>
  <c r="Q687" i="53"/>
  <c r="Q686" i="53"/>
  <c r="Q685" i="53"/>
  <c r="I684" i="53"/>
  <c r="I683" i="53"/>
  <c r="Q682" i="53"/>
  <c r="I681" i="53"/>
  <c r="I680" i="53"/>
  <c r="Q679" i="53"/>
  <c r="Q678" i="53"/>
  <c r="Q677" i="53"/>
  <c r="Q676" i="53"/>
  <c r="Q675" i="53"/>
  <c r="Q674" i="53"/>
  <c r="Q673" i="53"/>
  <c r="Q672" i="53"/>
  <c r="Q671" i="53"/>
  <c r="Q670" i="53"/>
  <c r="Q669" i="53"/>
  <c r="Q668" i="53"/>
  <c r="Q667" i="53"/>
  <c r="Q666" i="53"/>
  <c r="Q665" i="53"/>
  <c r="Q664" i="53"/>
  <c r="Q663" i="53"/>
  <c r="Q662" i="53"/>
  <c r="I661" i="53"/>
  <c r="I660" i="53"/>
  <c r="Q659" i="53"/>
  <c r="Q658" i="53"/>
  <c r="Q657" i="53"/>
  <c r="Q656" i="53"/>
  <c r="Q655" i="53"/>
  <c r="Q654" i="53"/>
  <c r="I653" i="53"/>
  <c r="I652" i="53"/>
  <c r="I651" i="53"/>
  <c r="Q650" i="53"/>
  <c r="I649" i="53"/>
  <c r="I648" i="53"/>
  <c r="I647" i="53"/>
  <c r="Q646" i="53"/>
  <c r="I645" i="53"/>
  <c r="I644" i="53"/>
  <c r="I643" i="53"/>
  <c r="Q642" i="53"/>
  <c r="I641" i="53"/>
  <c r="I640" i="53"/>
  <c r="I639" i="53"/>
  <c r="Q638" i="53"/>
  <c r="Q637" i="53"/>
  <c r="I636" i="53"/>
  <c r="I635" i="53"/>
  <c r="Q634" i="53"/>
  <c r="Q631" i="53"/>
  <c r="Q630" i="53"/>
  <c r="Q629" i="53"/>
  <c r="Q628" i="53"/>
  <c r="Q627" i="53"/>
  <c r="Q626" i="53"/>
  <c r="Q625" i="53"/>
  <c r="Q624" i="53"/>
  <c r="I623" i="53"/>
  <c r="I622" i="53"/>
  <c r="I621" i="53"/>
  <c r="I620" i="53"/>
  <c r="Q619" i="53"/>
  <c r="Q618" i="53"/>
  <c r="Q617" i="53"/>
  <c r="Q616" i="53"/>
  <c r="Q615" i="53"/>
  <c r="I614" i="53"/>
  <c r="I613" i="53"/>
  <c r="Q612" i="53"/>
  <c r="I611" i="53"/>
  <c r="I610" i="53"/>
  <c r="I609" i="53"/>
  <c r="I608" i="53"/>
  <c r="Q607" i="53"/>
  <c r="I606" i="53"/>
  <c r="I605" i="53"/>
  <c r="I604" i="53"/>
  <c r="I603" i="53"/>
  <c r="Q602" i="53"/>
  <c r="I601" i="53"/>
  <c r="I600" i="53"/>
  <c r="I599" i="53"/>
  <c r="Q598" i="53"/>
  <c r="Q597" i="53"/>
  <c r="Q596" i="53"/>
  <c r="Q595" i="53"/>
  <c r="Q594" i="53"/>
  <c r="I588" i="53"/>
  <c r="I587" i="53"/>
  <c r="I586" i="53"/>
  <c r="I579" i="53"/>
  <c r="I578" i="53"/>
  <c r="I577" i="53"/>
  <c r="I576" i="53"/>
  <c r="I568" i="53"/>
  <c r="I567" i="53"/>
  <c r="I566" i="53"/>
  <c r="I565" i="53"/>
  <c r="I564" i="53"/>
  <c r="I557" i="53"/>
  <c r="I556" i="53"/>
  <c r="I555" i="53"/>
  <c r="I554" i="53"/>
  <c r="I547" i="53"/>
  <c r="I546" i="53"/>
  <c r="I545" i="53"/>
  <c r="I544" i="53"/>
  <c r="I537" i="53"/>
  <c r="I536" i="53"/>
  <c r="I535" i="53"/>
  <c r="I534" i="53"/>
  <c r="Q532" i="53"/>
  <c r="Q531" i="53"/>
  <c r="Q530" i="53"/>
  <c r="Q529" i="53"/>
  <c r="Q528" i="53"/>
  <c r="Q527" i="53"/>
  <c r="Q526" i="53"/>
  <c r="Q525" i="53"/>
  <c r="Q524" i="53"/>
  <c r="Q523" i="53"/>
  <c r="Q522" i="53"/>
  <c r="Q521" i="53"/>
  <c r="Q520" i="53"/>
  <c r="Q519" i="53"/>
  <c r="Q518" i="53"/>
  <c r="Q517" i="53"/>
  <c r="Q516" i="53"/>
  <c r="Q515" i="53"/>
  <c r="Q514" i="53"/>
  <c r="Q513" i="53"/>
  <c r="Q512" i="53"/>
  <c r="Q511" i="53"/>
  <c r="Q510" i="53"/>
  <c r="Q509" i="53"/>
  <c r="Q508" i="53"/>
  <c r="Q507" i="53"/>
  <c r="Q506" i="53"/>
  <c r="Q505" i="53"/>
  <c r="Q504" i="53"/>
  <c r="Q503" i="53"/>
  <c r="Q502" i="53"/>
  <c r="Q501" i="53"/>
  <c r="Q500" i="53"/>
  <c r="Q499" i="53"/>
  <c r="Q498" i="53"/>
  <c r="Q497" i="53"/>
  <c r="Q493" i="53"/>
  <c r="I492" i="53"/>
  <c r="I491" i="53"/>
  <c r="I490" i="53"/>
  <c r="Q489" i="53"/>
  <c r="Q488" i="53"/>
  <c r="Q487" i="53"/>
  <c r="I484" i="53"/>
  <c r="I483" i="53"/>
  <c r="I482" i="53"/>
  <c r="I481" i="53"/>
  <c r="Q480" i="53"/>
  <c r="I479" i="53"/>
  <c r="I478" i="53"/>
  <c r="I477" i="53"/>
  <c r="I476" i="53"/>
  <c r="Q475" i="53"/>
  <c r="I474" i="53"/>
  <c r="I473" i="53"/>
  <c r="I472" i="53"/>
  <c r="I471" i="53"/>
  <c r="Q470" i="53"/>
  <c r="I469" i="53"/>
  <c r="I468" i="53"/>
  <c r="I467" i="53"/>
  <c r="I466" i="53"/>
  <c r="Q465" i="53"/>
  <c r="I464" i="53"/>
  <c r="I463" i="53"/>
  <c r="I462" i="53"/>
  <c r="I461" i="53"/>
  <c r="Q460" i="53"/>
  <c r="I459" i="53"/>
  <c r="I458" i="53"/>
  <c r="I457" i="53"/>
  <c r="I456" i="53"/>
  <c r="Q455" i="53"/>
  <c r="Q450" i="53"/>
  <c r="I449" i="53"/>
  <c r="I448" i="53"/>
  <c r="I447" i="53"/>
  <c r="I446" i="53"/>
  <c r="Q445" i="53"/>
  <c r="Q444" i="53"/>
  <c r="Q443" i="53"/>
  <c r="Q442" i="53"/>
  <c r="Q441" i="53"/>
  <c r="Q440" i="53"/>
  <c r="Q439" i="53"/>
  <c r="Q438" i="53"/>
  <c r="Q437" i="53"/>
  <c r="Q436" i="53"/>
  <c r="Q435" i="53"/>
  <c r="Q434" i="53"/>
  <c r="Q433" i="53"/>
  <c r="Q432" i="53"/>
  <c r="Q431" i="53"/>
  <c r="Q430" i="53"/>
  <c r="Q429" i="53"/>
  <c r="I428" i="53"/>
  <c r="I427" i="53"/>
  <c r="I426" i="53"/>
  <c r="I425" i="53"/>
  <c r="I424" i="53"/>
  <c r="I423" i="53"/>
  <c r="I422" i="53"/>
  <c r="I421" i="53"/>
  <c r="I420" i="53"/>
  <c r="I419" i="53"/>
  <c r="I418" i="53"/>
  <c r="I417" i="53"/>
  <c r="I416" i="53"/>
  <c r="I415" i="53"/>
  <c r="Q414" i="53"/>
  <c r="I413" i="53"/>
  <c r="I412" i="53"/>
  <c r="I411" i="53"/>
  <c r="I410" i="53"/>
  <c r="I409" i="53"/>
  <c r="I408" i="53"/>
  <c r="I407" i="53"/>
  <c r="I406" i="53"/>
  <c r="I405" i="53"/>
  <c r="I404" i="53"/>
  <c r="I403" i="53"/>
  <c r="I402" i="53"/>
  <c r="I401" i="53"/>
  <c r="I400" i="53"/>
  <c r="Q399" i="53"/>
  <c r="I398" i="53"/>
  <c r="I397" i="53"/>
  <c r="I396" i="53"/>
  <c r="I395" i="53"/>
  <c r="I394" i="53"/>
  <c r="I393" i="53"/>
  <c r="I392" i="53"/>
  <c r="I391" i="53"/>
  <c r="I390" i="53"/>
  <c r="I389" i="53"/>
  <c r="I388" i="53"/>
  <c r="I387" i="53"/>
  <c r="I386" i="53"/>
  <c r="I385" i="53"/>
  <c r="Q384" i="53"/>
  <c r="I383" i="53"/>
  <c r="I382" i="53"/>
  <c r="I381" i="53"/>
  <c r="I380" i="53"/>
  <c r="I379" i="53"/>
  <c r="I378" i="53"/>
  <c r="I377" i="53"/>
  <c r="I376" i="53"/>
  <c r="I375" i="53"/>
  <c r="I374" i="53"/>
  <c r="I373" i="53"/>
  <c r="I372" i="53"/>
  <c r="I371" i="53"/>
  <c r="I370" i="53"/>
  <c r="Q369" i="53"/>
  <c r="I368" i="53"/>
  <c r="I367" i="53"/>
  <c r="I366" i="53"/>
  <c r="I365" i="53"/>
  <c r="I364" i="53"/>
  <c r="I363" i="53"/>
  <c r="I362" i="53"/>
  <c r="I361" i="53"/>
  <c r="I360" i="53"/>
  <c r="I359" i="53"/>
  <c r="I358" i="53"/>
  <c r="I357" i="53"/>
  <c r="I356" i="53"/>
  <c r="I355" i="53"/>
  <c r="Q354" i="53"/>
  <c r="I353" i="53"/>
  <c r="I352" i="53"/>
  <c r="I351" i="53"/>
  <c r="I350" i="53"/>
  <c r="I349" i="53"/>
  <c r="I348" i="53"/>
  <c r="I347" i="53"/>
  <c r="I346" i="53"/>
  <c r="I345" i="53"/>
  <c r="I344" i="53"/>
  <c r="I343" i="53"/>
  <c r="I342" i="53"/>
  <c r="I341" i="53"/>
  <c r="I340" i="53"/>
  <c r="Q339" i="53"/>
  <c r="Q324" i="53"/>
  <c r="Q323" i="53"/>
  <c r="I323" i="53"/>
  <c r="Q322" i="53"/>
  <c r="I322" i="53"/>
  <c r="Q321" i="53"/>
  <c r="I321" i="53"/>
  <c r="Q320" i="53"/>
  <c r="I320" i="53"/>
  <c r="Q319" i="53"/>
  <c r="I319" i="53"/>
  <c r="Q318" i="53"/>
  <c r="I318" i="53"/>
  <c r="Q317" i="53"/>
  <c r="I317" i="53"/>
  <c r="Q316" i="53"/>
  <c r="I316" i="53"/>
  <c r="Q315" i="53"/>
  <c r="I315" i="53"/>
  <c r="Q314" i="53"/>
  <c r="I314" i="53"/>
  <c r="Q313" i="53"/>
  <c r="I313" i="53"/>
  <c r="Q312" i="53"/>
  <c r="I312" i="53"/>
  <c r="Q311" i="53"/>
  <c r="I311" i="53"/>
  <c r="Q310" i="53"/>
  <c r="I310" i="53"/>
  <c r="Q309" i="53"/>
  <c r="Q306" i="53"/>
  <c r="Q305" i="53"/>
  <c r="Q304" i="53"/>
  <c r="Q303" i="53"/>
  <c r="X302" i="53"/>
  <c r="Q302" i="53"/>
  <c r="Q301" i="53"/>
  <c r="Q300" i="53"/>
  <c r="Q299" i="53"/>
  <c r="Q296" i="53"/>
  <c r="Q295" i="53"/>
  <c r="Q294" i="53"/>
  <c r="Q293" i="53"/>
  <c r="Q292" i="53"/>
  <c r="Q291" i="53"/>
  <c r="Q290" i="53"/>
  <c r="Q289" i="53"/>
  <c r="Q288" i="53"/>
  <c r="Q287" i="53"/>
  <c r="Q286" i="53"/>
  <c r="Q285" i="53"/>
  <c r="Q284" i="53"/>
  <c r="Q283" i="53"/>
  <c r="Q282" i="53"/>
  <c r="Q281" i="53"/>
  <c r="Q280" i="53"/>
  <c r="Q277" i="53"/>
  <c r="Q274" i="53"/>
  <c r="Q273" i="53"/>
  <c r="Q272" i="53"/>
  <c r="I271" i="53"/>
  <c r="Q270" i="53"/>
  <c r="Q269" i="53"/>
  <c r="Q268" i="53"/>
  <c r="I267" i="53"/>
  <c r="I266" i="53"/>
  <c r="I265" i="53"/>
  <c r="Q264" i="53"/>
  <c r="Q263" i="53"/>
  <c r="I262" i="53"/>
  <c r="I261" i="53"/>
  <c r="I260" i="53"/>
  <c r="I259" i="53"/>
  <c r="I258" i="53"/>
  <c r="I257" i="53"/>
  <c r="I256" i="53"/>
  <c r="I255" i="53"/>
  <c r="Q254" i="53"/>
  <c r="I253" i="53"/>
  <c r="I252" i="53"/>
  <c r="Q251" i="53"/>
  <c r="I250" i="53"/>
  <c r="Q249" i="53"/>
  <c r="Q248" i="53"/>
  <c r="Q247" i="53"/>
  <c r="I246" i="53"/>
  <c r="Q245" i="53"/>
  <c r="Q244" i="53"/>
  <c r="Q243" i="53"/>
  <c r="I242" i="53"/>
  <c r="I241" i="53"/>
  <c r="Q240" i="53"/>
  <c r="Q239" i="53"/>
  <c r="I238" i="53"/>
  <c r="I237" i="53"/>
  <c r="Q236" i="53"/>
  <c r="I233" i="53"/>
  <c r="I232" i="53"/>
  <c r="Q231" i="53"/>
  <c r="Q230" i="53"/>
  <c r="I230" i="53"/>
  <c r="Q229" i="53"/>
  <c r="I229" i="53"/>
  <c r="Q228" i="53"/>
  <c r="Q227" i="53"/>
  <c r="I227" i="53"/>
  <c r="Q226" i="53"/>
  <c r="I226" i="53"/>
  <c r="Q225" i="53"/>
  <c r="Q224" i="53"/>
  <c r="I224" i="53"/>
  <c r="Q223" i="53"/>
  <c r="I223" i="53"/>
  <c r="Q222" i="53"/>
  <c r="Q221" i="53"/>
  <c r="I221" i="53"/>
  <c r="Q220" i="53"/>
  <c r="I220" i="53"/>
  <c r="Q219" i="53"/>
  <c r="I218" i="53"/>
  <c r="I217" i="53"/>
  <c r="Q216" i="53"/>
  <c r="Q215" i="53"/>
  <c r="Q214" i="53"/>
  <c r="Q213" i="53"/>
  <c r="I212" i="53"/>
  <c r="I211" i="53"/>
  <c r="Q210" i="53"/>
  <c r="W204" i="53"/>
  <c r="W203" i="53"/>
  <c r="W202" i="53"/>
  <c r="Q202" i="53"/>
  <c r="W198" i="53"/>
  <c r="Q198" i="53"/>
  <c r="X197" i="53"/>
  <c r="W197" i="53"/>
  <c r="Q197" i="53"/>
  <c r="X196" i="53"/>
  <c r="W196" i="53"/>
  <c r="Q196" i="53"/>
  <c r="W195" i="53"/>
  <c r="I195" i="53"/>
  <c r="W194" i="53"/>
  <c r="I194" i="53"/>
  <c r="W193" i="53"/>
  <c r="Q193" i="53"/>
  <c r="W192" i="53"/>
  <c r="I192" i="53"/>
  <c r="W191" i="53"/>
  <c r="I191" i="53"/>
  <c r="W190" i="53"/>
  <c r="Q190" i="53"/>
  <c r="W189" i="53"/>
  <c r="I189" i="53"/>
  <c r="W188" i="53"/>
  <c r="I188" i="53"/>
  <c r="W187" i="53"/>
  <c r="Q187" i="53"/>
  <c r="W186" i="53"/>
  <c r="I186" i="53"/>
  <c r="W185" i="53"/>
  <c r="I185" i="53"/>
  <c r="W184" i="53"/>
  <c r="Q184" i="53"/>
  <c r="I183" i="53"/>
  <c r="I182" i="53"/>
  <c r="Q181" i="53"/>
  <c r="W180" i="53"/>
  <c r="I180" i="53"/>
  <c r="I179" i="53"/>
  <c r="Q178" i="53"/>
  <c r="Q175" i="53"/>
  <c r="I174" i="53"/>
  <c r="I173" i="53"/>
  <c r="Q172" i="53"/>
  <c r="Y169" i="53"/>
  <c r="Q167" i="53"/>
  <c r="X147" i="53"/>
  <c r="Q147" i="53"/>
  <c r="Q146" i="53"/>
  <c r="Q145" i="53"/>
  <c r="Q142" i="53"/>
  <c r="Q141" i="53"/>
  <c r="Q140" i="53"/>
  <c r="Q139" i="53"/>
  <c r="Q138" i="53"/>
  <c r="Q137" i="53"/>
  <c r="Q136" i="53"/>
  <c r="Q135" i="53"/>
  <c r="Q134" i="53"/>
  <c r="Q133" i="53"/>
  <c r="Q132" i="53"/>
  <c r="Q131" i="53"/>
  <c r="Q130" i="53"/>
  <c r="Q129" i="53"/>
  <c r="Q128" i="53"/>
  <c r="Q127" i="53"/>
  <c r="Q126" i="53"/>
  <c r="Q125" i="53"/>
  <c r="Q124" i="53"/>
  <c r="Q123" i="53"/>
  <c r="Q122" i="53"/>
  <c r="Q121" i="53"/>
  <c r="Q120" i="53"/>
  <c r="Q119" i="53"/>
  <c r="Q118" i="53"/>
  <c r="Q117" i="53"/>
  <c r="Q116" i="53"/>
  <c r="Q115" i="53"/>
  <c r="Q114" i="53"/>
  <c r="Q113" i="53"/>
  <c r="Q112" i="53"/>
  <c r="Q111" i="53"/>
  <c r="Q110" i="53"/>
  <c r="Q109" i="53"/>
  <c r="Q108" i="53"/>
  <c r="Q107" i="53"/>
  <c r="Q106" i="53"/>
  <c r="Q105" i="53"/>
  <c r="Q104" i="53"/>
  <c r="Q103" i="53"/>
  <c r="Q102" i="53"/>
  <c r="Q101" i="53"/>
  <c r="Q100" i="53"/>
  <c r="Q99" i="53"/>
  <c r="Q98" i="53"/>
  <c r="Q97" i="53"/>
  <c r="Q96" i="53"/>
  <c r="Q95" i="53"/>
  <c r="Q94" i="53"/>
  <c r="Q93" i="53"/>
  <c r="Q92" i="53"/>
  <c r="Q91" i="53"/>
  <c r="Q90" i="53"/>
  <c r="Q89" i="53"/>
  <c r="Q88" i="53"/>
  <c r="Q87" i="53"/>
  <c r="Q86" i="53"/>
  <c r="Q85" i="53"/>
  <c r="Q84" i="53"/>
  <c r="Q83" i="53"/>
  <c r="Q82" i="53"/>
  <c r="I81" i="53"/>
  <c r="I80" i="53"/>
  <c r="Q79" i="53"/>
  <c r="I78" i="53"/>
  <c r="I77" i="53"/>
  <c r="Q76" i="53"/>
  <c r="I75" i="53"/>
  <c r="I74" i="53"/>
  <c r="Q73" i="53"/>
  <c r="I72" i="53"/>
  <c r="I71" i="53"/>
  <c r="Q70" i="53"/>
  <c r="I69" i="53"/>
  <c r="I68" i="53"/>
  <c r="Q67" i="53"/>
  <c r="I66" i="53"/>
  <c r="I65" i="53"/>
  <c r="Q64" i="53"/>
  <c r="Q61" i="53"/>
  <c r="I60" i="53"/>
  <c r="I59" i="53"/>
  <c r="Q58" i="53"/>
  <c r="Q57" i="53"/>
  <c r="Q56" i="53"/>
  <c r="I55" i="53"/>
  <c r="I54" i="53"/>
  <c r="Q53" i="53"/>
  <c r="I52" i="53"/>
  <c r="I51" i="53"/>
  <c r="Q50" i="53"/>
  <c r="I49" i="53"/>
  <c r="I48" i="53"/>
  <c r="Q47" i="53"/>
  <c r="I46" i="53"/>
  <c r="I45" i="53"/>
  <c r="Q44" i="53"/>
  <c r="I43" i="53"/>
  <c r="I42" i="53"/>
  <c r="Q41" i="53"/>
  <c r="I40" i="53"/>
  <c r="I39" i="53"/>
  <c r="Q38" i="53"/>
  <c r="Q35" i="53"/>
  <c r="I34" i="53"/>
  <c r="I33" i="53"/>
  <c r="Q32" i="53"/>
  <c r="Q31" i="53"/>
  <c r="Q30" i="53"/>
  <c r="Q29" i="53"/>
  <c r="Q28" i="53"/>
  <c r="Q27" i="53"/>
  <c r="Q26" i="53"/>
  <c r="Q25" i="53"/>
  <c r="Q24" i="53"/>
  <c r="Q23" i="53"/>
  <c r="Q22" i="53"/>
  <c r="Q21" i="53"/>
  <c r="Q20" i="53"/>
  <c r="Q19" i="53"/>
  <c r="Q18" i="53"/>
  <c r="Q17" i="53"/>
  <c r="Q16" i="53"/>
  <c r="Q15" i="53"/>
  <c r="Q14" i="53"/>
  <c r="Q13" i="53"/>
  <c r="Q12" i="53"/>
  <c r="Q11" i="53"/>
  <c r="Q10" i="53"/>
  <c r="Q9" i="53"/>
  <c r="Q860" i="52"/>
  <c r="I860" i="52"/>
  <c r="Q859" i="52"/>
  <c r="I859" i="52"/>
  <c r="Q858" i="52"/>
  <c r="I858" i="52"/>
  <c r="Q857" i="52"/>
  <c r="I857" i="52"/>
  <c r="Q856" i="52"/>
  <c r="Q852" i="52"/>
  <c r="Q851" i="52"/>
  <c r="Q850" i="52"/>
  <c r="Q849" i="52"/>
  <c r="Q848" i="52"/>
  <c r="Q847" i="52"/>
  <c r="Q846" i="52"/>
  <c r="Q845" i="52"/>
  <c r="Q844" i="52"/>
  <c r="Q843" i="52"/>
  <c r="Q842" i="52"/>
  <c r="Q841" i="52"/>
  <c r="I840" i="52"/>
  <c r="I839" i="52"/>
  <c r="I838" i="52"/>
  <c r="Q837" i="52"/>
  <c r="Q836" i="52"/>
  <c r="Q835" i="52"/>
  <c r="Q834" i="52"/>
  <c r="Q833" i="52"/>
  <c r="Q832" i="52"/>
  <c r="Q831" i="52"/>
  <c r="Q830" i="52"/>
  <c r="Q829" i="52"/>
  <c r="Q828" i="52"/>
  <c r="Q827" i="52"/>
  <c r="I826" i="52"/>
  <c r="I825" i="52"/>
  <c r="I824" i="52"/>
  <c r="Q823" i="52"/>
  <c r="I822" i="52"/>
  <c r="I821" i="52"/>
  <c r="I820" i="52"/>
  <c r="Q819" i="52"/>
  <c r="I818" i="52"/>
  <c r="I817" i="52"/>
  <c r="I816" i="52"/>
  <c r="Q815" i="52"/>
  <c r="Q814" i="52"/>
  <c r="Q813" i="52"/>
  <c r="I812" i="52"/>
  <c r="I811" i="52"/>
  <c r="Q810" i="52"/>
  <c r="Q809" i="52"/>
  <c r="Q808" i="52"/>
  <c r="Q807" i="52"/>
  <c r="Q806" i="52"/>
  <c r="Q805" i="52"/>
  <c r="Q804" i="52"/>
  <c r="Q803" i="52"/>
  <c r="Q802" i="52"/>
  <c r="Q801" i="52"/>
  <c r="Q800" i="52"/>
  <c r="Q799" i="52"/>
  <c r="Q798" i="52"/>
  <c r="Q797" i="52"/>
  <c r="Q796" i="52"/>
  <c r="Q795" i="52"/>
  <c r="Q794" i="52"/>
  <c r="Q791" i="52"/>
  <c r="Q790" i="52"/>
  <c r="Q789" i="52"/>
  <c r="Q788" i="52"/>
  <c r="Q787" i="52"/>
  <c r="Q786" i="52"/>
  <c r="Q785" i="52"/>
  <c r="Q784" i="52"/>
  <c r="Q783" i="52"/>
  <c r="Q782" i="52"/>
  <c r="Q781" i="52"/>
  <c r="Q780" i="52"/>
  <c r="Q779" i="52"/>
  <c r="Q778" i="52"/>
  <c r="Q777" i="52"/>
  <c r="I776" i="52"/>
  <c r="Q775" i="52"/>
  <c r="Q774" i="52"/>
  <c r="Q773" i="52"/>
  <c r="Q772" i="52"/>
  <c r="Q771" i="52"/>
  <c r="Q770" i="52"/>
  <c r="Q769" i="52"/>
  <c r="Q768" i="52"/>
  <c r="Q767" i="52"/>
  <c r="Q766" i="52"/>
  <c r="Q765" i="52"/>
  <c r="Q764" i="52"/>
  <c r="Q763" i="52"/>
  <c r="Q762" i="52"/>
  <c r="Q761" i="52"/>
  <c r="Q760" i="52"/>
  <c r="Q759" i="52"/>
  <c r="Q758" i="52"/>
  <c r="Q757" i="52"/>
  <c r="Q756" i="52"/>
  <c r="Q755" i="52"/>
  <c r="Q754" i="52"/>
  <c r="Q753" i="52"/>
  <c r="Q752" i="52"/>
  <c r="Q751" i="52"/>
  <c r="Q750" i="52"/>
  <c r="I749" i="52"/>
  <c r="I748" i="52"/>
  <c r="Q747" i="52"/>
  <c r="I746" i="52"/>
  <c r="I745" i="52"/>
  <c r="Q744" i="52"/>
  <c r="Q743" i="52"/>
  <c r="Q742" i="52"/>
  <c r="Q741" i="52"/>
  <c r="Q740" i="52"/>
  <c r="Q739" i="52"/>
  <c r="Q738" i="52"/>
  <c r="Q737" i="52"/>
  <c r="Q736" i="52"/>
  <c r="Q735" i="52"/>
  <c r="Q734" i="52"/>
  <c r="Q733" i="52"/>
  <c r="I732" i="52"/>
  <c r="I731" i="52"/>
  <c r="Q730" i="52"/>
  <c r="Q729" i="52"/>
  <c r="Q728" i="52"/>
  <c r="Q727" i="52"/>
  <c r="Q726" i="52"/>
  <c r="Q725" i="52"/>
  <c r="Q724" i="52"/>
  <c r="Q723" i="52"/>
  <c r="Q722" i="52"/>
  <c r="Q721" i="52"/>
  <c r="Q720" i="52"/>
  <c r="Q719" i="52"/>
  <c r="Q718" i="52"/>
  <c r="Q717" i="52"/>
  <c r="Q716" i="52"/>
  <c r="Q715" i="52"/>
  <c r="P715" i="52"/>
  <c r="Q714" i="52"/>
  <c r="P714" i="52"/>
  <c r="Q713" i="52"/>
  <c r="Q712" i="52"/>
  <c r="Q711" i="52"/>
  <c r="Q710" i="52"/>
  <c r="Q709" i="52"/>
  <c r="Q708" i="52"/>
  <c r="Q707" i="52"/>
  <c r="Q706" i="52"/>
  <c r="Q705" i="52"/>
  <c r="Q704" i="52"/>
  <c r="Q703" i="52"/>
  <c r="Q702" i="52"/>
  <c r="Q701" i="52"/>
  <c r="Q699" i="52"/>
  <c r="Q698" i="52"/>
  <c r="I697" i="52"/>
  <c r="I696" i="52"/>
  <c r="I695" i="52"/>
  <c r="Q694" i="52"/>
  <c r="I693" i="52"/>
  <c r="I692" i="52"/>
  <c r="I691" i="52"/>
  <c r="Q690" i="52"/>
  <c r="Q689" i="52"/>
  <c r="Q688" i="52"/>
  <c r="Q687" i="52"/>
  <c r="Q686" i="52"/>
  <c r="Q685" i="52"/>
  <c r="I684" i="52"/>
  <c r="I683" i="52"/>
  <c r="Q682" i="52"/>
  <c r="I681" i="52"/>
  <c r="I680" i="52"/>
  <c r="Q679" i="52"/>
  <c r="Q678" i="52"/>
  <c r="Q677" i="52"/>
  <c r="Q676" i="52"/>
  <c r="Q675" i="52"/>
  <c r="Q674" i="52"/>
  <c r="Q673" i="52"/>
  <c r="Q672" i="52"/>
  <c r="Q671" i="52"/>
  <c r="Q670" i="52"/>
  <c r="Q669" i="52"/>
  <c r="Q668" i="52"/>
  <c r="Q667" i="52"/>
  <c r="Q666" i="52"/>
  <c r="Q665" i="52"/>
  <c r="Q664" i="52"/>
  <c r="Q663" i="52"/>
  <c r="Q662" i="52"/>
  <c r="I661" i="52"/>
  <c r="I660" i="52"/>
  <c r="Q659" i="52"/>
  <c r="Q658" i="52"/>
  <c r="Q657" i="52"/>
  <c r="Q656" i="52"/>
  <c r="Q655" i="52"/>
  <c r="Q654" i="52"/>
  <c r="I653" i="52"/>
  <c r="I652" i="52"/>
  <c r="I651" i="52"/>
  <c r="Q650" i="52"/>
  <c r="I649" i="52"/>
  <c r="I648" i="52"/>
  <c r="I647" i="52"/>
  <c r="Q646" i="52"/>
  <c r="I645" i="52"/>
  <c r="I644" i="52"/>
  <c r="I643" i="52"/>
  <c r="Q642" i="52"/>
  <c r="I641" i="52"/>
  <c r="I640" i="52"/>
  <c r="I639" i="52"/>
  <c r="Q638" i="52"/>
  <c r="Q637" i="52"/>
  <c r="I636" i="52"/>
  <c r="I635" i="52"/>
  <c r="Q634" i="52"/>
  <c r="Q631" i="52"/>
  <c r="Q630" i="52"/>
  <c r="Q629" i="52"/>
  <c r="Q628" i="52"/>
  <c r="Q627" i="52"/>
  <c r="Q626" i="52"/>
  <c r="Q625" i="52"/>
  <c r="Q624" i="52"/>
  <c r="I623" i="52"/>
  <c r="I622" i="52"/>
  <c r="I621" i="52"/>
  <c r="I620" i="52"/>
  <c r="Q619" i="52"/>
  <c r="Q618" i="52"/>
  <c r="Q617" i="52"/>
  <c r="Q616" i="52"/>
  <c r="Q615" i="52"/>
  <c r="I614" i="52"/>
  <c r="I613" i="52"/>
  <c r="Q612" i="52"/>
  <c r="I611" i="52"/>
  <c r="I610" i="52"/>
  <c r="I609" i="52"/>
  <c r="I608" i="52"/>
  <c r="Q607" i="52"/>
  <c r="I606" i="52"/>
  <c r="I605" i="52"/>
  <c r="I604" i="52"/>
  <c r="I603" i="52"/>
  <c r="Q602" i="52"/>
  <c r="I601" i="52"/>
  <c r="I600" i="52"/>
  <c r="I599" i="52"/>
  <c r="Q598" i="52"/>
  <c r="Q597" i="52"/>
  <c r="Q596" i="52"/>
  <c r="Q595" i="52"/>
  <c r="Q594" i="52"/>
  <c r="I588" i="52"/>
  <c r="I587" i="52"/>
  <c r="I586" i="52"/>
  <c r="I579" i="52"/>
  <c r="I578" i="52"/>
  <c r="I577" i="52"/>
  <c r="I576" i="52"/>
  <c r="I568" i="52"/>
  <c r="I567" i="52"/>
  <c r="I566" i="52"/>
  <c r="I565" i="52"/>
  <c r="I564" i="52"/>
  <c r="I557" i="52"/>
  <c r="I556" i="52"/>
  <c r="I555" i="52"/>
  <c r="I554" i="52"/>
  <c r="I547" i="52"/>
  <c r="I546" i="52"/>
  <c r="I545" i="52"/>
  <c r="I544" i="52"/>
  <c r="I537" i="52"/>
  <c r="I536" i="52"/>
  <c r="I535" i="52"/>
  <c r="I534" i="52"/>
  <c r="Q532" i="52"/>
  <c r="Q531" i="52"/>
  <c r="Q530" i="52"/>
  <c r="Q529" i="52"/>
  <c r="Q528" i="52"/>
  <c r="Q527" i="52"/>
  <c r="Q526" i="52"/>
  <c r="Q525" i="52"/>
  <c r="Q524" i="52"/>
  <c r="Q523" i="52"/>
  <c r="Q522" i="52"/>
  <c r="Q521" i="52"/>
  <c r="Q520" i="52"/>
  <c r="Q519" i="52"/>
  <c r="Q518" i="52"/>
  <c r="Q517" i="52"/>
  <c r="Q516" i="52"/>
  <c r="Q515" i="52"/>
  <c r="Q514" i="52"/>
  <c r="Q513" i="52"/>
  <c r="Q512" i="52"/>
  <c r="Q511" i="52"/>
  <c r="Q510" i="52"/>
  <c r="Q509" i="52"/>
  <c r="Q508" i="52"/>
  <c r="Q507" i="52"/>
  <c r="Q506" i="52"/>
  <c r="Q505" i="52"/>
  <c r="Q504" i="52"/>
  <c r="Q503" i="52"/>
  <c r="Q502" i="52"/>
  <c r="Q501" i="52"/>
  <c r="Q500" i="52"/>
  <c r="Q499" i="52"/>
  <c r="Q498" i="52"/>
  <c r="Q497" i="52"/>
  <c r="Q493" i="52"/>
  <c r="I492" i="52"/>
  <c r="I491" i="52"/>
  <c r="I490" i="52"/>
  <c r="Q489" i="52"/>
  <c r="Q488" i="52"/>
  <c r="Q487" i="52"/>
  <c r="I484" i="52"/>
  <c r="I483" i="52"/>
  <c r="I482" i="52"/>
  <c r="I481" i="52"/>
  <c r="Q480" i="52"/>
  <c r="I479" i="52"/>
  <c r="I478" i="52"/>
  <c r="I477" i="52"/>
  <c r="I476" i="52"/>
  <c r="Q475" i="52"/>
  <c r="I474" i="52"/>
  <c r="I473" i="52"/>
  <c r="I472" i="52"/>
  <c r="I471" i="52"/>
  <c r="Q470" i="52"/>
  <c r="I469" i="52"/>
  <c r="I468" i="52"/>
  <c r="I467" i="52"/>
  <c r="I466" i="52"/>
  <c r="Q465" i="52"/>
  <c r="I464" i="52"/>
  <c r="I463" i="52"/>
  <c r="I462" i="52"/>
  <c r="I461" i="52"/>
  <c r="Q460" i="52"/>
  <c r="I459" i="52"/>
  <c r="I458" i="52"/>
  <c r="I457" i="52"/>
  <c r="I456" i="52"/>
  <c r="Q455" i="52"/>
  <c r="Q450" i="52"/>
  <c r="I449" i="52"/>
  <c r="I448" i="52"/>
  <c r="I447" i="52"/>
  <c r="I446" i="52"/>
  <c r="Q445" i="52"/>
  <c r="Q444" i="52"/>
  <c r="Q443" i="52"/>
  <c r="Q442" i="52"/>
  <c r="Q441" i="52"/>
  <c r="Q440" i="52"/>
  <c r="Q439" i="52"/>
  <c r="Q438" i="52"/>
  <c r="Q437" i="52"/>
  <c r="Q436" i="52"/>
  <c r="Q435" i="52"/>
  <c r="Q434" i="52"/>
  <c r="Q433" i="52"/>
  <c r="Q432" i="52"/>
  <c r="Q431" i="52"/>
  <c r="Q430" i="52"/>
  <c r="Q429" i="52"/>
  <c r="I428" i="52"/>
  <c r="I427" i="52"/>
  <c r="I426" i="52"/>
  <c r="I425" i="52"/>
  <c r="I424" i="52"/>
  <c r="I423" i="52"/>
  <c r="I422" i="52"/>
  <c r="I421" i="52"/>
  <c r="I420" i="52"/>
  <c r="I419" i="52"/>
  <c r="I418" i="52"/>
  <c r="I417" i="52"/>
  <c r="I416" i="52"/>
  <c r="I415" i="52"/>
  <c r="Q414" i="52"/>
  <c r="I413" i="52"/>
  <c r="I412" i="52"/>
  <c r="I411" i="52"/>
  <c r="I410" i="52"/>
  <c r="I409" i="52"/>
  <c r="I408" i="52"/>
  <c r="I407" i="52"/>
  <c r="I406" i="52"/>
  <c r="I405" i="52"/>
  <c r="I404" i="52"/>
  <c r="I403" i="52"/>
  <c r="I402" i="52"/>
  <c r="I401" i="52"/>
  <c r="I400" i="52"/>
  <c r="Q399" i="52"/>
  <c r="I398" i="52"/>
  <c r="I397" i="52"/>
  <c r="I396" i="52"/>
  <c r="I395" i="52"/>
  <c r="I394" i="52"/>
  <c r="I393" i="52"/>
  <c r="I392" i="52"/>
  <c r="I391" i="52"/>
  <c r="I390" i="52"/>
  <c r="I389" i="52"/>
  <c r="I388" i="52"/>
  <c r="I387" i="52"/>
  <c r="I386" i="52"/>
  <c r="I385" i="52"/>
  <c r="Q384" i="52"/>
  <c r="I383" i="52"/>
  <c r="I382" i="52"/>
  <c r="I381" i="52"/>
  <c r="I380" i="52"/>
  <c r="I379" i="52"/>
  <c r="I378" i="52"/>
  <c r="I377" i="52"/>
  <c r="I376" i="52"/>
  <c r="I375" i="52"/>
  <c r="I374" i="52"/>
  <c r="I373" i="52"/>
  <c r="I372" i="52"/>
  <c r="I371" i="52"/>
  <c r="I370" i="52"/>
  <c r="Q369" i="52"/>
  <c r="I368" i="52"/>
  <c r="I367" i="52"/>
  <c r="I366" i="52"/>
  <c r="I365" i="52"/>
  <c r="I364" i="52"/>
  <c r="I363" i="52"/>
  <c r="I362" i="52"/>
  <c r="I361" i="52"/>
  <c r="I360" i="52"/>
  <c r="I359" i="52"/>
  <c r="I358" i="52"/>
  <c r="I357" i="52"/>
  <c r="I356" i="52"/>
  <c r="I355" i="52"/>
  <c r="Q354" i="52"/>
  <c r="I353" i="52"/>
  <c r="I352" i="52"/>
  <c r="I351" i="52"/>
  <c r="I350" i="52"/>
  <c r="I349" i="52"/>
  <c r="I348" i="52"/>
  <c r="I347" i="52"/>
  <c r="I346" i="52"/>
  <c r="I345" i="52"/>
  <c r="I344" i="52"/>
  <c r="I343" i="52"/>
  <c r="I342" i="52"/>
  <c r="I341" i="52"/>
  <c r="I340" i="52"/>
  <c r="Q339" i="52"/>
  <c r="Q324" i="52"/>
  <c r="Q323" i="52"/>
  <c r="I323" i="52"/>
  <c r="Q322" i="52"/>
  <c r="I322" i="52"/>
  <c r="Q321" i="52"/>
  <c r="I321" i="52"/>
  <c r="Q320" i="52"/>
  <c r="I320" i="52"/>
  <c r="Q319" i="52"/>
  <c r="I319" i="52"/>
  <c r="Q318" i="52"/>
  <c r="I318" i="52"/>
  <c r="Q317" i="52"/>
  <c r="I317" i="52"/>
  <c r="Q316" i="52"/>
  <c r="I316" i="52"/>
  <c r="Q315" i="52"/>
  <c r="I315" i="52"/>
  <c r="Q314" i="52"/>
  <c r="I314" i="52"/>
  <c r="Q313" i="52"/>
  <c r="I313" i="52"/>
  <c r="Q312" i="52"/>
  <c r="I312" i="52"/>
  <c r="Q311" i="52"/>
  <c r="I311" i="52"/>
  <c r="Q310" i="52"/>
  <c r="I310" i="52"/>
  <c r="Q309" i="52"/>
  <c r="Q306" i="52"/>
  <c r="Q305" i="52"/>
  <c r="Q304" i="52"/>
  <c r="Q303" i="52"/>
  <c r="X302" i="52"/>
  <c r="Q302" i="52"/>
  <c r="Q301" i="52"/>
  <c r="Q300" i="52"/>
  <c r="Q299" i="52"/>
  <c r="Q296" i="52"/>
  <c r="Q295" i="52"/>
  <c r="Q294" i="52"/>
  <c r="Q293" i="52"/>
  <c r="Q292" i="52"/>
  <c r="Q291" i="52"/>
  <c r="Q290" i="52"/>
  <c r="Q289" i="52"/>
  <c r="Q288" i="52"/>
  <c r="Q287" i="52"/>
  <c r="Q286" i="52"/>
  <c r="Q285" i="52"/>
  <c r="Q284" i="52"/>
  <c r="Q283" i="52"/>
  <c r="Q282" i="52"/>
  <c r="Q281" i="52"/>
  <c r="Q280" i="52"/>
  <c r="Q277" i="52"/>
  <c r="Q274" i="52"/>
  <c r="Q273" i="52"/>
  <c r="Q272" i="52"/>
  <c r="I271" i="52"/>
  <c r="Q270" i="52"/>
  <c r="Q269" i="52"/>
  <c r="Q268" i="52"/>
  <c r="I267" i="52"/>
  <c r="I266" i="52"/>
  <c r="I265" i="52"/>
  <c r="Q264" i="52"/>
  <c r="Q263" i="52"/>
  <c r="I262" i="52"/>
  <c r="I261" i="52"/>
  <c r="I260" i="52"/>
  <c r="I259" i="52"/>
  <c r="I258" i="52"/>
  <c r="I257" i="52"/>
  <c r="I256" i="52"/>
  <c r="I255" i="52"/>
  <c r="Q254" i="52"/>
  <c r="I253" i="52"/>
  <c r="I252" i="52"/>
  <c r="Q251" i="52"/>
  <c r="I250" i="52"/>
  <c r="Q249" i="52"/>
  <c r="Q248" i="52"/>
  <c r="Q247" i="52"/>
  <c r="I246" i="52"/>
  <c r="Q245" i="52"/>
  <c r="Q244" i="52"/>
  <c r="Q243" i="52"/>
  <c r="I242" i="52"/>
  <c r="I241" i="52"/>
  <c r="Q240" i="52"/>
  <c r="Q239" i="52"/>
  <c r="I238" i="52"/>
  <c r="I237" i="52"/>
  <c r="Q236" i="52"/>
  <c r="I233" i="52"/>
  <c r="I232" i="52"/>
  <c r="Q231" i="52"/>
  <c r="Q230" i="52"/>
  <c r="I230" i="52"/>
  <c r="Q229" i="52"/>
  <c r="I229" i="52"/>
  <c r="Q228" i="52"/>
  <c r="Q227" i="52"/>
  <c r="I227" i="52"/>
  <c r="Q226" i="52"/>
  <c r="I226" i="52"/>
  <c r="Q225" i="52"/>
  <c r="Q224" i="52"/>
  <c r="I224" i="52"/>
  <c r="Q223" i="52"/>
  <c r="I223" i="52"/>
  <c r="Q222" i="52"/>
  <c r="Q221" i="52"/>
  <c r="I221" i="52"/>
  <c r="Q220" i="52"/>
  <c r="I220" i="52"/>
  <c r="Q219" i="52"/>
  <c r="I218" i="52"/>
  <c r="I217" i="52"/>
  <c r="Q216" i="52"/>
  <c r="Q215" i="52"/>
  <c r="Q214" i="52"/>
  <c r="Q213" i="52"/>
  <c r="I212" i="52"/>
  <c r="I211" i="52"/>
  <c r="Q210" i="52"/>
  <c r="W204" i="52"/>
  <c r="W203" i="52"/>
  <c r="W202" i="52"/>
  <c r="Q202" i="52"/>
  <c r="W198" i="52"/>
  <c r="Q198" i="52"/>
  <c r="X197" i="52"/>
  <c r="W197" i="52"/>
  <c r="Q197" i="52"/>
  <c r="X196" i="52"/>
  <c r="W196" i="52"/>
  <c r="Q196" i="52"/>
  <c r="W195" i="52"/>
  <c r="I195" i="52"/>
  <c r="W194" i="52"/>
  <c r="I194" i="52"/>
  <c r="W193" i="52"/>
  <c r="Q193" i="52"/>
  <c r="W192" i="52"/>
  <c r="I192" i="52"/>
  <c r="W191" i="52"/>
  <c r="I191" i="52"/>
  <c r="W190" i="52"/>
  <c r="Q190" i="52"/>
  <c r="W189" i="52"/>
  <c r="I189" i="52"/>
  <c r="W188" i="52"/>
  <c r="I188" i="52"/>
  <c r="W187" i="52"/>
  <c r="Q187" i="52"/>
  <c r="W186" i="52"/>
  <c r="I186" i="52"/>
  <c r="W185" i="52"/>
  <c r="I185" i="52"/>
  <c r="W184" i="52"/>
  <c r="Q184" i="52"/>
  <c r="I183" i="52"/>
  <c r="I182" i="52"/>
  <c r="Q181" i="52"/>
  <c r="W180" i="52"/>
  <c r="I180" i="52"/>
  <c r="I179" i="52"/>
  <c r="Q178" i="52"/>
  <c r="Q175" i="52"/>
  <c r="I174" i="52"/>
  <c r="I173" i="52"/>
  <c r="Q172" i="52"/>
  <c r="Y169" i="52"/>
  <c r="Q167" i="52"/>
  <c r="X147" i="52"/>
  <c r="Q147" i="52"/>
  <c r="Q146" i="52"/>
  <c r="Q145" i="52"/>
  <c r="Q142" i="52"/>
  <c r="Q141" i="52"/>
  <c r="Q140" i="52"/>
  <c r="Q139" i="52"/>
  <c r="Q138" i="52"/>
  <c r="Q137" i="52"/>
  <c r="Q136" i="52"/>
  <c r="Q135" i="52"/>
  <c r="Q134" i="52"/>
  <c r="Q133" i="52"/>
  <c r="Q132" i="52"/>
  <c r="Q131" i="52"/>
  <c r="Q130" i="52"/>
  <c r="Q129" i="52"/>
  <c r="Q128" i="52"/>
  <c r="Q127" i="52"/>
  <c r="Q126" i="52"/>
  <c r="Q125" i="52"/>
  <c r="Q124" i="52"/>
  <c r="Q123" i="52"/>
  <c r="Q122" i="52"/>
  <c r="Q121" i="52"/>
  <c r="Q120" i="52"/>
  <c r="Q119" i="52"/>
  <c r="Q118" i="52"/>
  <c r="Q117" i="52"/>
  <c r="Q116" i="52"/>
  <c r="Q115" i="52"/>
  <c r="Q114" i="52"/>
  <c r="Q113" i="52"/>
  <c r="Q112" i="52"/>
  <c r="Q111" i="52"/>
  <c r="Q110" i="52"/>
  <c r="Q109" i="52"/>
  <c r="Q108" i="52"/>
  <c r="Q107" i="52"/>
  <c r="Q106" i="52"/>
  <c r="Q105" i="52"/>
  <c r="Q104" i="52"/>
  <c r="Q103" i="52"/>
  <c r="Q102" i="52"/>
  <c r="Q101" i="52"/>
  <c r="Q100" i="52"/>
  <c r="Q99" i="52"/>
  <c r="Q98" i="52"/>
  <c r="Q97" i="52"/>
  <c r="Q96" i="52"/>
  <c r="Q95" i="52"/>
  <c r="Q94" i="52"/>
  <c r="Q93" i="52"/>
  <c r="Q92" i="52"/>
  <c r="Q91" i="52"/>
  <c r="Q90" i="52"/>
  <c r="Q89" i="52"/>
  <c r="Q88" i="52"/>
  <c r="Q87" i="52"/>
  <c r="Q86" i="52"/>
  <c r="Q85" i="52"/>
  <c r="Q84" i="52"/>
  <c r="Q83" i="52"/>
  <c r="Q82" i="52"/>
  <c r="I81" i="52"/>
  <c r="I80" i="52"/>
  <c r="Q79" i="52"/>
  <c r="I78" i="52"/>
  <c r="I77" i="52"/>
  <c r="Q76" i="52"/>
  <c r="I75" i="52"/>
  <c r="I74" i="52"/>
  <c r="Q73" i="52"/>
  <c r="I72" i="52"/>
  <c r="I71" i="52"/>
  <c r="Q70" i="52"/>
  <c r="I69" i="52"/>
  <c r="I68" i="52"/>
  <c r="Q67" i="52"/>
  <c r="I66" i="52"/>
  <c r="I65" i="52"/>
  <c r="Q64" i="52"/>
  <c r="Q61" i="52"/>
  <c r="I60" i="52"/>
  <c r="I59" i="52"/>
  <c r="Q58" i="52"/>
  <c r="Q57" i="52"/>
  <c r="Q56" i="52"/>
  <c r="I55" i="52"/>
  <c r="I54" i="52"/>
  <c r="Q53" i="52"/>
  <c r="I52" i="52"/>
  <c r="I51" i="52"/>
  <c r="Q50" i="52"/>
  <c r="I49" i="52"/>
  <c r="I48" i="52"/>
  <c r="Q47" i="52"/>
  <c r="I46" i="52"/>
  <c r="I45" i="52"/>
  <c r="Q44" i="52"/>
  <c r="I43" i="52"/>
  <c r="I42" i="52"/>
  <c r="Q41" i="52"/>
  <c r="I40" i="52"/>
  <c r="I39" i="52"/>
  <c r="Q38" i="52"/>
  <c r="Q35" i="52"/>
  <c r="I34" i="52"/>
  <c r="I33" i="52"/>
  <c r="Q32" i="52"/>
  <c r="Q31" i="52"/>
  <c r="Q30" i="52"/>
  <c r="Q29" i="52"/>
  <c r="Q28" i="52"/>
  <c r="Q27" i="52"/>
  <c r="Q26" i="52"/>
  <c r="Q25" i="52"/>
  <c r="Q24" i="52"/>
  <c r="Q23" i="52"/>
  <c r="Q22" i="52"/>
  <c r="Q21" i="52"/>
  <c r="Q20" i="52"/>
  <c r="Q19" i="52"/>
  <c r="Q18" i="52"/>
  <c r="Q17" i="52"/>
  <c r="Q16" i="52"/>
  <c r="Q15" i="52"/>
  <c r="Q14" i="52"/>
  <c r="Q13" i="52"/>
  <c r="Q12" i="52"/>
  <c r="Q11" i="52"/>
  <c r="Q10" i="52"/>
  <c r="Q9" i="52"/>
  <c r="Q860" i="51"/>
  <c r="I860" i="51"/>
  <c r="Q859" i="51"/>
  <c r="I859" i="51"/>
  <c r="Q858" i="51"/>
  <c r="I858" i="51"/>
  <c r="Q857" i="51"/>
  <c r="I857" i="51"/>
  <c r="Q856" i="51"/>
  <c r="Q852" i="51"/>
  <c r="Q851" i="51"/>
  <c r="Q850" i="51"/>
  <c r="Q849" i="51"/>
  <c r="Q848" i="51"/>
  <c r="Q847" i="51"/>
  <c r="Q846" i="51"/>
  <c r="Q845" i="51"/>
  <c r="Q844" i="51"/>
  <c r="Q843" i="51"/>
  <c r="Q842" i="51"/>
  <c r="Q841" i="51"/>
  <c r="I840" i="51"/>
  <c r="I839" i="51"/>
  <c r="I838" i="51"/>
  <c r="Q837" i="51"/>
  <c r="Q836" i="51"/>
  <c r="Q835" i="51"/>
  <c r="Q834" i="51"/>
  <c r="Q833" i="51"/>
  <c r="Q832" i="51"/>
  <c r="Q831" i="51"/>
  <c r="Q830" i="51"/>
  <c r="Q829" i="51"/>
  <c r="Q828" i="51"/>
  <c r="Q827" i="51"/>
  <c r="I826" i="51"/>
  <c r="I825" i="51"/>
  <c r="I824" i="51"/>
  <c r="Q823" i="51"/>
  <c r="I822" i="51"/>
  <c r="I821" i="51"/>
  <c r="I820" i="51"/>
  <c r="Q819" i="51"/>
  <c r="I818" i="51"/>
  <c r="I817" i="51"/>
  <c r="I816" i="51"/>
  <c r="Q815" i="51"/>
  <c r="Q814" i="51"/>
  <c r="Q813" i="51"/>
  <c r="I812" i="51"/>
  <c r="I811" i="51"/>
  <c r="Q810" i="51"/>
  <c r="Q809" i="51"/>
  <c r="Q808" i="51"/>
  <c r="Q807" i="51"/>
  <c r="Q806" i="51"/>
  <c r="Q805" i="51"/>
  <c r="Q804" i="51"/>
  <c r="Q803" i="51"/>
  <c r="Q802" i="51"/>
  <c r="Q801" i="51"/>
  <c r="Q800" i="51"/>
  <c r="Q799" i="51"/>
  <c r="Q798" i="51"/>
  <c r="Q797" i="51"/>
  <c r="Q796" i="51"/>
  <c r="Q795" i="51"/>
  <c r="Q794" i="51"/>
  <c r="Q791" i="51"/>
  <c r="Q790" i="51"/>
  <c r="Q789" i="51"/>
  <c r="Q788" i="51"/>
  <c r="Q787" i="51"/>
  <c r="Q786" i="51"/>
  <c r="Q785" i="51"/>
  <c r="Q784" i="51"/>
  <c r="Q783" i="51"/>
  <c r="Q782" i="51"/>
  <c r="Q781" i="51"/>
  <c r="Q780" i="51"/>
  <c r="Q779" i="51"/>
  <c r="Q778" i="51"/>
  <c r="Q777" i="51"/>
  <c r="I776" i="51"/>
  <c r="Q775" i="51"/>
  <c r="Q774" i="51"/>
  <c r="Q773" i="51"/>
  <c r="Q772" i="51"/>
  <c r="Q771" i="51"/>
  <c r="Q770" i="51"/>
  <c r="Q769" i="51"/>
  <c r="Q768" i="51"/>
  <c r="Q767" i="51"/>
  <c r="Q766" i="51"/>
  <c r="Q765" i="51"/>
  <c r="Q764" i="51"/>
  <c r="Q763" i="51"/>
  <c r="Q762" i="51"/>
  <c r="Q761" i="51"/>
  <c r="Q760" i="51"/>
  <c r="Q759" i="51"/>
  <c r="Q758" i="51"/>
  <c r="Q757" i="51"/>
  <c r="Q756" i="51"/>
  <c r="Q755" i="51"/>
  <c r="Q754" i="51"/>
  <c r="Q753" i="51"/>
  <c r="Q752" i="51"/>
  <c r="Q751" i="51"/>
  <c r="Q750" i="51"/>
  <c r="I749" i="51"/>
  <c r="I748" i="51"/>
  <c r="Q747" i="51"/>
  <c r="I746" i="51"/>
  <c r="I745" i="51"/>
  <c r="Q744" i="51"/>
  <c r="Q743" i="51"/>
  <c r="Q742" i="51"/>
  <c r="Q741" i="51"/>
  <c r="Q740" i="51"/>
  <c r="Q739" i="51"/>
  <c r="Q738" i="51"/>
  <c r="Q737" i="51"/>
  <c r="Q736" i="51"/>
  <c r="Q735" i="51"/>
  <c r="Q734" i="51"/>
  <c r="Q733" i="51"/>
  <c r="I732" i="51"/>
  <c r="I731" i="51"/>
  <c r="Q730" i="51"/>
  <c r="Q729" i="51"/>
  <c r="Q728" i="51"/>
  <c r="Q727" i="51"/>
  <c r="Q726" i="51"/>
  <c r="Q725" i="51"/>
  <c r="Q724" i="51"/>
  <c r="Q723" i="51"/>
  <c r="Q722" i="51"/>
  <c r="Q721" i="51"/>
  <c r="Q720" i="51"/>
  <c r="Q719" i="51"/>
  <c r="Q718" i="51"/>
  <c r="Q717" i="51"/>
  <c r="Q716" i="51"/>
  <c r="Q715" i="51"/>
  <c r="P715" i="51"/>
  <c r="Q714" i="51"/>
  <c r="P714" i="51"/>
  <c r="Q713" i="51"/>
  <c r="Q712" i="51"/>
  <c r="Q711" i="51"/>
  <c r="Q710" i="51"/>
  <c r="Q709" i="51"/>
  <c r="Q708" i="51"/>
  <c r="Q707" i="51"/>
  <c r="Q706" i="51"/>
  <c r="Q705" i="51"/>
  <c r="Q704" i="51"/>
  <c r="Q703" i="51"/>
  <c r="Q702" i="51"/>
  <c r="Q701" i="51"/>
  <c r="Q699" i="51"/>
  <c r="Q698" i="51"/>
  <c r="I697" i="51"/>
  <c r="I696" i="51"/>
  <c r="I695" i="51"/>
  <c r="Q694" i="51"/>
  <c r="I693" i="51"/>
  <c r="I692" i="51"/>
  <c r="I691" i="51"/>
  <c r="Q690" i="51"/>
  <c r="Q689" i="51"/>
  <c r="Q688" i="51"/>
  <c r="Q687" i="51"/>
  <c r="Q686" i="51"/>
  <c r="Q685" i="51"/>
  <c r="I684" i="51"/>
  <c r="I683" i="51"/>
  <c r="Q682" i="51"/>
  <c r="I681" i="51"/>
  <c r="I680" i="51"/>
  <c r="Q679" i="51"/>
  <c r="Q678" i="51"/>
  <c r="Q677" i="51"/>
  <c r="Q676" i="51"/>
  <c r="Q675" i="51"/>
  <c r="Q674" i="51"/>
  <c r="Q673" i="51"/>
  <c r="Q672" i="51"/>
  <c r="Q671" i="51"/>
  <c r="Q670" i="51"/>
  <c r="Q669" i="51"/>
  <c r="Q668" i="51"/>
  <c r="Q667" i="51"/>
  <c r="Q666" i="51"/>
  <c r="Q665" i="51"/>
  <c r="Q664" i="51"/>
  <c r="Q663" i="51"/>
  <c r="Q662" i="51"/>
  <c r="I661" i="51"/>
  <c r="I660" i="51"/>
  <c r="Q659" i="51"/>
  <c r="Q658" i="51"/>
  <c r="Q657" i="51"/>
  <c r="Q656" i="51"/>
  <c r="Q655" i="51"/>
  <c r="Q654" i="51"/>
  <c r="I653" i="51"/>
  <c r="I652" i="51"/>
  <c r="I651" i="51"/>
  <c r="Q650" i="51"/>
  <c r="I649" i="51"/>
  <c r="I648" i="51"/>
  <c r="I647" i="51"/>
  <c r="Q646" i="51"/>
  <c r="I645" i="51"/>
  <c r="I644" i="51"/>
  <c r="I643" i="51"/>
  <c r="Q642" i="51"/>
  <c r="I641" i="51"/>
  <c r="I640" i="51"/>
  <c r="I639" i="51"/>
  <c r="Q638" i="51"/>
  <c r="Q637" i="51"/>
  <c r="I636" i="51"/>
  <c r="I635" i="51"/>
  <c r="Q634" i="51"/>
  <c r="Q631" i="51"/>
  <c r="Q630" i="51"/>
  <c r="Q629" i="51"/>
  <c r="Q628" i="51"/>
  <c r="Q627" i="51"/>
  <c r="Q626" i="51"/>
  <c r="Q625" i="51"/>
  <c r="Q624" i="51"/>
  <c r="I623" i="51"/>
  <c r="I622" i="51"/>
  <c r="I621" i="51"/>
  <c r="I620" i="51"/>
  <c r="Q619" i="51"/>
  <c r="Q618" i="51"/>
  <c r="Q617" i="51"/>
  <c r="Q616" i="51"/>
  <c r="Q615" i="51"/>
  <c r="I614" i="51"/>
  <c r="I613" i="51"/>
  <c r="Q612" i="51"/>
  <c r="I611" i="51"/>
  <c r="I610" i="51"/>
  <c r="I609" i="51"/>
  <c r="I608" i="51"/>
  <c r="Q607" i="51"/>
  <c r="I606" i="51"/>
  <c r="I605" i="51"/>
  <c r="I604" i="51"/>
  <c r="I603" i="51"/>
  <c r="Q602" i="51"/>
  <c r="I601" i="51"/>
  <c r="I600" i="51"/>
  <c r="I599" i="51"/>
  <c r="Q598" i="51"/>
  <c r="Q597" i="51"/>
  <c r="Q596" i="51"/>
  <c r="Q595" i="51"/>
  <c r="Q594" i="51"/>
  <c r="I588" i="51"/>
  <c r="I587" i="51"/>
  <c r="I586" i="51"/>
  <c r="I579" i="51"/>
  <c r="I578" i="51"/>
  <c r="I577" i="51"/>
  <c r="I576" i="51"/>
  <c r="I568" i="51"/>
  <c r="I567" i="51"/>
  <c r="I566" i="51"/>
  <c r="I565" i="51"/>
  <c r="I564" i="51"/>
  <c r="I557" i="51"/>
  <c r="I556" i="51"/>
  <c r="I555" i="51"/>
  <c r="I554" i="51"/>
  <c r="I547" i="51"/>
  <c r="I546" i="51"/>
  <c r="I545" i="51"/>
  <c r="I544" i="51"/>
  <c r="I537" i="51"/>
  <c r="I536" i="51"/>
  <c r="I535" i="51"/>
  <c r="I534" i="51"/>
  <c r="Q532" i="51"/>
  <c r="Q531" i="51"/>
  <c r="Q530" i="51"/>
  <c r="Q529" i="51"/>
  <c r="Q528" i="51"/>
  <c r="Q527" i="51"/>
  <c r="Q526" i="51"/>
  <c r="Q525" i="51"/>
  <c r="Q524" i="51"/>
  <c r="Q523" i="51"/>
  <c r="Q522" i="51"/>
  <c r="Q521" i="51"/>
  <c r="Q520" i="51"/>
  <c r="Q519" i="51"/>
  <c r="Q518" i="51"/>
  <c r="Q517" i="51"/>
  <c r="Q516" i="51"/>
  <c r="Q515" i="51"/>
  <c r="Q514" i="51"/>
  <c r="Q513" i="51"/>
  <c r="Q512" i="51"/>
  <c r="Q511" i="51"/>
  <c r="Q510" i="51"/>
  <c r="Q509" i="51"/>
  <c r="Q508" i="51"/>
  <c r="Q507" i="51"/>
  <c r="Q506" i="51"/>
  <c r="Q505" i="51"/>
  <c r="Q504" i="51"/>
  <c r="Q503" i="51"/>
  <c r="Q502" i="51"/>
  <c r="Q501" i="51"/>
  <c r="Q500" i="51"/>
  <c r="Q499" i="51"/>
  <c r="Q498" i="51"/>
  <c r="Q497" i="51"/>
  <c r="Q493" i="51"/>
  <c r="I492" i="51"/>
  <c r="I491" i="51"/>
  <c r="I490" i="51"/>
  <c r="Q489" i="51"/>
  <c r="Q488" i="51"/>
  <c r="Q487" i="51"/>
  <c r="I484" i="51"/>
  <c r="I483" i="51"/>
  <c r="I482" i="51"/>
  <c r="I481" i="51"/>
  <c r="Q480" i="51"/>
  <c r="I479" i="51"/>
  <c r="I478" i="51"/>
  <c r="I477" i="51"/>
  <c r="I476" i="51"/>
  <c r="Q475" i="51"/>
  <c r="I474" i="51"/>
  <c r="I473" i="51"/>
  <c r="I472" i="51"/>
  <c r="I471" i="51"/>
  <c r="Q470" i="51"/>
  <c r="I469" i="51"/>
  <c r="I468" i="51"/>
  <c r="I467" i="51"/>
  <c r="I466" i="51"/>
  <c r="Q465" i="51"/>
  <c r="I464" i="51"/>
  <c r="I463" i="51"/>
  <c r="I462" i="51"/>
  <c r="I461" i="51"/>
  <c r="Q460" i="51"/>
  <c r="I459" i="51"/>
  <c r="I458" i="51"/>
  <c r="I457" i="51"/>
  <c r="I456" i="51"/>
  <c r="Q455" i="51"/>
  <c r="Q450" i="51"/>
  <c r="I449" i="51"/>
  <c r="I448" i="51"/>
  <c r="I447" i="51"/>
  <c r="I446" i="51"/>
  <c r="Q445" i="51"/>
  <c r="Q444" i="51"/>
  <c r="Q443" i="51"/>
  <c r="Q442" i="51"/>
  <c r="Q441" i="51"/>
  <c r="Q440" i="51"/>
  <c r="Q439" i="51"/>
  <c r="Q438" i="51"/>
  <c r="Q437" i="51"/>
  <c r="Q436" i="51"/>
  <c r="Q435" i="51"/>
  <c r="Q434" i="51"/>
  <c r="Q433" i="51"/>
  <c r="Q432" i="51"/>
  <c r="Q431" i="51"/>
  <c r="Q430" i="51"/>
  <c r="Q429" i="51"/>
  <c r="I428" i="51"/>
  <c r="I427" i="51"/>
  <c r="I426" i="51"/>
  <c r="I425" i="51"/>
  <c r="I424" i="51"/>
  <c r="I423" i="51"/>
  <c r="I422" i="51"/>
  <c r="I421" i="51"/>
  <c r="I420" i="51"/>
  <c r="I419" i="51"/>
  <c r="I418" i="51"/>
  <c r="I417" i="51"/>
  <c r="I416" i="51"/>
  <c r="I415" i="51"/>
  <c r="Q414" i="51"/>
  <c r="I413" i="51"/>
  <c r="I412" i="51"/>
  <c r="I411" i="51"/>
  <c r="I410" i="51"/>
  <c r="I409" i="51"/>
  <c r="I408" i="51"/>
  <c r="I407" i="51"/>
  <c r="I406" i="51"/>
  <c r="I405" i="51"/>
  <c r="I404" i="51"/>
  <c r="I403" i="51"/>
  <c r="I402" i="51"/>
  <c r="I401" i="51"/>
  <c r="I400" i="51"/>
  <c r="Q399" i="51"/>
  <c r="I398" i="51"/>
  <c r="I397" i="51"/>
  <c r="I396" i="51"/>
  <c r="I395" i="51"/>
  <c r="I394" i="51"/>
  <c r="I393" i="51"/>
  <c r="I392" i="51"/>
  <c r="I391" i="51"/>
  <c r="I390" i="51"/>
  <c r="I389" i="51"/>
  <c r="I388" i="51"/>
  <c r="I387" i="51"/>
  <c r="I386" i="51"/>
  <c r="I385" i="51"/>
  <c r="Q384" i="51"/>
  <c r="I383" i="51"/>
  <c r="I382" i="51"/>
  <c r="I381" i="51"/>
  <c r="I380" i="51"/>
  <c r="I379" i="51"/>
  <c r="I378" i="51"/>
  <c r="I377" i="51"/>
  <c r="I376" i="51"/>
  <c r="I375" i="51"/>
  <c r="I374" i="51"/>
  <c r="I373" i="51"/>
  <c r="I372" i="51"/>
  <c r="I371" i="51"/>
  <c r="I370" i="51"/>
  <c r="Q369" i="51"/>
  <c r="I368" i="51"/>
  <c r="I367" i="51"/>
  <c r="I366" i="51"/>
  <c r="I365" i="51"/>
  <c r="I364" i="51"/>
  <c r="I363" i="51"/>
  <c r="I362" i="51"/>
  <c r="I361" i="51"/>
  <c r="I360" i="51"/>
  <c r="I359" i="51"/>
  <c r="I358" i="51"/>
  <c r="I357" i="51"/>
  <c r="I356" i="51"/>
  <c r="I355" i="51"/>
  <c r="Q354" i="51"/>
  <c r="I353" i="51"/>
  <c r="I352" i="51"/>
  <c r="I351" i="51"/>
  <c r="I350" i="51"/>
  <c r="I349" i="51"/>
  <c r="I348" i="51"/>
  <c r="I347" i="51"/>
  <c r="I346" i="51"/>
  <c r="I345" i="51"/>
  <c r="I344" i="51"/>
  <c r="I343" i="51"/>
  <c r="I342" i="51"/>
  <c r="I341" i="51"/>
  <c r="I340" i="51"/>
  <c r="Q339" i="51"/>
  <c r="Q324" i="51"/>
  <c r="Q323" i="51"/>
  <c r="I323" i="51"/>
  <c r="Q322" i="51"/>
  <c r="I322" i="51"/>
  <c r="Q321" i="51"/>
  <c r="I321" i="51"/>
  <c r="Q320" i="51"/>
  <c r="I320" i="51"/>
  <c r="Q319" i="51"/>
  <c r="I319" i="51"/>
  <c r="Q318" i="51"/>
  <c r="I318" i="51"/>
  <c r="Q317" i="51"/>
  <c r="I317" i="51"/>
  <c r="Q316" i="51"/>
  <c r="I316" i="51"/>
  <c r="Q315" i="51"/>
  <c r="I315" i="51"/>
  <c r="Q314" i="51"/>
  <c r="I314" i="51"/>
  <c r="Q313" i="51"/>
  <c r="I313" i="51"/>
  <c r="Q312" i="51"/>
  <c r="I312" i="51"/>
  <c r="Q311" i="51"/>
  <c r="I311" i="51"/>
  <c r="Q310" i="51"/>
  <c r="I310" i="51"/>
  <c r="Q309" i="51"/>
  <c r="Q306" i="51"/>
  <c r="Q305" i="51"/>
  <c r="Q304" i="51"/>
  <c r="Q303" i="51"/>
  <c r="X302" i="51"/>
  <c r="Q302" i="51"/>
  <c r="Q301" i="51"/>
  <c r="Q300" i="51"/>
  <c r="Q299" i="51"/>
  <c r="Q296" i="51"/>
  <c r="Q295" i="51"/>
  <c r="Q294" i="51"/>
  <c r="Q293" i="51"/>
  <c r="Q292" i="51"/>
  <c r="Q291" i="51"/>
  <c r="Q290" i="51"/>
  <c r="Q289" i="51"/>
  <c r="Q288" i="51"/>
  <c r="Q287" i="51"/>
  <c r="Q286" i="51"/>
  <c r="Q285" i="51"/>
  <c r="Q284" i="51"/>
  <c r="Q283" i="51"/>
  <c r="Q282" i="51"/>
  <c r="Q281" i="51"/>
  <c r="Q280" i="51"/>
  <c r="Q277" i="51"/>
  <c r="Q274" i="51"/>
  <c r="Q273" i="51"/>
  <c r="Q272" i="51"/>
  <c r="I271" i="51"/>
  <c r="Q270" i="51"/>
  <c r="Q269" i="51"/>
  <c r="Q268" i="51"/>
  <c r="I267" i="51"/>
  <c r="I266" i="51"/>
  <c r="I265" i="51"/>
  <c r="Q264" i="51"/>
  <c r="Q263" i="51"/>
  <c r="I262" i="51"/>
  <c r="I261" i="51"/>
  <c r="I260" i="51"/>
  <c r="I259" i="51"/>
  <c r="I258" i="51"/>
  <c r="I257" i="51"/>
  <c r="I256" i="51"/>
  <c r="I255" i="51"/>
  <c r="Q254" i="51"/>
  <c r="I253" i="51"/>
  <c r="I252" i="51"/>
  <c r="Q251" i="51"/>
  <c r="I250" i="51"/>
  <c r="Q249" i="51"/>
  <c r="Q248" i="51"/>
  <c r="Q247" i="51"/>
  <c r="I246" i="51"/>
  <c r="Q245" i="51"/>
  <c r="Q244" i="51"/>
  <c r="Q243" i="51"/>
  <c r="I242" i="51"/>
  <c r="I241" i="51"/>
  <c r="Q240" i="51"/>
  <c r="Q239" i="51"/>
  <c r="I238" i="51"/>
  <c r="I237" i="51"/>
  <c r="Q236" i="51"/>
  <c r="I233" i="51"/>
  <c r="I232" i="51"/>
  <c r="Q231" i="51"/>
  <c r="Q230" i="51"/>
  <c r="I230" i="51"/>
  <c r="Q229" i="51"/>
  <c r="I229" i="51"/>
  <c r="Q228" i="51"/>
  <c r="Q227" i="51"/>
  <c r="I227" i="51"/>
  <c r="Q226" i="51"/>
  <c r="I226" i="51"/>
  <c r="Q225" i="51"/>
  <c r="Q224" i="51"/>
  <c r="I224" i="51"/>
  <c r="Q223" i="51"/>
  <c r="I223" i="51"/>
  <c r="Q222" i="51"/>
  <c r="Q221" i="51"/>
  <c r="I221" i="51"/>
  <c r="Q220" i="51"/>
  <c r="I220" i="51"/>
  <c r="Q219" i="51"/>
  <c r="I218" i="51"/>
  <c r="I217" i="51"/>
  <c r="Q216" i="51"/>
  <c r="Q215" i="51"/>
  <c r="Q214" i="51"/>
  <c r="Q213" i="51"/>
  <c r="I212" i="51"/>
  <c r="I211" i="51"/>
  <c r="Q210" i="51"/>
  <c r="W204" i="51"/>
  <c r="W203" i="51"/>
  <c r="W202" i="51"/>
  <c r="Q202" i="51"/>
  <c r="W198" i="51"/>
  <c r="Q198" i="51"/>
  <c r="X197" i="51"/>
  <c r="W197" i="51"/>
  <c r="Q197" i="51"/>
  <c r="X196" i="51"/>
  <c r="W196" i="51"/>
  <c r="Q196" i="51"/>
  <c r="W195" i="51"/>
  <c r="I195" i="51"/>
  <c r="W194" i="51"/>
  <c r="I194" i="51"/>
  <c r="W193" i="51"/>
  <c r="Q193" i="51"/>
  <c r="W192" i="51"/>
  <c r="I192" i="51"/>
  <c r="W191" i="51"/>
  <c r="I191" i="51"/>
  <c r="W190" i="51"/>
  <c r="Q190" i="51"/>
  <c r="W189" i="51"/>
  <c r="I189" i="51"/>
  <c r="W188" i="51"/>
  <c r="I188" i="51"/>
  <c r="W187" i="51"/>
  <c r="Q187" i="51"/>
  <c r="W186" i="51"/>
  <c r="I186" i="51"/>
  <c r="W185" i="51"/>
  <c r="I185" i="51"/>
  <c r="W184" i="51"/>
  <c r="Q184" i="51"/>
  <c r="I183" i="51"/>
  <c r="I182" i="51"/>
  <c r="Q181" i="51"/>
  <c r="W180" i="51"/>
  <c r="I180" i="51"/>
  <c r="I179" i="51"/>
  <c r="Q178" i="51"/>
  <c r="Q175" i="51"/>
  <c r="I174" i="51"/>
  <c r="I173" i="51"/>
  <c r="Q172" i="51"/>
  <c r="Y169" i="51"/>
  <c r="Q167" i="51"/>
  <c r="X147" i="51"/>
  <c r="Q147" i="51"/>
  <c r="Q146" i="51"/>
  <c r="Q145" i="51"/>
  <c r="Q142" i="51"/>
  <c r="Q141" i="51"/>
  <c r="Q140" i="51"/>
  <c r="Q139" i="51"/>
  <c r="Q138" i="51"/>
  <c r="Q137" i="51"/>
  <c r="Q136" i="51"/>
  <c r="Q135" i="51"/>
  <c r="Q134" i="51"/>
  <c r="Q133" i="51"/>
  <c r="Q132" i="51"/>
  <c r="Q131" i="51"/>
  <c r="Q130" i="51"/>
  <c r="Q129" i="51"/>
  <c r="Q128" i="51"/>
  <c r="Q127" i="51"/>
  <c r="Q126" i="51"/>
  <c r="Q125" i="51"/>
  <c r="Q124" i="51"/>
  <c r="Q123" i="51"/>
  <c r="Q122" i="51"/>
  <c r="Q121" i="51"/>
  <c r="Q120" i="51"/>
  <c r="Q119" i="51"/>
  <c r="Q118" i="51"/>
  <c r="Q117" i="51"/>
  <c r="Q116" i="51"/>
  <c r="Q115" i="51"/>
  <c r="Q114" i="51"/>
  <c r="Q113" i="51"/>
  <c r="Q112" i="51"/>
  <c r="Q111" i="51"/>
  <c r="Q110" i="51"/>
  <c r="Q109" i="51"/>
  <c r="Q108" i="51"/>
  <c r="Q107" i="51"/>
  <c r="Q106" i="51"/>
  <c r="Q105" i="51"/>
  <c r="Q104" i="51"/>
  <c r="Q103" i="51"/>
  <c r="Q102" i="51"/>
  <c r="Q101" i="51"/>
  <c r="Q100" i="51"/>
  <c r="Q99" i="51"/>
  <c r="Q98" i="51"/>
  <c r="Q97" i="51"/>
  <c r="Q96" i="51"/>
  <c r="Q95" i="51"/>
  <c r="Q94" i="51"/>
  <c r="Q93" i="51"/>
  <c r="Q92" i="51"/>
  <c r="Q91" i="51"/>
  <c r="Q90" i="51"/>
  <c r="Q89" i="51"/>
  <c r="Q88" i="51"/>
  <c r="Q87" i="51"/>
  <c r="Q86" i="51"/>
  <c r="Q85" i="51"/>
  <c r="Q84" i="51"/>
  <c r="Q83" i="51"/>
  <c r="Q82" i="51"/>
  <c r="I81" i="51"/>
  <c r="I80" i="51"/>
  <c r="Q79" i="51"/>
  <c r="I78" i="51"/>
  <c r="I77" i="51"/>
  <c r="Q76" i="51"/>
  <c r="I75" i="51"/>
  <c r="I74" i="51"/>
  <c r="Q73" i="51"/>
  <c r="I72" i="51"/>
  <c r="I71" i="51"/>
  <c r="Q70" i="51"/>
  <c r="I69" i="51"/>
  <c r="I68" i="51"/>
  <c r="Q67" i="51"/>
  <c r="I66" i="51"/>
  <c r="I65" i="51"/>
  <c r="Q64" i="51"/>
  <c r="Q61" i="51"/>
  <c r="I60" i="51"/>
  <c r="I59" i="51"/>
  <c r="Q58" i="51"/>
  <c r="Q57" i="51"/>
  <c r="Q56" i="51"/>
  <c r="I55" i="51"/>
  <c r="I54" i="51"/>
  <c r="Q53" i="51"/>
  <c r="I52" i="51"/>
  <c r="I51" i="51"/>
  <c r="Q50" i="51"/>
  <c r="I49" i="51"/>
  <c r="I48" i="51"/>
  <c r="Q47" i="51"/>
  <c r="I46" i="51"/>
  <c r="I45" i="51"/>
  <c r="Q44" i="51"/>
  <c r="I43" i="51"/>
  <c r="I42" i="51"/>
  <c r="Q41" i="51"/>
  <c r="I40" i="51"/>
  <c r="I39" i="51"/>
  <c r="Q38" i="51"/>
  <c r="Q35" i="51"/>
  <c r="I34" i="51"/>
  <c r="I33" i="51"/>
  <c r="Q32" i="51"/>
  <c r="Q31" i="51"/>
  <c r="Q30" i="51"/>
  <c r="Q29" i="51"/>
  <c r="Q28" i="51"/>
  <c r="Q27" i="51"/>
  <c r="Q26" i="51"/>
  <c r="Q25" i="51"/>
  <c r="Q24" i="51"/>
  <c r="Q23" i="51"/>
  <c r="Q22" i="51"/>
  <c r="Q21" i="51"/>
  <c r="Q20" i="51"/>
  <c r="Q19" i="51"/>
  <c r="Q18" i="51"/>
  <c r="Q17" i="51"/>
  <c r="Q16" i="51"/>
  <c r="Q15" i="51"/>
  <c r="Q14" i="51"/>
  <c r="Q13" i="51"/>
  <c r="Q12" i="51"/>
  <c r="Q11" i="51"/>
  <c r="Q10" i="51"/>
  <c r="Q9" i="51"/>
  <c r="Q860" i="50"/>
  <c r="I860" i="50"/>
  <c r="Q859" i="50"/>
  <c r="I859" i="50"/>
  <c r="Q858" i="50"/>
  <c r="I858" i="50"/>
  <c r="Q857" i="50"/>
  <c r="I857" i="50"/>
  <c r="Q856" i="50"/>
  <c r="Q852" i="50"/>
  <c r="Q851" i="50"/>
  <c r="Q850" i="50"/>
  <c r="Q849" i="50"/>
  <c r="Q848" i="50"/>
  <c r="Q847" i="50"/>
  <c r="Q846" i="50"/>
  <c r="Q845" i="50"/>
  <c r="Q844" i="50"/>
  <c r="Q843" i="50"/>
  <c r="Q842" i="50"/>
  <c r="Q841" i="50"/>
  <c r="I840" i="50"/>
  <c r="I839" i="50"/>
  <c r="I838" i="50"/>
  <c r="Q837" i="50"/>
  <c r="Q836" i="50"/>
  <c r="Q835" i="50"/>
  <c r="Q834" i="50"/>
  <c r="Q833" i="50"/>
  <c r="Q832" i="50"/>
  <c r="Q831" i="50"/>
  <c r="Q830" i="50"/>
  <c r="Q829" i="50"/>
  <c r="Q828" i="50"/>
  <c r="Q827" i="50"/>
  <c r="I826" i="50"/>
  <c r="I825" i="50"/>
  <c r="I824" i="50"/>
  <c r="Q823" i="50"/>
  <c r="I822" i="50"/>
  <c r="I821" i="50"/>
  <c r="I820" i="50"/>
  <c r="Q819" i="50"/>
  <c r="I818" i="50"/>
  <c r="I817" i="50"/>
  <c r="I816" i="50"/>
  <c r="Q815" i="50"/>
  <c r="Q814" i="50"/>
  <c r="Q813" i="50"/>
  <c r="I812" i="50"/>
  <c r="I811" i="50"/>
  <c r="Q810" i="50"/>
  <c r="Q809" i="50"/>
  <c r="Q808" i="50"/>
  <c r="Q807" i="50"/>
  <c r="Q806" i="50"/>
  <c r="Q805" i="50"/>
  <c r="Q804" i="50"/>
  <c r="Q803" i="50"/>
  <c r="Q802" i="50"/>
  <c r="Q801" i="50"/>
  <c r="Q800" i="50"/>
  <c r="Q799" i="50"/>
  <c r="Q798" i="50"/>
  <c r="Q797" i="50"/>
  <c r="Q796" i="50"/>
  <c r="Q795" i="50"/>
  <c r="Q794" i="50"/>
  <c r="Q791" i="50"/>
  <c r="Q790" i="50"/>
  <c r="Q789" i="50"/>
  <c r="Q788" i="50"/>
  <c r="Q787" i="50"/>
  <c r="Q786" i="50"/>
  <c r="Q785" i="50"/>
  <c r="Q784" i="50"/>
  <c r="Q783" i="50"/>
  <c r="Q782" i="50"/>
  <c r="Q781" i="50"/>
  <c r="Q780" i="50"/>
  <c r="Q779" i="50"/>
  <c r="Q778" i="50"/>
  <c r="Q777" i="50"/>
  <c r="I776" i="50"/>
  <c r="Q775" i="50"/>
  <c r="Q774" i="50"/>
  <c r="Q773" i="50"/>
  <c r="Q772" i="50"/>
  <c r="Q771" i="50"/>
  <c r="Q770" i="50"/>
  <c r="Q769" i="50"/>
  <c r="Q768" i="50"/>
  <c r="Q767" i="50"/>
  <c r="Q766" i="50"/>
  <c r="Q765" i="50"/>
  <c r="Q764" i="50"/>
  <c r="Q763" i="50"/>
  <c r="Q762" i="50"/>
  <c r="Q761" i="50"/>
  <c r="Q760" i="50"/>
  <c r="Q759" i="50"/>
  <c r="Q758" i="50"/>
  <c r="Q757" i="50"/>
  <c r="Q756" i="50"/>
  <c r="Q755" i="50"/>
  <c r="Q754" i="50"/>
  <c r="Q753" i="50"/>
  <c r="Q752" i="50"/>
  <c r="Q751" i="50"/>
  <c r="Q750" i="50"/>
  <c r="I749" i="50"/>
  <c r="I748" i="50"/>
  <c r="Q747" i="50"/>
  <c r="I746" i="50"/>
  <c r="I745" i="50"/>
  <c r="Q744" i="50"/>
  <c r="Q743" i="50"/>
  <c r="Q742" i="50"/>
  <c r="Q741" i="50"/>
  <c r="Q740" i="50"/>
  <c r="Q739" i="50"/>
  <c r="Q738" i="50"/>
  <c r="Q737" i="50"/>
  <c r="Q736" i="50"/>
  <c r="Q735" i="50"/>
  <c r="Q734" i="50"/>
  <c r="Q733" i="50"/>
  <c r="I732" i="50"/>
  <c r="I731" i="50"/>
  <c r="Q730" i="50"/>
  <c r="Q729" i="50"/>
  <c r="Q728" i="50"/>
  <c r="Q727" i="50"/>
  <c r="Q726" i="50"/>
  <c r="Q725" i="50"/>
  <c r="Q724" i="50"/>
  <c r="Q723" i="50"/>
  <c r="Q722" i="50"/>
  <c r="Q721" i="50"/>
  <c r="Q720" i="50"/>
  <c r="Q719" i="50"/>
  <c r="Q718" i="50"/>
  <c r="Q717" i="50"/>
  <c r="Q716" i="50"/>
  <c r="Q715" i="50"/>
  <c r="P715" i="50"/>
  <c r="Q714" i="50"/>
  <c r="P714" i="50"/>
  <c r="Q713" i="50"/>
  <c r="Q712" i="50"/>
  <c r="Q711" i="50"/>
  <c r="Q710" i="50"/>
  <c r="Q709" i="50"/>
  <c r="Q708" i="50"/>
  <c r="Q707" i="50"/>
  <c r="Q706" i="50"/>
  <c r="Q705" i="50"/>
  <c r="Q704" i="50"/>
  <c r="Q703" i="50"/>
  <c r="Q702" i="50"/>
  <c r="Q701" i="50"/>
  <c r="Q699" i="50"/>
  <c r="Q698" i="50"/>
  <c r="I697" i="50"/>
  <c r="I696" i="50"/>
  <c r="I695" i="50"/>
  <c r="Q694" i="50"/>
  <c r="I693" i="50"/>
  <c r="I692" i="50"/>
  <c r="I691" i="50"/>
  <c r="Q690" i="50"/>
  <c r="Q689" i="50"/>
  <c r="Q688" i="50"/>
  <c r="Q687" i="50"/>
  <c r="Q686" i="50"/>
  <c r="Q685" i="50"/>
  <c r="I684" i="50"/>
  <c r="I683" i="50"/>
  <c r="Q682" i="50"/>
  <c r="I681" i="50"/>
  <c r="I680" i="50"/>
  <c r="Q679" i="50"/>
  <c r="Q678" i="50"/>
  <c r="Q677" i="50"/>
  <c r="Q676" i="50"/>
  <c r="Q675" i="50"/>
  <c r="Q674" i="50"/>
  <c r="Q673" i="50"/>
  <c r="Q672" i="50"/>
  <c r="Q671" i="50"/>
  <c r="Q670" i="50"/>
  <c r="Q669" i="50"/>
  <c r="Q668" i="50"/>
  <c r="Q667" i="50"/>
  <c r="Q666" i="50"/>
  <c r="Q665" i="50"/>
  <c r="Q664" i="50"/>
  <c r="Q663" i="50"/>
  <c r="Q662" i="50"/>
  <c r="I661" i="50"/>
  <c r="I660" i="50"/>
  <c r="Q659" i="50"/>
  <c r="Q658" i="50"/>
  <c r="Q657" i="50"/>
  <c r="Q656" i="50"/>
  <c r="Q655" i="50"/>
  <c r="Q654" i="50"/>
  <c r="I653" i="50"/>
  <c r="I652" i="50"/>
  <c r="I651" i="50"/>
  <c r="Q650" i="50"/>
  <c r="I649" i="50"/>
  <c r="I648" i="50"/>
  <c r="I647" i="50"/>
  <c r="Q646" i="50"/>
  <c r="I645" i="50"/>
  <c r="I644" i="50"/>
  <c r="I643" i="50"/>
  <c r="Q642" i="50"/>
  <c r="I641" i="50"/>
  <c r="I640" i="50"/>
  <c r="I639" i="50"/>
  <c r="Q638" i="50"/>
  <c r="Q637" i="50"/>
  <c r="I636" i="50"/>
  <c r="I635" i="50"/>
  <c r="Q634" i="50"/>
  <c r="Q631" i="50"/>
  <c r="Q630" i="50"/>
  <c r="Q629" i="50"/>
  <c r="Q628" i="50"/>
  <c r="Q627" i="50"/>
  <c r="Q626" i="50"/>
  <c r="Q625" i="50"/>
  <c r="Q624" i="50"/>
  <c r="I623" i="50"/>
  <c r="I622" i="50"/>
  <c r="I621" i="50"/>
  <c r="I620" i="50"/>
  <c r="Q619" i="50"/>
  <c r="Q618" i="50"/>
  <c r="Q617" i="50"/>
  <c r="Q616" i="50"/>
  <c r="Q615" i="50"/>
  <c r="I614" i="50"/>
  <c r="I613" i="50"/>
  <c r="Q612" i="50"/>
  <c r="I611" i="50"/>
  <c r="I610" i="50"/>
  <c r="I609" i="50"/>
  <c r="I608" i="50"/>
  <c r="Q607" i="50"/>
  <c r="I606" i="50"/>
  <c r="I605" i="50"/>
  <c r="I604" i="50"/>
  <c r="I603" i="50"/>
  <c r="Q602" i="50"/>
  <c r="I601" i="50"/>
  <c r="I600" i="50"/>
  <c r="I599" i="50"/>
  <c r="Q598" i="50"/>
  <c r="Q597" i="50"/>
  <c r="Q596" i="50"/>
  <c r="Q595" i="50"/>
  <c r="Q594" i="50"/>
  <c r="I588" i="50"/>
  <c r="I587" i="50"/>
  <c r="I586" i="50"/>
  <c r="I579" i="50"/>
  <c r="I578" i="50"/>
  <c r="I577" i="50"/>
  <c r="I576" i="50"/>
  <c r="I568" i="50"/>
  <c r="I567" i="50"/>
  <c r="I566" i="50"/>
  <c r="I565" i="50"/>
  <c r="I564" i="50"/>
  <c r="I557" i="50"/>
  <c r="I556" i="50"/>
  <c r="I555" i="50"/>
  <c r="I554" i="50"/>
  <c r="I547" i="50"/>
  <c r="I546" i="50"/>
  <c r="I545" i="50"/>
  <c r="I544" i="50"/>
  <c r="I537" i="50"/>
  <c r="I536" i="50"/>
  <c r="I535" i="50"/>
  <c r="I534" i="50"/>
  <c r="Q532" i="50"/>
  <c r="Q531" i="50"/>
  <c r="Q530" i="50"/>
  <c r="Q529" i="50"/>
  <c r="Q528" i="50"/>
  <c r="Q527" i="50"/>
  <c r="Q526" i="50"/>
  <c r="Q525" i="50"/>
  <c r="Q524" i="50"/>
  <c r="Q523" i="50"/>
  <c r="Q522" i="50"/>
  <c r="Q521" i="50"/>
  <c r="Q520" i="50"/>
  <c r="Q519" i="50"/>
  <c r="Q518" i="50"/>
  <c r="Q517" i="50"/>
  <c r="Q516" i="50"/>
  <c r="Q515" i="50"/>
  <c r="Q514" i="50"/>
  <c r="Q513" i="50"/>
  <c r="Q512" i="50"/>
  <c r="Q511" i="50"/>
  <c r="Q510" i="50"/>
  <c r="Q509" i="50"/>
  <c r="Q508" i="50"/>
  <c r="Q507" i="50"/>
  <c r="Q506" i="50"/>
  <c r="Q505" i="50"/>
  <c r="Q504" i="50"/>
  <c r="Q503" i="50"/>
  <c r="Q502" i="50"/>
  <c r="Q501" i="50"/>
  <c r="Q500" i="50"/>
  <c r="Q499" i="50"/>
  <c r="Q498" i="50"/>
  <c r="Q497" i="50"/>
  <c r="Q493" i="50"/>
  <c r="I492" i="50"/>
  <c r="I491" i="50"/>
  <c r="I490" i="50"/>
  <c r="Q489" i="50"/>
  <c r="Q488" i="50"/>
  <c r="Q487" i="50"/>
  <c r="I484" i="50"/>
  <c r="I483" i="50"/>
  <c r="I482" i="50"/>
  <c r="I481" i="50"/>
  <c r="Q480" i="50"/>
  <c r="I479" i="50"/>
  <c r="I478" i="50"/>
  <c r="I477" i="50"/>
  <c r="I476" i="50"/>
  <c r="Q475" i="50"/>
  <c r="I474" i="50"/>
  <c r="I473" i="50"/>
  <c r="I472" i="50"/>
  <c r="I471" i="50"/>
  <c r="Q470" i="50"/>
  <c r="I469" i="50"/>
  <c r="I468" i="50"/>
  <c r="I467" i="50"/>
  <c r="I466" i="50"/>
  <c r="Q465" i="50"/>
  <c r="I464" i="50"/>
  <c r="I463" i="50"/>
  <c r="I462" i="50"/>
  <c r="I461" i="50"/>
  <c r="Q460" i="50"/>
  <c r="I459" i="50"/>
  <c r="I458" i="50"/>
  <c r="I457" i="50"/>
  <c r="I456" i="50"/>
  <c r="Q455" i="50"/>
  <c r="Q450" i="50"/>
  <c r="I449" i="50"/>
  <c r="I448" i="50"/>
  <c r="I447" i="50"/>
  <c r="I446" i="50"/>
  <c r="Q445" i="50"/>
  <c r="Q444" i="50"/>
  <c r="Q443" i="50"/>
  <c r="Q442" i="50"/>
  <c r="Q441" i="50"/>
  <c r="Q440" i="50"/>
  <c r="Q439" i="50"/>
  <c r="Q438" i="50"/>
  <c r="Q437" i="50"/>
  <c r="Q436" i="50"/>
  <c r="Q435" i="50"/>
  <c r="Q434" i="50"/>
  <c r="Q433" i="50"/>
  <c r="Q432" i="50"/>
  <c r="Q431" i="50"/>
  <c r="Q430" i="50"/>
  <c r="Q429" i="50"/>
  <c r="I428" i="50"/>
  <c r="I427" i="50"/>
  <c r="I426" i="50"/>
  <c r="I425" i="50"/>
  <c r="I424" i="50"/>
  <c r="I423" i="50"/>
  <c r="I422" i="50"/>
  <c r="I421" i="50"/>
  <c r="I420" i="50"/>
  <c r="I419" i="50"/>
  <c r="I418" i="50"/>
  <c r="I417" i="50"/>
  <c r="I416" i="50"/>
  <c r="I415" i="50"/>
  <c r="Q414" i="50"/>
  <c r="I413" i="50"/>
  <c r="I412" i="50"/>
  <c r="I411" i="50"/>
  <c r="I410" i="50"/>
  <c r="I409" i="50"/>
  <c r="I408" i="50"/>
  <c r="I407" i="50"/>
  <c r="I406" i="50"/>
  <c r="I405" i="50"/>
  <c r="I404" i="50"/>
  <c r="I403" i="50"/>
  <c r="I402" i="50"/>
  <c r="I401" i="50"/>
  <c r="I400" i="50"/>
  <c r="Q399" i="50"/>
  <c r="I398" i="50"/>
  <c r="I397" i="50"/>
  <c r="I396" i="50"/>
  <c r="I395" i="50"/>
  <c r="I394" i="50"/>
  <c r="I393" i="50"/>
  <c r="I392" i="50"/>
  <c r="I391" i="50"/>
  <c r="I390" i="50"/>
  <c r="I389" i="50"/>
  <c r="I388" i="50"/>
  <c r="I387" i="50"/>
  <c r="I386" i="50"/>
  <c r="I385" i="50"/>
  <c r="Q384" i="50"/>
  <c r="I383" i="50"/>
  <c r="I382" i="50"/>
  <c r="I381" i="50"/>
  <c r="I380" i="50"/>
  <c r="I379" i="50"/>
  <c r="I378" i="50"/>
  <c r="I377" i="50"/>
  <c r="I376" i="50"/>
  <c r="I375" i="50"/>
  <c r="I374" i="50"/>
  <c r="I373" i="50"/>
  <c r="I372" i="50"/>
  <c r="I371" i="50"/>
  <c r="I370" i="50"/>
  <c r="Q369" i="50"/>
  <c r="I368" i="50"/>
  <c r="I367" i="50"/>
  <c r="I366" i="50"/>
  <c r="I365" i="50"/>
  <c r="I364" i="50"/>
  <c r="I363" i="50"/>
  <c r="I362" i="50"/>
  <c r="I361" i="50"/>
  <c r="I360" i="50"/>
  <c r="I359" i="50"/>
  <c r="I358" i="50"/>
  <c r="I357" i="50"/>
  <c r="I356" i="50"/>
  <c r="I355" i="50"/>
  <c r="Q354" i="50"/>
  <c r="I353" i="50"/>
  <c r="I352" i="50"/>
  <c r="I351" i="50"/>
  <c r="I350" i="50"/>
  <c r="I349" i="50"/>
  <c r="I348" i="50"/>
  <c r="I347" i="50"/>
  <c r="I346" i="50"/>
  <c r="I345" i="50"/>
  <c r="I344" i="50"/>
  <c r="I343" i="50"/>
  <c r="I342" i="50"/>
  <c r="I341" i="50"/>
  <c r="I340" i="50"/>
  <c r="Q339" i="50"/>
  <c r="Q324" i="50"/>
  <c r="Q323" i="50"/>
  <c r="I323" i="50"/>
  <c r="Q322" i="50"/>
  <c r="I322" i="50"/>
  <c r="Q321" i="50"/>
  <c r="I321" i="50"/>
  <c r="Q320" i="50"/>
  <c r="I320" i="50"/>
  <c r="Q319" i="50"/>
  <c r="I319" i="50"/>
  <c r="Q318" i="50"/>
  <c r="I318" i="50"/>
  <c r="Q317" i="50"/>
  <c r="I317" i="50"/>
  <c r="Q316" i="50"/>
  <c r="I316" i="50"/>
  <c r="Q315" i="50"/>
  <c r="I315" i="50"/>
  <c r="Q314" i="50"/>
  <c r="I314" i="50"/>
  <c r="Q313" i="50"/>
  <c r="I313" i="50"/>
  <c r="Q312" i="50"/>
  <c r="I312" i="50"/>
  <c r="Q311" i="50"/>
  <c r="I311" i="50"/>
  <c r="Q310" i="50"/>
  <c r="I310" i="50"/>
  <c r="Q309" i="50"/>
  <c r="Q306" i="50"/>
  <c r="Q305" i="50"/>
  <c r="Q304" i="50"/>
  <c r="Q303" i="50"/>
  <c r="X302" i="50"/>
  <c r="Q302" i="50"/>
  <c r="Q301" i="50"/>
  <c r="Q300" i="50"/>
  <c r="Q299" i="50"/>
  <c r="Q296" i="50"/>
  <c r="Q295" i="50"/>
  <c r="Q294" i="50"/>
  <c r="Q293" i="50"/>
  <c r="Q292" i="50"/>
  <c r="Q291" i="50"/>
  <c r="Q290" i="50"/>
  <c r="Q289" i="50"/>
  <c r="Q288" i="50"/>
  <c r="Q287" i="50"/>
  <c r="Q286" i="50"/>
  <c r="Q285" i="50"/>
  <c r="Q284" i="50"/>
  <c r="Q283" i="50"/>
  <c r="Q282" i="50"/>
  <c r="Q281" i="50"/>
  <c r="Q280" i="50"/>
  <c r="Q277" i="50"/>
  <c r="Q274" i="50"/>
  <c r="Q273" i="50"/>
  <c r="Q272" i="50"/>
  <c r="I271" i="50"/>
  <c r="Q270" i="50"/>
  <c r="Q269" i="50"/>
  <c r="Q268" i="50"/>
  <c r="I267" i="50"/>
  <c r="I266" i="50"/>
  <c r="I265" i="50"/>
  <c r="Q264" i="50"/>
  <c r="Q263" i="50"/>
  <c r="I262" i="50"/>
  <c r="I261" i="50"/>
  <c r="I260" i="50"/>
  <c r="I259" i="50"/>
  <c r="I258" i="50"/>
  <c r="I257" i="50"/>
  <c r="I256" i="50"/>
  <c r="I255" i="50"/>
  <c r="Q254" i="50"/>
  <c r="I253" i="50"/>
  <c r="I252" i="50"/>
  <c r="Q251" i="50"/>
  <c r="I250" i="50"/>
  <c r="Q249" i="50"/>
  <c r="Q248" i="50"/>
  <c r="Q247" i="50"/>
  <c r="I246" i="50"/>
  <c r="Q245" i="50"/>
  <c r="Q244" i="50"/>
  <c r="Q243" i="50"/>
  <c r="I242" i="50"/>
  <c r="I241" i="50"/>
  <c r="Q240" i="50"/>
  <c r="Q239" i="50"/>
  <c r="I238" i="50"/>
  <c r="I237" i="50"/>
  <c r="Q236" i="50"/>
  <c r="I233" i="50"/>
  <c r="I232" i="50"/>
  <c r="Q231" i="50"/>
  <c r="Q230" i="50"/>
  <c r="I230" i="50"/>
  <c r="Q229" i="50"/>
  <c r="I229" i="50"/>
  <c r="Q228" i="50"/>
  <c r="Q227" i="50"/>
  <c r="I227" i="50"/>
  <c r="Q226" i="50"/>
  <c r="I226" i="50"/>
  <c r="Q225" i="50"/>
  <c r="Q224" i="50"/>
  <c r="I224" i="50"/>
  <c r="Q223" i="50"/>
  <c r="I223" i="50"/>
  <c r="Q222" i="50"/>
  <c r="Q221" i="50"/>
  <c r="I221" i="50"/>
  <c r="Q220" i="50"/>
  <c r="I220" i="50"/>
  <c r="Q219" i="50"/>
  <c r="I218" i="50"/>
  <c r="I217" i="50"/>
  <c r="Q216" i="50"/>
  <c r="Q215" i="50"/>
  <c r="Q214" i="50"/>
  <c r="Q213" i="50"/>
  <c r="I212" i="50"/>
  <c r="I211" i="50"/>
  <c r="Q210" i="50"/>
  <c r="W204" i="50"/>
  <c r="W203" i="50"/>
  <c r="W202" i="50"/>
  <c r="Q202" i="50"/>
  <c r="W198" i="50"/>
  <c r="Q198" i="50"/>
  <c r="X197" i="50"/>
  <c r="W197" i="50"/>
  <c r="Q197" i="50"/>
  <c r="X196" i="50"/>
  <c r="W196" i="50"/>
  <c r="Q196" i="50"/>
  <c r="W195" i="50"/>
  <c r="I195" i="50"/>
  <c r="W194" i="50"/>
  <c r="I194" i="50"/>
  <c r="W193" i="50"/>
  <c r="Q193" i="50"/>
  <c r="W192" i="50"/>
  <c r="I192" i="50"/>
  <c r="W191" i="50"/>
  <c r="I191" i="50"/>
  <c r="W190" i="50"/>
  <c r="Q190" i="50"/>
  <c r="W189" i="50"/>
  <c r="I189" i="50"/>
  <c r="W188" i="50"/>
  <c r="I188" i="50"/>
  <c r="W187" i="50"/>
  <c r="Q187" i="50"/>
  <c r="W186" i="50"/>
  <c r="I186" i="50"/>
  <c r="W185" i="50"/>
  <c r="I185" i="50"/>
  <c r="W184" i="50"/>
  <c r="Q184" i="50"/>
  <c r="I183" i="50"/>
  <c r="I182" i="50"/>
  <c r="Q181" i="50"/>
  <c r="W180" i="50"/>
  <c r="I180" i="50"/>
  <c r="I179" i="50"/>
  <c r="Q178" i="50"/>
  <c r="Q175" i="50"/>
  <c r="I174" i="50"/>
  <c r="I173" i="50"/>
  <c r="Q172" i="50"/>
  <c r="Y169" i="50"/>
  <c r="Q167" i="50"/>
  <c r="X147" i="50"/>
  <c r="Q147" i="50"/>
  <c r="Q146" i="50"/>
  <c r="Q145" i="50"/>
  <c r="Q142" i="50"/>
  <c r="Q141" i="50"/>
  <c r="Q140" i="50"/>
  <c r="Q139" i="50"/>
  <c r="Q138" i="50"/>
  <c r="Q137" i="50"/>
  <c r="Q136" i="50"/>
  <c r="Q135" i="50"/>
  <c r="Q134" i="50"/>
  <c r="Q133" i="50"/>
  <c r="Q132" i="50"/>
  <c r="Q131" i="50"/>
  <c r="Q130" i="50"/>
  <c r="Q129" i="50"/>
  <c r="Q128" i="50"/>
  <c r="Q127" i="50"/>
  <c r="Q126" i="50"/>
  <c r="Q125" i="50"/>
  <c r="Q124" i="50"/>
  <c r="Q123" i="50"/>
  <c r="Q122" i="50"/>
  <c r="Q121" i="50"/>
  <c r="Q120" i="50"/>
  <c r="Q119" i="50"/>
  <c r="Q118" i="50"/>
  <c r="Q117" i="50"/>
  <c r="Q116" i="50"/>
  <c r="Q115" i="50"/>
  <c r="Q114" i="50"/>
  <c r="Q113" i="50"/>
  <c r="Q112" i="50"/>
  <c r="Q111" i="50"/>
  <c r="Q110" i="50"/>
  <c r="Q109" i="50"/>
  <c r="Q108" i="50"/>
  <c r="Q107" i="50"/>
  <c r="Q106" i="50"/>
  <c r="Q105" i="50"/>
  <c r="Q104" i="50"/>
  <c r="Q103" i="50"/>
  <c r="Q102" i="50"/>
  <c r="Q101" i="50"/>
  <c r="Q100" i="50"/>
  <c r="Q99" i="50"/>
  <c r="Q98" i="50"/>
  <c r="Q97" i="50"/>
  <c r="Q96" i="50"/>
  <c r="Q95" i="50"/>
  <c r="Q94" i="50"/>
  <c r="Q93" i="50"/>
  <c r="Q92" i="50"/>
  <c r="Q91" i="50"/>
  <c r="Q90" i="50"/>
  <c r="Q89" i="50"/>
  <c r="Q88" i="50"/>
  <c r="Q87" i="50"/>
  <c r="Q86" i="50"/>
  <c r="Q85" i="50"/>
  <c r="Q84" i="50"/>
  <c r="Q83" i="50"/>
  <c r="Q82" i="50"/>
  <c r="I81" i="50"/>
  <c r="I80" i="50"/>
  <c r="Q79" i="50"/>
  <c r="I78" i="50"/>
  <c r="I77" i="50"/>
  <c r="Q76" i="50"/>
  <c r="I75" i="50"/>
  <c r="I74" i="50"/>
  <c r="Q73" i="50"/>
  <c r="I72" i="50"/>
  <c r="I71" i="50"/>
  <c r="Q70" i="50"/>
  <c r="I69" i="50"/>
  <c r="I68" i="50"/>
  <c r="Q67" i="50"/>
  <c r="I66" i="50"/>
  <c r="I65" i="50"/>
  <c r="Q64" i="50"/>
  <c r="Q61" i="50"/>
  <c r="I60" i="50"/>
  <c r="I59" i="50"/>
  <c r="Q58" i="50"/>
  <c r="Q57" i="50"/>
  <c r="Q56" i="50"/>
  <c r="I55" i="50"/>
  <c r="I54" i="50"/>
  <c r="Q53" i="50"/>
  <c r="I52" i="50"/>
  <c r="I51" i="50"/>
  <c r="Q50" i="50"/>
  <c r="I49" i="50"/>
  <c r="I48" i="50"/>
  <c r="Q47" i="50"/>
  <c r="I46" i="50"/>
  <c r="I45" i="50"/>
  <c r="Q44" i="50"/>
  <c r="I43" i="50"/>
  <c r="I42" i="50"/>
  <c r="Q41" i="50"/>
  <c r="I40" i="50"/>
  <c r="I39" i="50"/>
  <c r="Q38" i="50"/>
  <c r="Q35" i="50"/>
  <c r="I34" i="50"/>
  <c r="I33" i="50"/>
  <c r="Q32" i="50"/>
  <c r="Q31" i="50"/>
  <c r="Q30" i="50"/>
  <c r="Q29" i="50"/>
  <c r="Q28" i="50"/>
  <c r="Q27" i="50"/>
  <c r="Q26" i="50"/>
  <c r="Q25" i="50"/>
  <c r="Q24" i="50"/>
  <c r="Q23" i="50"/>
  <c r="Q22" i="50"/>
  <c r="Q21" i="50"/>
  <c r="Q20" i="50"/>
  <c r="Q19" i="50"/>
  <c r="Q18" i="50"/>
  <c r="Q17" i="50"/>
  <c r="Q16" i="50"/>
  <c r="Q15" i="50"/>
  <c r="Q14" i="50"/>
  <c r="Q13" i="50"/>
  <c r="Q12" i="50"/>
  <c r="Q11" i="50"/>
  <c r="Q10" i="50"/>
  <c r="Q9" i="50"/>
  <c r="Q501" i="1"/>
  <c r="Q499" i="1"/>
  <c r="Q497" i="1"/>
  <c r="Q138" i="1"/>
  <c r="Q510" i="1"/>
  <c r="Q509" i="1"/>
  <c r="I826" i="1"/>
  <c r="I825" i="1"/>
  <c r="I824" i="1"/>
  <c r="I194" i="1"/>
  <c r="I33" i="1" l="1"/>
  <c r="I65" i="1"/>
  <c r="I60" i="1"/>
  <c r="I59" i="1"/>
  <c r="I54" i="1"/>
  <c r="I48" i="1"/>
  <c r="I43" i="1"/>
  <c r="Q721" i="1" l="1"/>
  <c r="X302" i="1" l="1"/>
  <c r="X147" i="1" l="1"/>
  <c r="W204" i="1" l="1"/>
  <c r="W203" i="1"/>
  <c r="W202" i="1" l="1"/>
  <c r="X197" i="1" l="1"/>
  <c r="X196" i="1"/>
  <c r="W198" i="1"/>
  <c r="W197" i="1" l="1"/>
  <c r="W196" i="1" l="1"/>
  <c r="W195" i="1" l="1"/>
  <c r="W194" i="1"/>
  <c r="W193" i="1"/>
  <c r="W190" i="1"/>
  <c r="W191" i="1"/>
  <c r="W192" i="1"/>
  <c r="W189" i="1"/>
  <c r="W188" i="1"/>
  <c r="W187" i="1"/>
  <c r="W186" i="1"/>
  <c r="W184" i="1"/>
  <c r="W185" i="1"/>
  <c r="W180" i="1"/>
  <c r="Y169" i="1"/>
  <c r="Q857" i="1" l="1"/>
  <c r="Q858" i="1"/>
  <c r="Q859" i="1"/>
  <c r="Q860" i="1"/>
  <c r="I476" i="1" l="1"/>
  <c r="I466" i="1"/>
  <c r="I446" i="1"/>
  <c r="I385" i="1"/>
  <c r="I370" i="1"/>
  <c r="I311" i="1"/>
  <c r="I310" i="1"/>
  <c r="I613" i="1"/>
  <c r="I40" i="1" l="1"/>
  <c r="I34" i="1"/>
  <c r="I536" i="1" l="1"/>
  <c r="I534" i="1"/>
  <c r="I491" i="1"/>
  <c r="I490" i="1"/>
  <c r="I323" i="1"/>
  <c r="I312" i="1"/>
  <c r="I313" i="1"/>
  <c r="I314" i="1"/>
  <c r="I315" i="1"/>
  <c r="I316" i="1"/>
  <c r="I317" i="1"/>
  <c r="I318" i="1"/>
  <c r="I319" i="1"/>
  <c r="I320" i="1"/>
  <c r="I321" i="1"/>
  <c r="I322" i="1"/>
  <c r="Q665" i="1"/>
  <c r="I428" i="1" l="1"/>
  <c r="I427" i="1"/>
  <c r="I426" i="1"/>
  <c r="I425" i="1"/>
  <c r="I424" i="1"/>
  <c r="I423" i="1"/>
  <c r="I422" i="1"/>
  <c r="I421" i="1"/>
  <c r="I420" i="1"/>
  <c r="I419" i="1"/>
  <c r="I418" i="1"/>
  <c r="I417" i="1"/>
  <c r="I416" i="1"/>
  <c r="I413" i="1"/>
  <c r="I412" i="1"/>
  <c r="I411" i="1"/>
  <c r="I410" i="1"/>
  <c r="I409" i="1"/>
  <c r="I408" i="1"/>
  <c r="I407" i="1"/>
  <c r="I406" i="1"/>
  <c r="I405" i="1"/>
  <c r="I404" i="1"/>
  <c r="I403" i="1"/>
  <c r="I402" i="1"/>
  <c r="I401" i="1"/>
  <c r="I389" i="1"/>
  <c r="I391" i="1"/>
  <c r="I393" i="1"/>
  <c r="I397" i="1"/>
  <c r="I398" i="1"/>
  <c r="I395" i="1"/>
  <c r="I394" i="1"/>
  <c r="I390" i="1"/>
  <c r="I387" i="1"/>
  <c r="I386" i="1"/>
  <c r="I383" i="1"/>
  <c r="I382" i="1"/>
  <c r="I381" i="1"/>
  <c r="I380" i="1"/>
  <c r="I379" i="1"/>
  <c r="I378" i="1"/>
  <c r="I377" i="1"/>
  <c r="I376" i="1"/>
  <c r="I375" i="1"/>
  <c r="I374" i="1"/>
  <c r="I373" i="1"/>
  <c r="I372" i="1"/>
  <c r="I371" i="1"/>
  <c r="I368" i="1"/>
  <c r="I367" i="1"/>
  <c r="I366" i="1"/>
  <c r="I365" i="1"/>
  <c r="I364" i="1"/>
  <c r="I363" i="1"/>
  <c r="I362" i="1"/>
  <c r="I361" i="1"/>
  <c r="I360" i="1"/>
  <c r="I359" i="1"/>
  <c r="I358" i="1"/>
  <c r="I357" i="1"/>
  <c r="I356" i="1"/>
  <c r="I388" i="1" l="1"/>
  <c r="I392" i="1"/>
  <c r="I396" i="1"/>
  <c r="Q856" i="1" l="1"/>
  <c r="Q852" i="1"/>
  <c r="Q851" i="1"/>
  <c r="Q850" i="1"/>
  <c r="Q849" i="1"/>
  <c r="Q848" i="1"/>
  <c r="Q847" i="1"/>
  <c r="Q846" i="1"/>
  <c r="Q845" i="1"/>
  <c r="Q844" i="1"/>
  <c r="Q843" i="1"/>
  <c r="Q842" i="1"/>
  <c r="Q841" i="1"/>
  <c r="Q837" i="1"/>
  <c r="Q836" i="1"/>
  <c r="Q835" i="1"/>
  <c r="Q834" i="1"/>
  <c r="Q833" i="1"/>
  <c r="Q832" i="1"/>
  <c r="Q831" i="1"/>
  <c r="Q830" i="1"/>
  <c r="Q829" i="1"/>
  <c r="Q828" i="1"/>
  <c r="Q827" i="1"/>
  <c r="Q823" i="1"/>
  <c r="Q819" i="1"/>
  <c r="Q815" i="1"/>
  <c r="Q814" i="1"/>
  <c r="Q813" i="1"/>
  <c r="Q810" i="1"/>
  <c r="Q809" i="1"/>
  <c r="Q808" i="1"/>
  <c r="Q807" i="1"/>
  <c r="Q806" i="1"/>
  <c r="Q805" i="1"/>
  <c r="Q804" i="1"/>
  <c r="Q803" i="1"/>
  <c r="Q802" i="1"/>
  <c r="Q801" i="1"/>
  <c r="Q800" i="1"/>
  <c r="Q799" i="1"/>
  <c r="Q798" i="1"/>
  <c r="Q797" i="1"/>
  <c r="Q796" i="1"/>
  <c r="Q795" i="1"/>
  <c r="Q794" i="1"/>
  <c r="Q791" i="1"/>
  <c r="Q790" i="1"/>
  <c r="Q789" i="1"/>
  <c r="Q788" i="1"/>
  <c r="Q787" i="1"/>
  <c r="Q786" i="1"/>
  <c r="Q785" i="1"/>
  <c r="Q784" i="1"/>
  <c r="Q783" i="1"/>
  <c r="Q782" i="1"/>
  <c r="Q781" i="1"/>
  <c r="Q780" i="1"/>
  <c r="Q779" i="1"/>
  <c r="Q778" i="1"/>
  <c r="Q777" i="1"/>
  <c r="Q775" i="1"/>
  <c r="Q774" i="1"/>
  <c r="Q773" i="1"/>
  <c r="Q772" i="1"/>
  <c r="Q771" i="1"/>
  <c r="Q770" i="1"/>
  <c r="Q769" i="1"/>
  <c r="Q768" i="1"/>
  <c r="Q767" i="1"/>
  <c r="Q766" i="1"/>
  <c r="Q765" i="1"/>
  <c r="Q764" i="1"/>
  <c r="Q763" i="1"/>
  <c r="Q762" i="1"/>
  <c r="Q761" i="1"/>
  <c r="Q760" i="1"/>
  <c r="Q759" i="1"/>
  <c r="Q758" i="1"/>
  <c r="Q757" i="1"/>
  <c r="Q756" i="1"/>
  <c r="Q755" i="1"/>
  <c r="Q754" i="1"/>
  <c r="Q753" i="1"/>
  <c r="Q752" i="1"/>
  <c r="Q751" i="1"/>
  <c r="Q750" i="1"/>
  <c r="Q747" i="1"/>
  <c r="Q744" i="1"/>
  <c r="Q743" i="1"/>
  <c r="Q742" i="1"/>
  <c r="Q741" i="1"/>
  <c r="Q740" i="1"/>
  <c r="Q739" i="1"/>
  <c r="Q738" i="1"/>
  <c r="Q737" i="1"/>
  <c r="Q736" i="1"/>
  <c r="Q735" i="1"/>
  <c r="Q734" i="1"/>
  <c r="Q733" i="1"/>
  <c r="Q730" i="1"/>
  <c r="Q729" i="1"/>
  <c r="Q728" i="1"/>
  <c r="Q727" i="1"/>
  <c r="Q726" i="1"/>
  <c r="Q725" i="1"/>
  <c r="Q724" i="1"/>
  <c r="Q723" i="1"/>
  <c r="Q722" i="1"/>
  <c r="Q720" i="1"/>
  <c r="Q719" i="1"/>
  <c r="Q718" i="1"/>
  <c r="Q717" i="1"/>
  <c r="Q716" i="1"/>
  <c r="Q715" i="1"/>
  <c r="P715" i="1"/>
  <c r="Q714" i="1"/>
  <c r="P714" i="1"/>
  <c r="Q713" i="1"/>
  <c r="Q712" i="1"/>
  <c r="Q711" i="1"/>
  <c r="Q710" i="1"/>
  <c r="Q709" i="1"/>
  <c r="Q708" i="1"/>
  <c r="Q707" i="1"/>
  <c r="Q706" i="1"/>
  <c r="Q705" i="1"/>
  <c r="Q704" i="1"/>
  <c r="Q703" i="1"/>
  <c r="Q702" i="1"/>
  <c r="Q701" i="1"/>
  <c r="Q699" i="1"/>
  <c r="Q698" i="1"/>
  <c r="Q694" i="1"/>
  <c r="Q690" i="1"/>
  <c r="Q689" i="1"/>
  <c r="Q688" i="1"/>
  <c r="Q687" i="1"/>
  <c r="Q686" i="1"/>
  <c r="Q685" i="1"/>
  <c r="Q682" i="1"/>
  <c r="Q679" i="1"/>
  <c r="Q678" i="1"/>
  <c r="Q677" i="1"/>
  <c r="Q676" i="1"/>
  <c r="Q675" i="1"/>
  <c r="Q674" i="1"/>
  <c r="Q673" i="1"/>
  <c r="Q672" i="1"/>
  <c r="Q671" i="1"/>
  <c r="Q670" i="1"/>
  <c r="Q669" i="1"/>
  <c r="Q668" i="1"/>
  <c r="Q667" i="1"/>
  <c r="Q666" i="1"/>
  <c r="Q664" i="1"/>
  <c r="Q663" i="1"/>
  <c r="Q662" i="1"/>
  <c r="Q659" i="1"/>
  <c r="Q658" i="1"/>
  <c r="Q657" i="1"/>
  <c r="Q656" i="1"/>
  <c r="Q655" i="1"/>
  <c r="Q654" i="1"/>
  <c r="Q650" i="1"/>
  <c r="Q646" i="1"/>
  <c r="Q642" i="1"/>
  <c r="Q638" i="1"/>
  <c r="Q637" i="1"/>
  <c r="Q634" i="1"/>
  <c r="Q631" i="1"/>
  <c r="Q630" i="1"/>
  <c r="Q629" i="1"/>
  <c r="Q628" i="1"/>
  <c r="Q627" i="1"/>
  <c r="Q626" i="1"/>
  <c r="Q625" i="1"/>
  <c r="Q624" i="1"/>
  <c r="Q619" i="1"/>
  <c r="Q618" i="1"/>
  <c r="Q617" i="1"/>
  <c r="Q616" i="1"/>
  <c r="Q615" i="1"/>
  <c r="Q612" i="1"/>
  <c r="Q607" i="1"/>
  <c r="Q602" i="1"/>
  <c r="Q598" i="1"/>
  <c r="Q597" i="1"/>
  <c r="Q596" i="1"/>
  <c r="Q595" i="1"/>
  <c r="Q594" i="1"/>
  <c r="Q532" i="1"/>
  <c r="Q531" i="1"/>
  <c r="Q530" i="1"/>
  <c r="Q529" i="1"/>
  <c r="Q528" i="1"/>
  <c r="Q527" i="1"/>
  <c r="Q526" i="1"/>
  <c r="Q525" i="1"/>
  <c r="Q524" i="1"/>
  <c r="Q523" i="1"/>
  <c r="Q522" i="1"/>
  <c r="Q521" i="1"/>
  <c r="Q520" i="1"/>
  <c r="Q519" i="1"/>
  <c r="Q518" i="1"/>
  <c r="Q517" i="1"/>
  <c r="Q516" i="1"/>
  <c r="Q515" i="1"/>
  <c r="Q514" i="1"/>
  <c r="Q513" i="1"/>
  <c r="Q512" i="1"/>
  <c r="Q511" i="1"/>
  <c r="Q508" i="1"/>
  <c r="Q507" i="1"/>
  <c r="Q506" i="1"/>
  <c r="Q505" i="1"/>
  <c r="Q504" i="1"/>
  <c r="Q503" i="1"/>
  <c r="Q502" i="1"/>
  <c r="Q500" i="1"/>
  <c r="Q498" i="1"/>
  <c r="Q493" i="1"/>
  <c r="Q489" i="1"/>
  <c r="Q488" i="1"/>
  <c r="Q487" i="1"/>
  <c r="Q480" i="1"/>
  <c r="Q475" i="1"/>
  <c r="Q470" i="1"/>
  <c r="Q465" i="1"/>
  <c r="Q460" i="1"/>
  <c r="Q455" i="1"/>
  <c r="Q450" i="1"/>
  <c r="Q445" i="1"/>
  <c r="Q444" i="1"/>
  <c r="Q443" i="1"/>
  <c r="Q442" i="1"/>
  <c r="Q441" i="1"/>
  <c r="Q440" i="1"/>
  <c r="Q439" i="1"/>
  <c r="Q438" i="1"/>
  <c r="Q437" i="1"/>
  <c r="Q436" i="1"/>
  <c r="Q435" i="1"/>
  <c r="Q434" i="1"/>
  <c r="Q433" i="1"/>
  <c r="Q432" i="1"/>
  <c r="Q431" i="1"/>
  <c r="Q430" i="1"/>
  <c r="Q429" i="1"/>
  <c r="Q414" i="1"/>
  <c r="Q399" i="1"/>
  <c r="Q384" i="1"/>
  <c r="Q369" i="1"/>
  <c r="Q354" i="1"/>
  <c r="Q339" i="1"/>
  <c r="Q324" i="1"/>
  <c r="Q323" i="1"/>
  <c r="Q322" i="1"/>
  <c r="Q321" i="1"/>
  <c r="Q320" i="1"/>
  <c r="Q319" i="1"/>
  <c r="Q318" i="1"/>
  <c r="Q317" i="1"/>
  <c r="Q316" i="1"/>
  <c r="Q315" i="1"/>
  <c r="Q314" i="1"/>
  <c r="Q313" i="1"/>
  <c r="Q312" i="1"/>
  <c r="Q311" i="1"/>
  <c r="Q310" i="1"/>
  <c r="Q309" i="1"/>
  <c r="Q306" i="1"/>
  <c r="Q305" i="1"/>
  <c r="Q304" i="1"/>
  <c r="Q303" i="1"/>
  <c r="Q302" i="1"/>
  <c r="Q301" i="1"/>
  <c r="Q300" i="1"/>
  <c r="Q299" i="1"/>
  <c r="Q296" i="1"/>
  <c r="Q295" i="1"/>
  <c r="Q294" i="1"/>
  <c r="Q293" i="1"/>
  <c r="Q292" i="1"/>
  <c r="Q291" i="1"/>
  <c r="Q290" i="1"/>
  <c r="Q289" i="1"/>
  <c r="Q288" i="1"/>
  <c r="Q287" i="1"/>
  <c r="Q286" i="1"/>
  <c r="Q285" i="1"/>
  <c r="Q284" i="1"/>
  <c r="Q283" i="1"/>
  <c r="Q282" i="1"/>
  <c r="Q281" i="1"/>
  <c r="Q280" i="1"/>
  <c r="Q277" i="1"/>
  <c r="Q274" i="1"/>
  <c r="Q273" i="1"/>
  <c r="Q272" i="1"/>
  <c r="Q270" i="1"/>
  <c r="Q269" i="1"/>
  <c r="Q268" i="1"/>
  <c r="Q264" i="1"/>
  <c r="Q263" i="1"/>
  <c r="Q254" i="1"/>
  <c r="Q251" i="1"/>
  <c r="Q249" i="1"/>
  <c r="Q248" i="1"/>
  <c r="Q247" i="1"/>
  <c r="Q245" i="1"/>
  <c r="Q244" i="1"/>
  <c r="Q243" i="1"/>
  <c r="Q240" i="1"/>
  <c r="Q239" i="1"/>
  <c r="Q236" i="1"/>
  <c r="Q231" i="1"/>
  <c r="Q230" i="1"/>
  <c r="Q229" i="1"/>
  <c r="Q228" i="1"/>
  <c r="Q227" i="1"/>
  <c r="Q226" i="1"/>
  <c r="Q225" i="1"/>
  <c r="Q224" i="1"/>
  <c r="Q223" i="1"/>
  <c r="Q222" i="1"/>
  <c r="Q221" i="1"/>
  <c r="Q220" i="1"/>
  <c r="Q219" i="1"/>
  <c r="Q216" i="1"/>
  <c r="Q215" i="1"/>
  <c r="Q214" i="1"/>
  <c r="Q213" i="1"/>
  <c r="Q210" i="1"/>
  <c r="Q202" i="1"/>
  <c r="Q198" i="1"/>
  <c r="Q197" i="1"/>
  <c r="Q196" i="1"/>
  <c r="Q193" i="1"/>
  <c r="Q190" i="1"/>
  <c r="Q187" i="1"/>
  <c r="Q184" i="1"/>
  <c r="Q181" i="1"/>
  <c r="Q178" i="1"/>
  <c r="Q175" i="1"/>
  <c r="Q172" i="1"/>
  <c r="Q167" i="1"/>
  <c r="Q147" i="1"/>
  <c r="Q146" i="1"/>
  <c r="Q145" i="1"/>
  <c r="Q142" i="1"/>
  <c r="Q141" i="1"/>
  <c r="Q140" i="1"/>
  <c r="Q139"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79" i="1"/>
  <c r="Q76" i="1"/>
  <c r="Q73" i="1"/>
  <c r="Q70" i="1"/>
  <c r="Q67" i="1"/>
  <c r="Q64" i="1"/>
  <c r="Q61" i="1"/>
  <c r="Q58" i="1"/>
  <c r="Q57" i="1"/>
  <c r="Q56" i="1"/>
  <c r="Q53" i="1"/>
  <c r="Q50" i="1"/>
  <c r="Q47" i="1"/>
  <c r="Q44" i="1"/>
  <c r="Q41" i="1"/>
  <c r="Q38" i="1"/>
  <c r="Q35" i="1"/>
  <c r="Q32" i="1"/>
  <c r="Q31" i="1"/>
  <c r="Q30" i="1"/>
  <c r="Q29" i="1"/>
  <c r="Q28" i="1"/>
  <c r="Q27" i="1"/>
  <c r="Q26" i="1"/>
  <c r="Q25" i="1"/>
  <c r="Q24" i="1"/>
  <c r="Q23" i="1"/>
  <c r="Q22" i="1"/>
  <c r="Q21" i="1"/>
  <c r="Q20" i="1"/>
  <c r="Q19" i="1"/>
  <c r="Q18" i="1"/>
  <c r="Q17" i="1"/>
  <c r="Q16" i="1"/>
  <c r="Q15" i="1"/>
  <c r="Q14" i="1"/>
  <c r="Q13" i="1"/>
  <c r="Q12" i="1"/>
  <c r="Q11" i="1"/>
  <c r="Q10" i="1"/>
  <c r="Q9" i="1"/>
  <c r="I262" i="1" l="1"/>
  <c r="I258" i="1"/>
  <c r="I51" i="1"/>
  <c r="I39" i="1"/>
  <c r="I237" i="1"/>
  <c r="I217" i="1"/>
  <c r="I191" i="1"/>
  <c r="I647" i="1"/>
  <c r="I643" i="1"/>
  <c r="I271" i="1"/>
  <c r="I259" i="1"/>
  <c r="I255" i="1"/>
  <c r="I223" i="1"/>
  <c r="I211" i="1"/>
  <c r="I185" i="1"/>
  <c r="I840" i="1"/>
  <c r="I812" i="1"/>
  <c r="I746" i="1"/>
  <c r="I695" i="1"/>
  <c r="I684" i="1"/>
  <c r="I639" i="1"/>
  <c r="I267" i="1"/>
  <c r="I227" i="1"/>
  <c r="I839" i="1"/>
  <c r="I811" i="1"/>
  <c r="I749" i="1"/>
  <c r="I745" i="1"/>
  <c r="I621" i="1"/>
  <c r="I250" i="1"/>
  <c r="I242" i="1"/>
  <c r="I226" i="1"/>
  <c r="I218" i="1"/>
  <c r="I192" i="1"/>
  <c r="I838" i="1"/>
  <c r="I776" i="1"/>
  <c r="I748" i="1"/>
  <c r="I620" i="1"/>
  <c r="I822" i="1"/>
  <c r="I818" i="1"/>
  <c r="I732" i="1"/>
  <c r="I697" i="1"/>
  <c r="I693" i="1"/>
  <c r="I661" i="1"/>
  <c r="I653" i="1"/>
  <c r="I649" i="1"/>
  <c r="I645" i="1"/>
  <c r="I641" i="1"/>
  <c r="I261" i="1"/>
  <c r="I257" i="1"/>
  <c r="I253" i="1"/>
  <c r="I233" i="1"/>
  <c r="I221" i="1"/>
  <c r="I195" i="1"/>
  <c r="I75" i="1"/>
  <c r="I55" i="1"/>
  <c r="I857" i="1"/>
  <c r="I858" i="1"/>
  <c r="I859" i="1"/>
  <c r="I821" i="1"/>
  <c r="I817" i="1"/>
  <c r="I731" i="1"/>
  <c r="I696" i="1"/>
  <c r="I692" i="1"/>
  <c r="I681" i="1"/>
  <c r="I660" i="1"/>
  <c r="I652" i="1"/>
  <c r="I648" i="1"/>
  <c r="I644" i="1"/>
  <c r="I640" i="1"/>
  <c r="I636" i="1"/>
  <c r="I492" i="1"/>
  <c r="I252" i="1"/>
  <c r="I232" i="1"/>
  <c r="I224" i="1"/>
  <c r="I212" i="1"/>
  <c r="I186" i="1"/>
  <c r="I78" i="1"/>
  <c r="I74" i="1"/>
  <c r="I816" i="1"/>
  <c r="I651" i="1"/>
  <c r="I635" i="1"/>
  <c r="I622" i="1"/>
  <c r="I614" i="1"/>
  <c r="I606" i="1"/>
  <c r="I566" i="1"/>
  <c r="I479" i="1"/>
  <c r="I471" i="1"/>
  <c r="I463" i="1"/>
  <c r="I447" i="1"/>
  <c r="I400" i="1"/>
  <c r="I347" i="1"/>
  <c r="I343" i="1"/>
  <c r="I189" i="1"/>
  <c r="I683" i="1"/>
  <c r="I609" i="1"/>
  <c r="I605" i="1"/>
  <c r="I601" i="1"/>
  <c r="I577" i="1"/>
  <c r="I565" i="1"/>
  <c r="I557" i="1"/>
  <c r="I545" i="1"/>
  <c r="I537" i="1"/>
  <c r="I482" i="1"/>
  <c r="I478" i="1"/>
  <c r="I474" i="1"/>
  <c r="I462" i="1"/>
  <c r="I458" i="1"/>
  <c r="I415" i="1"/>
  <c r="I355" i="1"/>
  <c r="I350" i="1"/>
  <c r="I346" i="1"/>
  <c r="I342" i="1"/>
  <c r="I266" i="1"/>
  <c r="I246" i="1"/>
  <c r="I238" i="1"/>
  <c r="I230" i="1"/>
  <c r="I188" i="1"/>
  <c r="I180" i="1"/>
  <c r="I820" i="1"/>
  <c r="I691" i="1"/>
  <c r="I680" i="1"/>
  <c r="I610" i="1"/>
  <c r="I586" i="1"/>
  <c r="I578" i="1"/>
  <c r="I554" i="1"/>
  <c r="I546" i="1"/>
  <c r="I483" i="1"/>
  <c r="I467" i="1"/>
  <c r="I459" i="1"/>
  <c r="I351" i="1"/>
  <c r="I173" i="1"/>
  <c r="I608" i="1"/>
  <c r="I604" i="1"/>
  <c r="I600" i="1"/>
  <c r="I588" i="1"/>
  <c r="I576" i="1"/>
  <c r="I568" i="1"/>
  <c r="I564" i="1"/>
  <c r="I556" i="1"/>
  <c r="I544" i="1"/>
  <c r="I481" i="1"/>
  <c r="I477" i="1"/>
  <c r="I473" i="1"/>
  <c r="I469" i="1"/>
  <c r="I461" i="1"/>
  <c r="I457" i="1"/>
  <c r="I449" i="1"/>
  <c r="I353" i="1"/>
  <c r="I349" i="1"/>
  <c r="I345" i="1"/>
  <c r="I341" i="1"/>
  <c r="I265" i="1"/>
  <c r="I241" i="1"/>
  <c r="I229" i="1"/>
  <c r="I183" i="1"/>
  <c r="I179" i="1"/>
  <c r="I860" i="1"/>
  <c r="I623" i="1"/>
  <c r="I611" i="1"/>
  <c r="I603" i="1"/>
  <c r="I599" i="1"/>
  <c r="I587" i="1"/>
  <c r="I579" i="1"/>
  <c r="I567" i="1"/>
  <c r="I555" i="1"/>
  <c r="I547" i="1"/>
  <c r="I535" i="1"/>
  <c r="I484" i="1"/>
  <c r="I472" i="1"/>
  <c r="I468" i="1"/>
  <c r="I464" i="1"/>
  <c r="I456" i="1"/>
  <c r="I448" i="1"/>
  <c r="I352" i="1"/>
  <c r="I348" i="1"/>
  <c r="I344" i="1"/>
  <c r="I340" i="1"/>
  <c r="I260" i="1"/>
  <c r="I256" i="1"/>
  <c r="I220" i="1"/>
  <c r="I182" i="1"/>
  <c r="I174" i="1"/>
  <c r="I81" i="1"/>
  <c r="I77" i="1"/>
  <c r="I69" i="1"/>
  <c r="I49" i="1"/>
  <c r="I45" i="1"/>
  <c r="I80" i="1"/>
  <c r="I72" i="1"/>
  <c r="I68" i="1"/>
  <c r="I52" i="1"/>
  <c r="I71" i="1"/>
  <c r="I66" i="1"/>
  <c r="I46" i="1"/>
  <c r="I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tc={061DB3A1-45D1-4863-BEAF-73442A4036E2}</author>
    <author>Lucero Garzon Ariza</author>
  </authors>
  <commentList>
    <comment ref="I273" authorId="0" shapeId="0" xr:uid="{061DB3A1-45D1-4863-BEAF-73442A4036E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74" authorId="1" shapeId="0" xr:uid="{EFB0B7AF-3DB9-4E95-8AC9-6A8201FC3468}">
      <text>
        <r>
          <rPr>
            <b/>
            <sz val="9"/>
            <color indexed="81"/>
            <rFont val="Tahoma"/>
            <family val="2"/>
          </rPr>
          <t>Lucero Garzon Ariza:</t>
        </r>
        <r>
          <rPr>
            <sz val="9"/>
            <color indexed="81"/>
            <rFont val="Tahoma"/>
            <family val="2"/>
          </rPr>
          <t xml:space="preserve">
Cosmeticos y Dispositivos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tc={574ED68C-088B-44BF-8113-095DC78E23AB}</author>
    <author>Lucero Garzon Ariza</author>
  </authors>
  <commentList>
    <comment ref="I273" authorId="0" shapeId="0" xr:uid="{574ED68C-088B-44BF-8113-095DC78E23A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74" authorId="1" shapeId="0" xr:uid="{BAB8A40A-EAF4-4615-8776-DBB24312B02D}">
      <text>
        <r>
          <rPr>
            <b/>
            <sz val="9"/>
            <color indexed="81"/>
            <rFont val="Tahoma"/>
            <family val="2"/>
          </rPr>
          <t>Lucero Garzon Ariza:</t>
        </r>
        <r>
          <rPr>
            <sz val="9"/>
            <color indexed="81"/>
            <rFont val="Tahoma"/>
            <family val="2"/>
          </rPr>
          <t xml:space="preserve">
Cosmeticos y Dispositivos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tc={57F70E57-EC8D-42C1-9783-3A3220C741E2}</author>
    <author>Lucero Garzon Ariza</author>
  </authors>
  <commentList>
    <comment ref="I273" authorId="0" shapeId="0" xr:uid="{57F70E57-EC8D-42C1-9783-3A3220C741E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74" authorId="1" shapeId="0" xr:uid="{7385DD33-84EF-42EA-AD86-580C1EFAFDEA}">
      <text>
        <r>
          <rPr>
            <b/>
            <sz val="9"/>
            <color indexed="81"/>
            <rFont val="Tahoma"/>
            <family val="2"/>
          </rPr>
          <t>Lucero Garzon Ariza:</t>
        </r>
        <r>
          <rPr>
            <sz val="9"/>
            <color indexed="81"/>
            <rFont val="Tahoma"/>
            <family val="2"/>
          </rPr>
          <t xml:space="preserve">
Cosmeticos y Dispositivos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tc={C42FB7FB-9D5B-480E-94B7-1973FA61011C}</author>
    <author>Lucero Garzon Ariza</author>
  </authors>
  <commentList>
    <comment ref="I273" authorId="0" shapeId="0" xr:uid="{C42FB7FB-9D5B-480E-94B7-1973FA61011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74" authorId="1" shapeId="0" xr:uid="{5291A167-35C1-4457-B0D7-A3194A7868CC}">
      <text>
        <r>
          <rPr>
            <b/>
            <sz val="9"/>
            <color indexed="81"/>
            <rFont val="Tahoma"/>
            <family val="2"/>
          </rPr>
          <t>Lucero Garzon Ariza:</t>
        </r>
        <r>
          <rPr>
            <sz val="9"/>
            <color indexed="81"/>
            <rFont val="Tahoma"/>
            <family val="2"/>
          </rPr>
          <t xml:space="preserve">
Cosmeticos y Dispositivos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tc={F95C723A-4B2A-418E-8E3D-FF51119499B5}</author>
    <author>Lucero Garzon Ariza</author>
  </authors>
  <commentList>
    <comment ref="I273" authorId="0" shapeId="0" xr:uid="{F95C723A-4B2A-418E-8E3D-FF51119499B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74" authorId="1" shapeId="0" xr:uid="{E165B81F-523C-4BDC-AF3A-B5F1B63BB7AE}">
      <text>
        <r>
          <rPr>
            <b/>
            <sz val="9"/>
            <color indexed="81"/>
            <rFont val="Tahoma"/>
            <family val="2"/>
          </rPr>
          <t>Lucero Garzon Ariza:</t>
        </r>
        <r>
          <rPr>
            <sz val="9"/>
            <color indexed="81"/>
            <rFont val="Tahoma"/>
            <family val="2"/>
          </rPr>
          <t xml:space="preserve">
Cosmeticos y Dispositivos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tc={ED0E3546-E9F6-469D-BEC8-1ED44B7979DE}</author>
    <author>Lucero Garzon Ariza</author>
  </authors>
  <commentList>
    <comment ref="I273" authorId="0" shapeId="0" xr:uid="{ED0E3546-E9F6-469D-BEC8-1ED44B7979D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74" authorId="1" shapeId="0" xr:uid="{FD8529DD-535B-4E78-AF7F-B42BCBECD0F5}">
      <text>
        <r>
          <rPr>
            <b/>
            <sz val="9"/>
            <color indexed="81"/>
            <rFont val="Tahoma"/>
            <family val="2"/>
          </rPr>
          <t>Lucero Garzon Ariza:</t>
        </r>
        <r>
          <rPr>
            <sz val="9"/>
            <color indexed="81"/>
            <rFont val="Tahoma"/>
            <family val="2"/>
          </rPr>
          <t xml:space="preserve">
Cosmeticos y Dispositivos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tc={954194E7-3F0D-40C6-952F-2B2C60A9F3B5}</author>
    <author>Lucero Garzon Ariza</author>
  </authors>
  <commentList>
    <comment ref="I273" authorId="0" shapeId="0" xr:uid="{954194E7-3F0D-40C6-952F-2B2C60A9F3B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74" authorId="1" shapeId="0" xr:uid="{F667BA0A-23D0-4B59-BBF3-788D6A27419C}">
      <text>
        <r>
          <rPr>
            <b/>
            <sz val="9"/>
            <color indexed="81"/>
            <rFont val="Tahoma"/>
            <family val="2"/>
          </rPr>
          <t>Lucero Garzon Ariza:</t>
        </r>
        <r>
          <rPr>
            <sz val="9"/>
            <color indexed="81"/>
            <rFont val="Tahoma"/>
            <family val="2"/>
          </rPr>
          <t xml:space="preserve">
Cosmeticos y Dispositivos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tc={AE3187BB-A06B-42B2-A7E7-7490B9478D40}</author>
    <author>Lucero Garzon Ariza</author>
  </authors>
  <commentList>
    <comment ref="I273" authorId="0" shapeId="0" xr:uid="{AE3187BB-A06B-42B2-A7E7-7490B9478D4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74" authorId="1" shapeId="0" xr:uid="{E935CB58-CEF5-481F-B072-227AA905B418}">
      <text>
        <r>
          <rPr>
            <b/>
            <sz val="9"/>
            <color indexed="81"/>
            <rFont val="Tahoma"/>
            <family val="2"/>
          </rPr>
          <t>Lucero Garzon Ariza:</t>
        </r>
        <r>
          <rPr>
            <sz val="9"/>
            <color indexed="81"/>
            <rFont val="Tahoma"/>
            <family val="2"/>
          </rPr>
          <t xml:space="preserve">
Cosmeticos y Dispositivos </t>
        </r>
      </text>
    </comment>
  </commentList>
</comments>
</file>

<file path=xl/sharedStrings.xml><?xml version="1.0" encoding="utf-8"?>
<sst xmlns="http://schemas.openxmlformats.org/spreadsheetml/2006/main" count="46041" uniqueCount="988">
  <si>
    <t xml:space="preserve">Código Anterior </t>
  </si>
  <si>
    <t>Código</t>
  </si>
  <si>
    <t xml:space="preserve">Concepto </t>
  </si>
  <si>
    <t>Cosecutivo</t>
  </si>
  <si>
    <t xml:space="preserve">Opciones </t>
  </si>
  <si>
    <t>UVB</t>
  </si>
  <si>
    <t xml:space="preserve">TARIFA $ </t>
  </si>
  <si>
    <t xml:space="preserve">Calculo uvb descripcion </t>
  </si>
  <si>
    <t xml:space="preserve">Item Adiciona </t>
  </si>
  <si>
    <t xml:space="preserve">Misional </t>
  </si>
  <si>
    <t>%</t>
  </si>
  <si>
    <t xml:space="preserve">Tipo Tramite </t>
  </si>
  <si>
    <t xml:space="preserve">Proceso </t>
  </si>
  <si>
    <t>REGISTRO SANITARIO Y/O RENOVACIÓN REGISTRO SANITARIO DE PRODUCTOS FITOTERAPÉUTICOS</t>
  </si>
  <si>
    <t>,</t>
  </si>
  <si>
    <t>0001</t>
  </si>
  <si>
    <t>Registro sanitario de productos fitoterapéuticos</t>
  </si>
  <si>
    <t xml:space="preserve">Valor </t>
  </si>
  <si>
    <t>0001-1</t>
  </si>
  <si>
    <t>Registro sanitario nuevo para preparación farmacéutica con base en plantas medicinales (PFM) en las modalidades de: Fabricar y Vender; Importar y Vender, Importar, Acondicionar y Vender, Fabricar y Exportar.</t>
  </si>
  <si>
    <t>N/A</t>
  </si>
  <si>
    <t xml:space="preserve">Medicamentos </t>
  </si>
  <si>
    <t>884 
1121</t>
  </si>
  <si>
    <t>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</si>
  <si>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</si>
  <si>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</si>
  <si>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</si>
  <si>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</si>
  <si>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</si>
  <si>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</si>
  <si>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0001-2</t>
  </si>
  <si>
    <t>Registro sanitario nuevo automático para producto fitoterapéutico tradicional (PFT) o importado (PFTI) con revisión posterior en las modalidades de: Fabricar y Vender, Importar y Vender, Importar, Acondicionar y Vender y Fabricar y Exportar.</t>
  </si>
  <si>
    <t>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t>
  </si>
  <si>
    <t>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</si>
  <si>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</si>
  <si>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</si>
  <si>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</si>
  <si>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</si>
  <si>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</si>
  <si>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0002</t>
  </si>
  <si>
    <t>Renovación de registro sanitario de productos fitoterapéuticos</t>
  </si>
  <si>
    <t>titulo</t>
  </si>
  <si>
    <t>Titulo</t>
  </si>
  <si>
    <t>0002-1</t>
  </si>
  <si>
    <t xml:space="preserve">Renovación de registro sanitario para preparación farmacéutica con base en plantas medicinales (PFM) en las modalidades de: Fabricar y vender, importar y vender, importar, acondicionar y vender, fabricar y exportar.  
  </t>
  </si>
  <si>
    <t>Renovación de registro sanitario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</si>
  <si>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0002-2</t>
  </si>
  <si>
    <t xml:space="preserve">Renovación automática de registro sanitario para preparación farmacéutica con base en plantas medicinales (PFM) o producto fitoterapéutico tradicional (PFT) o producto fitoterapéutico tradicional importado (PFTI) en las modalidades de: Fabricar y vender, importar y vender, importar, acondicionar y vender, fabricar y exportar.   </t>
  </si>
  <si>
    <t>Renovación automática de registro sanitario para preparación farmacéutica con base en plantas medicinales (PFM) o producto fitoterapéutico tradicional (PFT) o producto fitoterapéutico tradicional importado (PFTI)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</si>
  <si>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REGISTRO SANITARIO Y/O RENOVACIÓN REGISTRO SANITARIO PARA MEDICAMENTOS HOMEOPÁTICOS</t>
  </si>
  <si>
    <t xml:space="preserve">
0006</t>
  </si>
  <si>
    <t>0004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</si>
  <si>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 xml:space="preserve">7,04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 xml:space="preserve">42,45 UVB </t>
    </r>
    <r>
      <rPr>
        <sz val="11"/>
        <color theme="1"/>
        <rFont val="Arial"/>
        <family val="2"/>
      </rPr>
      <t>Liquidas estériles: Soluciones inyectables, suspensiones inyectables, polvos para reconstituir a soluciones inyectables, polvos para reconstituir a suspensiones inyectables, liofilizados, soluciones oftálmicas, soluciones óticas).</t>
    </r>
  </si>
  <si>
    <t>Solidas o Semisólidas</t>
  </si>
  <si>
    <t>1205
1653</t>
  </si>
  <si>
    <t>0005</t>
  </si>
  <si>
    <t xml:space="preserve">Liquidas </t>
  </si>
  <si>
    <t>0007</t>
  </si>
  <si>
    <t>Liquidas estériles</t>
  </si>
  <si>
    <t xml:space="preserve">
90043</t>
  </si>
  <si>
    <r>
      <t>Registro sanitario nuevo Homeopático Complejo forma farmacéutica:
Solidas (Glóbulos, tabletas, grageas, cápsulas, polvos, granulados.) o Semisólidas (Cremas, geles, ungüentos, pastas, óvulos, supositorios, pomadas, jaleas).
(Más</t>
    </r>
    <r>
      <rPr>
        <b/>
        <sz val="11"/>
        <color theme="1"/>
        <rFont val="Arial"/>
        <family val="2"/>
      </rPr>
      <t xml:space="preserve"> 0,00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0,00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“Aplicable a microempresas, incluyendo los pequeños productores de acuerdo con la tipificación actual en el marco del Decreto 691 de 2018. Exceptuada de pago, en el marco del parágrafo 2 del Art. 2 de Ley 2069 de 2020.”</t>
    </r>
  </si>
  <si>
    <t xml:space="preserve">
91013</t>
  </si>
  <si>
    <r>
      <t>Registro sanitario nuevo Homeopático Complejo forma farmacéutica:
Solidas (Glóbulos, tabletas, grageas, cápsulas, polvos, granulados.) o Semisólidas (Cremas, geles, ungüentos, pastas, óvulos, supositorios, pomadas, jaleas).
(Más</t>
    </r>
    <r>
      <rPr>
        <b/>
        <sz val="11"/>
        <color theme="1"/>
        <rFont val="Arial"/>
        <family val="2"/>
      </rPr>
      <t xml:space="preserve"> 2,80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17,01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</si>
  <si>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t xml:space="preserve">
91014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</si>
  <si>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3,48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 xml:space="preserve">21,20 UVB </t>
    </r>
    <r>
      <rPr>
        <sz val="11"/>
        <color theme="1"/>
        <rFont val="Arial"/>
        <family val="2"/>
      </rPr>
      <t>Liquidas estériles: Soluciones inyectables, suspensiones inyectables, polvos para reconstituir a soluciones inyectables, polvos para reconstituir a suspensiones inyectables, liofilizados, soluciones oftálmicas, soluciones óticas).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</si>
  <si>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4,20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25,49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</si>
  <si>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t xml:space="preserve">
91012</t>
  </si>
  <si>
    <t xml:space="preserve">
92013</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</si>
  <si>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4,92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29,73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</si>
  <si>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t xml:space="preserve">
92014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</si>
  <si>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5,60 UVB</t>
    </r>
    <r>
      <rPr>
        <sz val="11"/>
        <color theme="1"/>
        <rFont val="Arial"/>
        <family val="2"/>
      </rPr>
      <t xml:space="preserve"> Liquidas: Emulsiones, suspensiones, jarabes, elíxires, soluciones orales, soluciones tópicas y soluciones transdérmicas, lociones) o 
(Más</t>
    </r>
    <r>
      <rPr>
        <b/>
        <sz val="11"/>
        <color theme="1"/>
        <rFont val="Arial"/>
        <family val="2"/>
      </rPr>
      <t xml:space="preserve"> 33,93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</si>
  <si>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t xml:space="preserve">
92015</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</si>
  <si>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6,32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38,21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</si>
  <si>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REGISTRO SANITARIO Y/O RENOVACIÓN REGISTRO SANITARIO SIMPLIFICADO DE MEDICAMENTOS HOMEOPÁTICOS SIMPLES</t>
  </si>
  <si>
    <t>0010</t>
  </si>
  <si>
    <r>
      <t xml:space="preserve">Registro sanitario nuevo Homeopáticos simple forma farmacéutica:
Semisólida (Cremas, geles, ungüentos, pastas, óvulos, supositorios, pomadas, jaleas).
(Más </t>
    </r>
    <r>
      <rPr>
        <b/>
        <sz val="11"/>
        <color theme="1"/>
        <rFont val="Arial"/>
        <family val="2"/>
      </rPr>
      <t>3,56 UVB</t>
    </r>
    <r>
      <rPr>
        <sz val="11"/>
        <color theme="1"/>
        <rFont val="Arial"/>
        <family val="2"/>
      </rPr>
      <t xml:space="preserve"> Liquidas: Emulsiones, suspensiones, jarabes, elíxires, soluciones orales, soluciones tópicas y soluciones transdérmicas, lociones) o (Más</t>
    </r>
    <r>
      <rPr>
        <b/>
        <sz val="11"/>
        <color theme="1"/>
        <rFont val="Arial"/>
        <family val="2"/>
      </rPr>
      <t xml:space="preserve"> 10,60 UVB</t>
    </r>
    <r>
      <rPr>
        <sz val="11"/>
        <color theme="1"/>
        <rFont val="Arial"/>
        <family val="2"/>
      </rPr>
      <t xml:space="preserve"> solidas: Glóbulos, tabletas, grageas, cápsulas, polvos, granulados).</t>
    </r>
  </si>
  <si>
    <t xml:space="preserve">Semisólida </t>
  </si>
  <si>
    <t>0009</t>
  </si>
  <si>
    <t>Liquidas</t>
  </si>
  <si>
    <t xml:space="preserve"> '0008</t>
  </si>
  <si>
    <t>Solidas</t>
  </si>
  <si>
    <r>
      <t xml:space="preserve">Registro sanitario nuevo Homeopáticos simple forma farmacéutica:
Semisólida (Cremas, geles, ungüentos, pastas, óvulos, supositorios, pomadas, jaleas).
(Más </t>
    </r>
    <r>
      <rPr>
        <b/>
        <sz val="11"/>
        <color theme="1"/>
        <rFont val="Arial"/>
        <family val="2"/>
      </rPr>
      <t>0,00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solidas: Glóbulos, tabletas, grageas, cápsulas, polvos, granulados).
“Aplicable a microempresas, incluyendo los pequeños productores de acuerdo con la tipificación actual en el marco del Decreto 691 de 2018. Exceptuada de pago, en el marco del parágrafo 2 del Art. 2 de Ley 2069 de 2020.”</t>
    </r>
  </si>
  <si>
    <r>
      <t>Registro sanitario nuevo Homeopáticos simple forma farmacéutica:
Semisólida (Cremas, geles, ungüentos, pastas, óvulos, supositorios, pomadas, jaleas).
(Más</t>
    </r>
    <r>
      <rPr>
        <b/>
        <sz val="11"/>
        <color theme="1"/>
        <rFont val="Arial"/>
        <family val="2"/>
      </rPr>
      <t xml:space="preserve"> 1,44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4,24 UVB</t>
    </r>
    <r>
      <rPr>
        <sz val="11"/>
        <color theme="1"/>
        <rFont val="Arial"/>
        <family val="2"/>
      </rPr>
      <t xml:space="preserve"> solidas: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</si>
  <si>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Homeopáticos simple forma farmacéutica:
Semisólida (Cremas, geles, ungüentos, pastas, óvulos, supositorios, pomadas, jaleas).
(Más </t>
    </r>
    <r>
      <rPr>
        <b/>
        <sz val="11"/>
        <color theme="1"/>
        <rFont val="Arial"/>
        <family val="2"/>
      </rPr>
      <t xml:space="preserve">1,82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5,30 UVB</t>
    </r>
    <r>
      <rPr>
        <sz val="11"/>
        <color theme="1"/>
        <rFont val="Arial"/>
        <family val="2"/>
      </rPr>
      <t xml:space="preserve"> solidas: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</si>
  <si>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Homeopáticos simple forma farmacéutica:
Semisólida (Cremas, geles, ungüentos, pastas, óvulos, supositorios, pomadas, jaleas).
(Más </t>
    </r>
    <r>
      <rPr>
        <b/>
        <sz val="11"/>
        <color theme="1"/>
        <rFont val="Arial"/>
        <family val="2"/>
      </rPr>
      <t>2,16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6,36 UVB</t>
    </r>
    <r>
      <rPr>
        <sz val="11"/>
        <color theme="1"/>
        <rFont val="Arial"/>
        <family val="2"/>
      </rPr>
      <t xml:space="preserve"> solidas: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</si>
  <si>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Homeopáticos simple forma farmacéutica:
Semisólida (Cremas, geles, ungüentos, pastas, óvulos, supositorios, pomadas, jaleas).
(Más </t>
    </r>
    <r>
      <rPr>
        <b/>
        <sz val="11"/>
        <color theme="1"/>
        <rFont val="Arial"/>
        <family val="2"/>
      </rPr>
      <t>2,51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7,43 UVB</t>
    </r>
    <r>
      <rPr>
        <sz val="11"/>
        <color theme="1"/>
        <rFont val="Arial"/>
        <family val="2"/>
      </rPr>
      <t xml:space="preserve"> solidas: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</si>
  <si>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Registro sanitario nuevo Homeopáticos simple forma farmacéutica:
Semisólida (Cremas, geles, ungüentos, pastas, óvulos, supositorios, pomadas, jaleas).
(Más</t>
    </r>
    <r>
      <rPr>
        <b/>
        <sz val="11"/>
        <color theme="1"/>
        <rFont val="Arial"/>
        <family val="2"/>
      </rPr>
      <t xml:space="preserve"> 2,84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8,48 UVB</t>
    </r>
    <r>
      <rPr>
        <sz val="11"/>
        <color theme="1"/>
        <rFont val="Arial"/>
        <family val="2"/>
      </rPr>
      <t xml:space="preserve"> solidas: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</si>
  <si>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Homeopáticos simple forma farmacéutica:
Semisólida (Cremas, geles, ungüentos, pastas, óvulos, supositorios, pomadas, jaleas).
(Más </t>
    </r>
    <r>
      <rPr>
        <b/>
        <sz val="11"/>
        <color theme="1"/>
        <rFont val="Arial"/>
        <family val="2"/>
      </rPr>
      <t>3,22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9,58 UVB</t>
    </r>
    <r>
      <rPr>
        <sz val="11"/>
        <color theme="1"/>
        <rFont val="Arial"/>
        <family val="2"/>
      </rPr>
      <t xml:space="preserve"> solidas: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</si>
  <si>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REGISTRO SANITARIO Y/O RENOVACIÓN REGISTRO SANITARIO DE MEDICAMENTOS</t>
  </si>
  <si>
    <t>Sin visita</t>
  </si>
  <si>
    <t>928
1025</t>
  </si>
  <si>
    <t>1001-6</t>
  </si>
  <si>
    <t>Registro sanitario de un medicamento con solicitud de protección de datos de prueba u otros no divulgados en aplicación del Decreto 2085 de 2002.</t>
  </si>
  <si>
    <t>1001-28</t>
  </si>
  <si>
    <t xml:space="preserve">Sin visita </t>
  </si>
  <si>
    <t xml:space="preserve">Item adicional </t>
  </si>
  <si>
    <t>1001-46</t>
  </si>
  <si>
    <t>Registro sanitario nuevo con evaluación farmacológica de antivenenos en todas las modalidades.</t>
  </si>
  <si>
    <t xml:space="preserve">Registro sanitario nuevo con evaluación farmacológica de antivenenos en todas las modalidades. “Aplicable a microempresas, incluyendo los pequeños productores de acuerdo con la tipificación actual en el marco del Decreto 691 de 2018. Exceptuada de pago, en el marco del parágrafo 2 del Art. 2 de Ley 2069 de 2020.” </t>
  </si>
  <si>
    <t>Registro sanitario nuevo con evaluación farmacológica de antivenenos en todas las modalidades.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</si>
  <si>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antivenenos en todas las modalidades.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</si>
  <si>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con evaluación farmacologica de antivenenos en todas las modalidades.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</si>
  <si>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nuevo con evaluación farmacologica de antivenenos en todas las modalidades.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</si>
  <si>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farmacologica de antivenenos en todas las modalidades.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</si>
  <si>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farmacologica de antivenenos en todas las modalidades.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</si>
  <si>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de un medicamento en la modalidad de fabricar y exportar.</t>
  </si>
  <si>
    <t>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t>
  </si>
  <si>
    <t>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</si>
  <si>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</si>
  <si>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</si>
  <si>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de un medicamento en la modalidad de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</si>
  <si>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de un medicamento en la modalidad de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</si>
  <si>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de un medicamento en la modalidad de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</si>
  <si>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DE PRODUCTOS BIOLÓGICOS Y VACUNAS Y/O RENOVACION REGISTRO SANITARIO DE PRODUCTOS BIOLÓGICOS Y VACUNAS</t>
  </si>
  <si>
    <t>1004-1</t>
  </si>
  <si>
    <t>Registro sanitario nuevo con Evaluación farmacológica de un medicamento biológico con o sin protección de datos (Proceso unificado-Decreto Ley 2106 de 2019) o Cambio por migración normativa al Decreto 1782 de 2014 de medicamentos biológicos.</t>
  </si>
  <si>
    <t>Registro sanitario nuevo con Evaluación farmacológica de un medicamento biológico con o sin protección de datos (Proceso unificado-Decreto Ley 2106 de 2019) o Cambio por migración normativa al Decreto 1782 de 2014 de medicamentos biológicos,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</si>
  <si>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</si>
  <si>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</si>
  <si>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</si>
  <si>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con Evaluación farmacológica de un medicamento biológico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</si>
  <si>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</si>
  <si>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</si>
  <si>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Vacunas</t>
  </si>
  <si>
    <t>1006-3</t>
  </si>
  <si>
    <t>Registro Sanitario nuevo con Evaluación farmacológica de vacunas y hemoderivados con o sin protección de datos (Proceso unificado-Decreto Ley 2106 de 2019) o Cambio por migración normativa al Decreto 1782 de 2014 de medicamentos biológicos.</t>
  </si>
  <si>
    <t>Registro Sanitario nuevo con Evaluación farmacológica de vacunas y hemoderivados con o sin protección de datos (Proceso unificado-Decreto Ley 2106 de 2019) o Cambio por migración normativa al Decreto 1782 de 2014 de medicamentos biológicos,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</si>
  <si>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</si>
  <si>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</si>
  <si>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</si>
  <si>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</si>
  <si>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</si>
  <si>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de vacunas y hemoderivados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</si>
  <si>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ASIGNACIÓN, RECONOCIMIENTO O RENOVACIÓN DE CÓDIGO DE NOTIFICACIÓN SANITARIA OBLIGATORIA PARA PRODUCTOS COSMÉTICOS </t>
  </si>
  <si>
    <t xml:space="preserve">Cosméticos </t>
  </si>
  <si>
    <t>Renovación  del código de Notificación Sanitaria para productos cosméticos</t>
  </si>
  <si>
    <t>Constancia de uso del código de NSO (importador paralelo)</t>
  </si>
  <si>
    <t xml:space="preserve">REGISTRO SANITARIO Y/O RENOVACIÓN DE BEBIDAS ALCOHÓLICAS </t>
  </si>
  <si>
    <t>Licores: aguardiente, whisky, cognac, brandy, ron, vodka, ginebra, gyn, tequila, licor, cremas, licor anisado, pisco, grapa, cachaza, licores saborizados, armagnac.</t>
  </si>
  <si>
    <t>Alimentos</t>
  </si>
  <si>
    <t>1206
1510</t>
  </si>
  <si>
    <t>Registro Sanitario nuevo y renovación Licores: aguardiente, whisky, cognac, brandy, ron, vodka, ginebra, gyn, tequila, licor, cremas, licor anisado, pisco, grapa, cachaza, licores saborizados, armagnac, (Decreto 1686 de 2012), Viche/Biche - categoría artesanal étnica AE, (Ley 2158 de 2021 y Resolución 113 de 2024).
 “Aplicable a microempresas, incluyendo los pequeños productores de acuerdo con la tipificación actual en el marco del Decreto 691 de 2018. Exceptuada de pago, en el marco del parágrafo 2 del Art. 2 de Ley 2069 de 2020.”</t>
  </si>
  <si>
    <t>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</si>
  <si>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</si>
  <si>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</si>
  <si>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</si>
  <si>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</si>
  <si>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</si>
  <si>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Vinos, aperitivos, cócteles, refrescos vínicos.</t>
  </si>
  <si>
    <t>Vinos, aperitivos, cócteles, refrescos vínicos, “Aplicable a microempresas, incluyendo los pequeños productores de acuerdo con la tipificación actual en el marco del Decreto 691 de 2018. Exceptuada de pago, en el marco del parágrafo 2 del Art. 2 de Ley 2069 de 2020.”</t>
  </si>
  <si>
    <t>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</si>
  <si>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</si>
  <si>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</si>
  <si>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</si>
  <si>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</si>
  <si>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</si>
  <si>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Cervezas</t>
  </si>
  <si>
    <t>Cervezas (Decreto 1686 de 2012), “Aplicable a microempresas, incluyendo los pequeños productores de acuerdo con la tipificación actual en el marco del Decreto 691 de 2018. Exceptuada de pago, en el marco del parágrafo 2 del Art. 2 de Ley 2069 de 2020.”</t>
  </si>
  <si>
    <t>Registro Sanitario nuevo Cervezas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</si>
  <si>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Cervezas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</si>
  <si>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</si>
  <si>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</si>
  <si>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Cervezas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</si>
  <si>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</si>
  <si>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90085</t>
  </si>
  <si>
    <t>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t>
  </si>
  <si>
    <t>1 producto</t>
  </si>
  <si>
    <t>2 a 10 variedades
(Requiere Certificado de BPM)</t>
  </si>
  <si>
    <t>11 variedades en adelante
(Requiere Certificado de BPM)</t>
  </si>
  <si>
    <t xml:space="preserve">Diferencia </t>
  </si>
  <si>
    <t>De 1 a 10 variedades</t>
  </si>
  <si>
    <t>1139
1201</t>
  </si>
  <si>
    <t>Desde 11 a 20 variedades</t>
  </si>
  <si>
    <t>Desde 21 variedades en adelante</t>
  </si>
  <si>
    <r>
      <t xml:space="preserve">Registro Sanitario de Alimentos de Alto Riesgo (Variedades de 1 a 10)
(Mas </t>
    </r>
    <r>
      <rPr>
        <b/>
        <sz val="11"/>
        <color rgb="FFFF0000"/>
        <rFont val="Arial"/>
        <family val="2"/>
      </rPr>
      <t>25,49 UVB</t>
    </r>
    <r>
      <rPr>
        <sz val="11"/>
        <color rgb="FFFF0000"/>
        <rFont val="Arial"/>
        <family val="2"/>
      </rPr>
      <t xml:space="preserve">  Variedades de 11 a 20) o (Mas </t>
    </r>
    <r>
      <rPr>
        <b/>
        <sz val="11"/>
        <color rgb="FFFF0000"/>
        <rFont val="Arial"/>
        <family val="2"/>
      </rPr>
      <t>67,95 UVB</t>
    </r>
    <r>
      <rPr>
        <sz val="11"/>
        <color rgb="FFFF0000"/>
        <rFont val="Arial"/>
        <family val="2"/>
      </rPr>
      <t xml:space="preserve">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</si>
  <si>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de Alimentos de Alto Riesgo (Variedades de 1 a 10) 
(Mas </t>
    </r>
    <r>
      <rPr>
        <b/>
        <sz val="11"/>
        <color rgb="FFFF0000"/>
        <rFont val="Arial"/>
        <family val="2"/>
      </rPr>
      <t>44,53 UVB</t>
    </r>
    <r>
      <rPr>
        <sz val="11"/>
        <color rgb="FFFF0000"/>
        <rFont val="Arial"/>
        <family val="2"/>
      </rPr>
      <t xml:space="preserve">  Variedades de 11 a 20) o (Mas </t>
    </r>
    <r>
      <rPr>
        <b/>
        <sz val="11"/>
        <color rgb="FFFF0000"/>
        <rFont val="Arial"/>
        <family val="2"/>
      </rPr>
      <t xml:space="preserve">118,88 </t>
    </r>
    <r>
      <rPr>
        <sz val="11"/>
        <color rgb="FFFF0000"/>
        <rFont val="Arial"/>
        <family val="2"/>
      </rPr>
      <t xml:space="preserve"> </t>
    </r>
    <r>
      <rPr>
        <b/>
        <sz val="11"/>
        <color rgb="FFFF0000"/>
        <rFont val="Arial"/>
        <family val="2"/>
      </rPr>
      <t xml:space="preserve">UVB </t>
    </r>
    <r>
      <rPr>
        <sz val="11"/>
        <color rgb="FFFF0000"/>
        <rFont val="Arial"/>
        <family val="2"/>
      </rPr>
      <t xml:space="preserve">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t>
    </r>
  </si>
  <si>
    <r>
      <t xml:space="preserve">Registro Sanitario de Alimentos de Alto Riesgo (Variedades de 1 a 10)
(Mas </t>
    </r>
    <r>
      <rPr>
        <b/>
        <sz val="11"/>
        <color rgb="FFFF0000"/>
        <rFont val="Arial"/>
        <family val="2"/>
      </rPr>
      <t>50,93 UVB</t>
    </r>
    <r>
      <rPr>
        <sz val="11"/>
        <color rgb="FFFF0000"/>
        <rFont val="Arial"/>
        <family val="2"/>
      </rPr>
      <t xml:space="preserve">  Variedades de 11 a 20) o (Mas </t>
    </r>
    <r>
      <rPr>
        <b/>
        <sz val="11"/>
        <color rgb="FFFF0000"/>
        <rFont val="Arial"/>
        <family val="2"/>
      </rPr>
      <t>135,89 UVB</t>
    </r>
    <r>
      <rPr>
        <sz val="11"/>
        <color rgb="FFFF0000"/>
        <rFont val="Arial"/>
        <family val="2"/>
      </rPr>
      <t xml:space="preserve">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</si>
  <si>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de Alimentos de Alto Riesgo (Variedades de 1 a 10)
(Mas </t>
    </r>
    <r>
      <rPr>
        <b/>
        <sz val="11"/>
        <color rgb="FFFF0000"/>
        <rFont val="Arial"/>
        <family val="2"/>
      </rPr>
      <t>57,30 UVB</t>
    </r>
    <r>
      <rPr>
        <sz val="11"/>
        <color rgb="FFFF0000"/>
        <rFont val="Arial"/>
        <family val="2"/>
      </rPr>
      <t xml:space="preserve">  Variedades de 11 a 20) o (Mas </t>
    </r>
    <r>
      <rPr>
        <b/>
        <sz val="11"/>
        <color rgb="FFFF0000"/>
        <rFont val="Arial"/>
        <family val="2"/>
      </rPr>
      <t xml:space="preserve">152,85 UVB </t>
    </r>
    <r>
      <rPr>
        <sz val="11"/>
        <color rgb="FFFF0000"/>
        <rFont val="Arial"/>
        <family val="2"/>
      </rPr>
      <t>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</si>
  <si>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r>
      <t xml:space="preserve">Permiso Sanitario Nuevo y renovacion de Alimentos de Mediano Riesgo (Variedades de 1 a 10).
(Mas </t>
    </r>
    <r>
      <rPr>
        <b/>
        <sz val="11"/>
        <color rgb="FFFF0000"/>
        <rFont val="Arial"/>
        <family val="2"/>
      </rPr>
      <t>56,57 UVB</t>
    </r>
    <r>
      <rPr>
        <sz val="11"/>
        <color rgb="FFFF0000"/>
        <rFont val="Arial"/>
        <family val="2"/>
      </rPr>
      <t xml:space="preserve"> Variedades de 11 a 20) o (Mas </t>
    </r>
    <r>
      <rPr>
        <b/>
        <sz val="11"/>
        <color rgb="FFFF0000"/>
        <rFont val="Arial"/>
        <family val="2"/>
      </rPr>
      <t>162,69 UVB</t>
    </r>
    <r>
      <rPr>
        <sz val="11"/>
        <color rgb="FFFF0000"/>
        <rFont val="Arial"/>
        <family val="2"/>
      </rPr>
      <t xml:space="preserve"> Variedades de 21 en adelante).</t>
    </r>
  </si>
  <si>
    <t>REGISTRO SANITARIO Y/O RENOVACIÓN REGISTRO SANITARIO DE SUPLEMENTOS DIETARIOS</t>
  </si>
  <si>
    <r>
      <t xml:space="preserve">Registro sanitario nuevo o renovación suplemento dietario forma farmaceutica:
Liquidas: emulsiones, suspensiones, soluciones.
(Mas </t>
    </r>
    <r>
      <rPr>
        <b/>
        <sz val="11"/>
        <color theme="1"/>
        <rFont val="Arial"/>
        <family val="2"/>
      </rPr>
      <t>3,56 UVB</t>
    </r>
    <r>
      <rPr>
        <sz val="11"/>
        <color theme="1"/>
        <rFont val="Arial"/>
        <family val="2"/>
      </rPr>
      <t xml:space="preserve"> semisólidas: jaleas, otras presentaciones semisólidas.) o (Mas</t>
    </r>
    <r>
      <rPr>
        <b/>
        <sz val="11"/>
        <color theme="1"/>
        <rFont val="Arial"/>
        <family val="2"/>
      </rPr>
      <t xml:space="preserve"> 28,33 UVB</t>
    </r>
    <r>
      <rPr>
        <sz val="11"/>
        <color theme="1"/>
        <rFont val="Arial"/>
        <family val="2"/>
      </rPr>
      <t xml:space="preserve"> sólidas: tabletas, cápsulas, polvos, granulados).</t>
    </r>
  </si>
  <si>
    <t>907
1134</t>
  </si>
  <si>
    <t>Semisólidas</t>
  </si>
  <si>
    <t>100</t>
  </si>
  <si>
    <t>Sólidas</t>
  </si>
  <si>
    <r>
      <t>Registro sanitario nuevo o renovación suplemento dietario forma farmaceutica:
Liquidas: emulsiones, suspensiones, soluciones.
(Mas</t>
    </r>
    <r>
      <rPr>
        <b/>
        <sz val="11"/>
        <color theme="1"/>
        <rFont val="Arial"/>
        <family val="2"/>
      </rPr>
      <t xml:space="preserve"> 0,00 UVB </t>
    </r>
    <r>
      <rPr>
        <sz val="11"/>
        <color theme="1"/>
        <rFont val="Arial"/>
        <family val="2"/>
      </rPr>
      <t>semisólidas: jaleas, otras presentaciones semisólidas.) o (Mas</t>
    </r>
    <r>
      <rPr>
        <b/>
        <sz val="11"/>
        <color theme="1"/>
        <rFont val="Arial"/>
        <family val="2"/>
      </rPr>
      <t xml:space="preserve"> 0,00 UVB</t>
    </r>
    <r>
      <rPr>
        <sz val="11"/>
        <color theme="1"/>
        <rFont val="Arial"/>
        <family val="2"/>
      </rPr>
      <t xml:space="preserve"> sólidas: tabletas, cápsulas, polvos, granulados),  “Aplicable a microempresas, incluyendo los pequeños productores de acuerdo con la tipificación actual en el marco del Decreto 691 de 2018. Exceptuada de pago, en el marco del parágrafo 2 del Art. 2 de Ley 2069 de 2020.”</t>
    </r>
  </si>
  <si>
    <r>
      <t xml:space="preserve">Registro sanitario nuevo suplemento dietario forma farmaceutica: 
Liquidas: emulsiones, suspensiones, soluciones.
(Mas </t>
    </r>
    <r>
      <rPr>
        <b/>
        <sz val="11"/>
        <color theme="1"/>
        <rFont val="Arial"/>
        <family val="2"/>
      </rPr>
      <t xml:space="preserve">1,45 UVB </t>
    </r>
    <r>
      <rPr>
        <sz val="11"/>
        <color theme="1"/>
        <rFont val="Arial"/>
        <family val="2"/>
      </rPr>
      <t xml:space="preserve">semisólidas: jaleas, otras presentaciones semisólidas.) o (Mas </t>
    </r>
    <r>
      <rPr>
        <b/>
        <sz val="11"/>
        <color theme="1"/>
        <rFont val="Arial"/>
        <family val="2"/>
      </rPr>
      <t>11,37 UVB</t>
    </r>
    <r>
      <rPr>
        <sz val="11"/>
        <color theme="1"/>
        <rFont val="Arial"/>
        <family val="2"/>
      </rPr>
      <t xml:space="preserve"> sólidas: tabletas,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</si>
  <si>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Registro sanitario nuevo suplemento dietario forma farmaceutica: 
Liquidas: emulsiones, suspensiones, soluciones.
(Mas</t>
    </r>
    <r>
      <rPr>
        <b/>
        <sz val="11"/>
        <color theme="1"/>
        <rFont val="Arial"/>
        <family val="2"/>
      </rPr>
      <t xml:space="preserve"> 1,79 UVB</t>
    </r>
    <r>
      <rPr>
        <sz val="11"/>
        <color theme="1"/>
        <rFont val="Arial"/>
        <family val="2"/>
      </rPr>
      <t xml:space="preserve"> semisólidas: jaleas, otras presentaciones semisólidas.) o (Mas </t>
    </r>
    <r>
      <rPr>
        <b/>
        <sz val="11"/>
        <color theme="1"/>
        <rFont val="Arial"/>
        <family val="2"/>
      </rPr>
      <t>14,17 UVB</t>
    </r>
    <r>
      <rPr>
        <sz val="11"/>
        <color theme="1"/>
        <rFont val="Arial"/>
        <family val="2"/>
      </rPr>
      <t xml:space="preserve"> sólidas: tabletas,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</si>
  <si>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suplemento dietario forma farmaceutica: 
Liquidas: emulsiones, suspensiones, soluciones.
(Mas </t>
    </r>
    <r>
      <rPr>
        <b/>
        <sz val="11"/>
        <color theme="1"/>
        <rFont val="Arial"/>
        <family val="2"/>
      </rPr>
      <t>2,16 UVB</t>
    </r>
    <r>
      <rPr>
        <sz val="11"/>
        <color theme="1"/>
        <rFont val="Arial"/>
        <family val="2"/>
      </rPr>
      <t xml:space="preserve"> semisólidas: jaleas, otras presentaciones semisólidas.) o (Mas </t>
    </r>
    <r>
      <rPr>
        <b/>
        <sz val="11"/>
        <color theme="1"/>
        <rFont val="Arial"/>
        <family val="2"/>
      </rPr>
      <t>17,01 UVB</t>
    </r>
    <r>
      <rPr>
        <sz val="11"/>
        <color theme="1"/>
        <rFont val="Arial"/>
        <family val="2"/>
      </rPr>
      <t xml:space="preserve">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</si>
  <si>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suplemento dietario forma farmaceutica.
Liquidas: emulsiones, suspensiones, soluciones.
(Mas </t>
    </r>
    <r>
      <rPr>
        <b/>
        <sz val="11"/>
        <color theme="1"/>
        <rFont val="Arial"/>
        <family val="2"/>
      </rPr>
      <t>2,50 UVB</t>
    </r>
    <r>
      <rPr>
        <sz val="11"/>
        <color theme="1"/>
        <rFont val="Arial"/>
        <family val="2"/>
      </rPr>
      <t xml:space="preserve"> semisólidas: jaleas, otras presentaciones semisólidas.) o (Mas </t>
    </r>
    <r>
      <rPr>
        <b/>
        <sz val="11"/>
        <color theme="1"/>
        <rFont val="Arial"/>
        <family val="2"/>
      </rPr>
      <t>19,85</t>
    </r>
    <r>
      <rPr>
        <sz val="11"/>
        <color theme="1"/>
        <rFont val="Arial"/>
        <family val="2"/>
      </rPr>
      <t xml:space="preserve"> </t>
    </r>
    <r>
      <rPr>
        <b/>
        <sz val="11"/>
        <color theme="1"/>
        <rFont val="Arial"/>
        <family val="2"/>
      </rPr>
      <t>UVB</t>
    </r>
    <r>
      <rPr>
        <sz val="11"/>
        <color theme="1"/>
        <rFont val="Arial"/>
        <family val="2"/>
      </rPr>
      <t xml:space="preserve">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</si>
  <si>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suplemento dietario forma farmaceutica:
Liquidas: emulsiones, suspensiones, soluciones.
(Mas </t>
    </r>
    <r>
      <rPr>
        <b/>
        <sz val="11"/>
        <color theme="1"/>
        <rFont val="Arial"/>
        <family val="2"/>
      </rPr>
      <t>2,88 UVB</t>
    </r>
    <r>
      <rPr>
        <sz val="11"/>
        <color theme="1"/>
        <rFont val="Arial"/>
        <family val="2"/>
      </rPr>
      <t xml:space="preserve"> semisólidas: jaleas, otras presentaciones semisólidas.) o (Mas </t>
    </r>
    <r>
      <rPr>
        <b/>
        <sz val="11"/>
        <color theme="1"/>
        <rFont val="Arial"/>
        <family val="2"/>
      </rPr>
      <t>22,69 UVB</t>
    </r>
    <r>
      <rPr>
        <sz val="11"/>
        <color theme="1"/>
        <rFont val="Arial"/>
        <family val="2"/>
      </rPr>
      <t xml:space="preserve">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</si>
  <si>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suplemento dietario forma farmaceutica: 
Liquidas: emulsiones, suspensiones, soluciones.
(Mas </t>
    </r>
    <r>
      <rPr>
        <b/>
        <sz val="11"/>
        <color theme="1"/>
        <rFont val="Arial"/>
        <family val="2"/>
      </rPr>
      <t>3,22 UVB</t>
    </r>
    <r>
      <rPr>
        <sz val="11"/>
        <color theme="1"/>
        <rFont val="Arial"/>
        <family val="2"/>
      </rPr>
      <t xml:space="preserve"> semisólidas: jaleas, otras presentaciones semisólidas.) o (Mas </t>
    </r>
    <r>
      <rPr>
        <b/>
        <sz val="11"/>
        <color theme="1"/>
        <rFont val="Arial"/>
        <family val="2"/>
      </rPr>
      <t>25,49 UVB</t>
    </r>
    <r>
      <rPr>
        <sz val="11"/>
        <color theme="1"/>
        <rFont val="Arial"/>
        <family val="2"/>
      </rPr>
      <t xml:space="preserve">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</si>
  <si>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ANÁLISIS DE LABORATORIO PARA VERIFICAR LA CALIDAD DE LOS ALIMENTOS, BEBIDAS Y OTROS MATERIALES PARA CONSUMO Y USO HUMANO</t>
  </si>
  <si>
    <r>
      <t xml:space="preserve">Leche, derivados lácteos y productos de imitación adicionados o No. de nutrientes u otros biocomponentes Resolución 719 de 2015: Grupo 1. 
Leche en polvo: entera, semidescremada y descremada, y/o adicionada y/o fortificada con vitaminas y/o minerales y/u otros.
(Mas </t>
    </r>
    <r>
      <rPr>
        <b/>
        <sz val="11"/>
        <color theme="1"/>
        <rFont val="Arial"/>
        <family val="2"/>
      </rPr>
      <t>3,56 UVB</t>
    </r>
    <r>
      <rPr>
        <sz val="11"/>
        <color theme="1"/>
        <rFont val="Arial"/>
        <family val="2"/>
      </rPr>
      <t xml:space="preserve">, Leche líquida higienizada entera, semidescremada y descremada adicionada o no con fibra, y/o adicionada y/o fortificada con vitaminas y minerales) o (Mas </t>
    </r>
    <r>
      <rPr>
        <b/>
        <sz val="11"/>
        <color theme="1"/>
        <rFont val="Arial"/>
        <family val="2"/>
      </rPr>
      <t>95,51 UVB</t>
    </r>
    <r>
      <rPr>
        <sz val="11"/>
        <color theme="1"/>
        <rFont val="Arial"/>
        <family val="2"/>
      </rPr>
      <t xml:space="preserve"> Derivados Lácteos).</t>
    </r>
  </si>
  <si>
    <t>Leche en polvo: entera, semidescremada y descremada, y/o adicionada y/o fortificada con vitaminas y/o minerales y/u otros.</t>
  </si>
  <si>
    <t xml:space="preserve">Laboratorios </t>
  </si>
  <si>
    <t>Leche líquida higienizada entera, semidescremada y descremada adicionada o no con fibra, y/o adicionada y/o fortificada con vitaminas y minerales</t>
  </si>
  <si>
    <t>Derivados Lácteos</t>
  </si>
  <si>
    <t>Carne y derivados cárnicos.</t>
  </si>
  <si>
    <r>
      <t xml:space="preserve">Derivados de frutas y otros vegetales (incluidos hongos y setas, raíces y tubérculos, leguminosas y aloe vera), algas marinas, nueces, semillas; frutas y hortalizas procesadas Resolución 719 de 2015: Grupo 4.
Frutas: jugos, concentrados, néctares, pulpas, pulpas azucaradas y refrescos, y/o adicionados y/o fortificados con vitaminas y minerales, pulpa y fruta deshidratada.
(Mas </t>
    </r>
    <r>
      <rPr>
        <b/>
        <sz val="11"/>
        <color theme="1"/>
        <rFont val="Arial"/>
        <family val="2"/>
      </rPr>
      <t>7,04 UVB</t>
    </r>
    <r>
      <rPr>
        <sz val="11"/>
        <color theme="1"/>
        <rFont val="Arial"/>
        <family val="2"/>
      </rPr>
      <t xml:space="preserve"> Gaseosas, refrescos saborizados, cervezas no alcohólicas, aguas envasadas, helados de agua, hielo para consumo directo, granizados) o (Mas </t>
    </r>
    <r>
      <rPr>
        <b/>
        <sz val="11"/>
        <color theme="1"/>
        <rFont val="Arial"/>
        <family val="2"/>
      </rPr>
      <t>10,61 UVB</t>
    </r>
    <r>
      <rPr>
        <sz val="11"/>
        <color theme="1"/>
        <rFont val="Arial"/>
        <family val="2"/>
      </rPr>
      <t xml:space="preserve"> Frutas y hortalizas: mermeladas, jaleas, conservas de frutas, bocadillos, encurtidos, verduras, legumbres, raíces, bulbos, tubérculos o rizomas crudos o procesados, oleaginosas).</t>
    </r>
  </si>
  <si>
    <t>Derivados de frutas: jugos, concentrados, néctares, pulpas, pulpas azucaradas y refrescos, y/o adicionados y/o fortificados con vitaminas y minerales, pulpa y fruta deshidratada.</t>
  </si>
  <si>
    <t>Gaseosas, refrescos saborizados, cervezas no alcohólicas, aguas envasadas, helados de agua, hielo para consumo directo, granizados</t>
  </si>
  <si>
    <t>Frutas y hortalizas: mermeladas, jaleas, conservas de frutas, bocadillos, encurtidos, verduras, legumbres, raíces, bulbos, tubérculos o rizomas crudos o procesados, oleaginosas</t>
  </si>
  <si>
    <t>Derivados de la pesca (conservas, semiconservas y preparados).</t>
  </si>
  <si>
    <t>Granos, granulados, cereales, y derivados, harinas y derivados, extruidos o texturizados y pastas alimenticias, crudos o procesados.</t>
  </si>
  <si>
    <r>
      <t xml:space="preserve">Productos cuyo ingrediente principal es el agua o destinadas a ser hidratadas o preparadas con leche u otra bebida (se excluyen las del grupo 1), Resolución 719 de 2015: Grupo 3.
Bebidas estimulantes: café, té, mate, aromática, chocolate, cocoa, tisanas.
(Mas </t>
    </r>
    <r>
      <rPr>
        <b/>
        <sz val="11"/>
        <color theme="1"/>
        <rFont val="Arial"/>
        <family val="2"/>
      </rPr>
      <t>42,45 UVB</t>
    </r>
    <r>
      <rPr>
        <sz val="11"/>
        <color theme="1"/>
        <rFont val="Arial"/>
        <family val="2"/>
      </rPr>
      <t xml:space="preserve"> Alimentos y bebidas dietéticas, hidratantes, carbonatadas, cremas no lácteas).</t>
    </r>
  </si>
  <si>
    <t>Bebidas estimulantes: café, té, mate, aromática, chocolate, cocoa, tisanas.</t>
  </si>
  <si>
    <t>Alimentos y bebidas dietéticas, hidratantes, carbonatadas, cremas no lácteas</t>
  </si>
  <si>
    <t>Azúcares y derivados: azúcar, melazas, productos de confitería, miel de abejas y sus derivados, panela, chocolates y sus sucedáneos, gelatina y sus derivados.</t>
  </si>
  <si>
    <t>Especias, condimentos, salsas, aderezo, vinagre, mayonesa, mostaza, sal para consumo humano.</t>
  </si>
  <si>
    <r>
      <t xml:space="preserve">Grasas, aceites, emulsiones, grasas y ceras Resolución 719 de 2015: Grupo 2.
Grasas, aceites, mezclas de aceites, margarinas, manteca comestible, minarinas, emulsiones para untar (esparcibles), aliñado graso.
(Mas </t>
    </r>
    <r>
      <rPr>
        <b/>
        <sz val="11"/>
        <color theme="1"/>
        <rFont val="Arial"/>
        <family val="2"/>
      </rPr>
      <t>17,69 UVB</t>
    </r>
    <r>
      <rPr>
        <sz val="11"/>
        <color theme="1"/>
        <rFont val="Arial"/>
        <family val="2"/>
      </rPr>
      <t xml:space="preserve"> Margarinas, minarinas y emulsiones para untar con vitaminas).</t>
    </r>
  </si>
  <si>
    <t>Grasas, aceites, mezclas de aceites, margarinas, manteca comestible, minarinas, emulsiones para untar (esparcibles), aliñado graso</t>
  </si>
  <si>
    <t>2044</t>
  </si>
  <si>
    <t>Margarinas, minarinas y emulsiones para untar con vitaminas</t>
  </si>
  <si>
    <r>
      <t xml:space="preserve">Bebidas alcohólicas 
Licores: aguardiente, whisky, cogñac, brandy, ron, vodka, ginebra, gyn, tequila, licor, cremas, licor anisado, pisco, grapa, cachaza, licores saborizados.
(Mas </t>
    </r>
    <r>
      <rPr>
        <b/>
        <sz val="11"/>
        <color theme="1"/>
        <rFont val="Arial"/>
        <family val="2"/>
      </rPr>
      <t>17,69 UVB</t>
    </r>
    <r>
      <rPr>
        <sz val="11"/>
        <color theme="1"/>
        <rFont val="Arial"/>
        <family val="2"/>
      </rPr>
      <t xml:space="preserve"> Cervezas) o (Mas </t>
    </r>
    <r>
      <rPr>
        <b/>
        <sz val="11"/>
        <color theme="1"/>
        <rFont val="Arial"/>
        <family val="2"/>
      </rPr>
      <t>21,21 UVB</t>
    </r>
    <r>
      <rPr>
        <sz val="11"/>
        <color theme="1"/>
        <rFont val="Arial"/>
        <family val="2"/>
      </rPr>
      <t xml:space="preserve"> Vinos, cocteles y aperitivos, refrescos vínicos).
</t>
    </r>
  </si>
  <si>
    <t>Licores: aguardiente, whisky, cogñac, brandy, ron, vodka, ginebra, gyn, tequila, licor, cremas, licor anisado, pisco, grapa, cachaza, licores saborizados.</t>
  </si>
  <si>
    <t>Vinos, cocteles y aperitivos, refrescos vínicos</t>
  </si>
  <si>
    <t>2054</t>
  </si>
  <si>
    <t>Análisis microscópico de alimentos</t>
  </si>
  <si>
    <t>Análisis de Micotoxinas (Valor por c/u)</t>
  </si>
  <si>
    <t>Análisis de materias primas, aditivos, otros</t>
  </si>
  <si>
    <t>Análisis de vitaminas (Valor por c/u)</t>
  </si>
  <si>
    <t>Materias primas: Alcohol extraneutro o rectificado, alcohol vínico, alcohol de malta, alcohol de cereales, tafias</t>
  </si>
  <si>
    <t>Análisis de residuos de plaguicidas: organofosforados, organoclorados y carbamatos</t>
  </si>
  <si>
    <t>Análisis microbiológico de alimentos.</t>
  </si>
  <si>
    <r>
      <rPr>
        <sz val="11"/>
        <color rgb="FF000000"/>
        <rFont val="Arial"/>
        <family val="2"/>
      </rPr>
      <t xml:space="preserve">Alimentos para usos nutricionales especiales resolución 719 de 2015: Grupo 14.
Alimentos y bebidas de imitación o fantasía.
(Mas </t>
    </r>
    <r>
      <rPr>
        <b/>
        <sz val="11"/>
        <color rgb="FF000000"/>
        <rFont val="Arial"/>
        <family val="2"/>
      </rPr>
      <t xml:space="preserve">7,08 UVB </t>
    </r>
    <r>
      <rPr>
        <sz val="11"/>
        <color rgb="FF000000"/>
        <rFont val="Arial"/>
        <family val="2"/>
      </rPr>
      <t xml:space="preserve">Alimentos sustitutos y complementarios de la leche materna) o (Mas </t>
    </r>
    <r>
      <rPr>
        <b/>
        <sz val="11"/>
        <color rgb="FF000000"/>
        <rFont val="Arial"/>
        <family val="2"/>
      </rPr>
      <t>21,21 UVB</t>
    </r>
    <r>
      <rPr>
        <sz val="11"/>
        <color rgb="FF000000"/>
        <rFont val="Arial"/>
        <family val="2"/>
      </rPr>
      <t xml:space="preserve"> Alimentos infantiles) o (Mas </t>
    </r>
    <r>
      <rPr>
        <b/>
        <sz val="11"/>
        <color rgb="FF000000"/>
        <rFont val="Arial"/>
        <family val="2"/>
      </rPr>
      <t>166.26</t>
    </r>
    <r>
      <rPr>
        <sz val="11"/>
        <color rgb="FF000000"/>
        <rFont val="Arial"/>
        <family val="2"/>
      </rPr>
      <t xml:space="preserve"> </t>
    </r>
    <r>
      <rPr>
        <b/>
        <sz val="11"/>
        <color rgb="FF000000"/>
        <rFont val="Arial"/>
        <family val="2"/>
      </rPr>
      <t>UVB</t>
    </r>
    <r>
      <rPr>
        <sz val="11"/>
        <color rgb="FF000000"/>
        <rFont val="Arial"/>
        <family val="2"/>
      </rPr>
      <t xml:space="preserve"> Alimentos adicionados y/o enriquecidos y/o fortificados con vitaminas, minerales, aminoácidos, proteínas, oligoelementos, ácidos grasos y otros; complementos alimenticios en presentaciones farmacéuticas).</t>
    </r>
  </si>
  <si>
    <t>Alimentos y bebidas de imitación o fantasía.</t>
  </si>
  <si>
    <t>Alimentos sustitutos y complementarios de la leche materna</t>
  </si>
  <si>
    <t>Alimentos infantiles</t>
  </si>
  <si>
    <t>Alimentos adicionados y/o enriquecidos y/o fortificados con vitaminas, minerales, aminoácidos, proteínas, oligoelementos, ácidos grasos y otros; complementos alimenticios en presentaciones farmacéuticas).</t>
  </si>
  <si>
    <t>Alimentos y bebidas preparados: platos listos para el consumo, arepas, pizzas, pastas con o sin relleno, burritos mexicanos, tacos mexicanos, empanadas, tamales, pasabocas, cereales, granos, tubérculos, hortalizas, ensaladas de frutas, salpicón.</t>
  </si>
  <si>
    <t>Alimentos diversos: huevo en conserva, liofilizados, pasteurizados, levadura, aditivos de uso directo para el consumidor.</t>
  </si>
  <si>
    <r>
      <t xml:space="preserve">MOES (Materiales y envases en contacto con alimentos)
Análisis de incentivos en contacto con alimentos.
(Mas </t>
    </r>
    <r>
      <rPr>
        <b/>
        <sz val="11"/>
        <color theme="1"/>
        <rFont val="Arial"/>
        <family val="2"/>
      </rPr>
      <t>49,54 UVB</t>
    </r>
    <r>
      <rPr>
        <sz val="11"/>
        <color theme="1"/>
        <rFont val="Arial"/>
        <family val="2"/>
      </rPr>
      <t xml:space="preserve"> Análisis de migración global y de migración específica de metales pesados (Cd, Pb, Hg y Cr) en materiales y objetos poliméricos plásticos destinados a entrar en contacto con alimentos y bebidas para consumo humano).</t>
    </r>
  </si>
  <si>
    <t>Análisis de incentivos en contacto con alimentos.</t>
  </si>
  <si>
    <t>Análisis de migración global y de migración específica de metales pesados (Cd, Pb, Hg y Cr) en materiales y objetos poliméricos plásticos destinados a entrar en contacto con alimentos y bebidas para consumo humano).</t>
  </si>
  <si>
    <t>Determinación de especie cárnica.</t>
  </si>
  <si>
    <r>
      <t xml:space="preserve">Análisis cualitativo de eventos de transformación para la detección de organismos genéticamente modificados. Más </t>
    </r>
    <r>
      <rPr>
        <b/>
        <sz val="11"/>
        <color theme="1"/>
        <rFont val="Arial"/>
        <family val="2"/>
      </rPr>
      <t>24,64 UVB</t>
    </r>
    <r>
      <rPr>
        <sz val="11"/>
        <color theme="1"/>
        <rFont val="Arial"/>
        <family val="2"/>
      </rPr>
      <t xml:space="preserve"> por Análisis cualitativo adicional de eventos de transformación para la detección de organismos genéticamente modificados.</t>
    </r>
  </si>
  <si>
    <t>Análisis cuantitativo (adicional al análisis cualitativo) por evento de transformación para la detección de organismos genéticamente modificados.</t>
  </si>
  <si>
    <t>ASIGNACIÓN, RECONOCIMIENTO O RENOVACIÓN DE CÓDIGO DE NOTIFICACIÓN SANITARIA OBLIGATORIA PARA PRODUCTOS DE HIGIENE DOMÉSTICA Y PRODUCTOS ABSORBENTES DE HIGIENE PERSONAL</t>
  </si>
  <si>
    <t>Asignación, reconocimiento o renovación de código de notificación sanitaria obligatoria para productos de higiene doméstica y absorbente de higiene personal.</t>
  </si>
  <si>
    <t xml:space="preserve">Cosméticos  </t>
  </si>
  <si>
    <t>REGISTRO SANITARIO DE DISPOSITIVOS MÉDICOS Y/O RENOVACIÓN REGISTRO SANITARIO DE DISPOSITIVOS MÉDICOS</t>
  </si>
  <si>
    <t>Registro sanitario o renovación automática para dispositivos médicos y equipos biomédicos que no sean de tecnología controlada Clase I y IIa.</t>
  </si>
  <si>
    <t xml:space="preserve">Dispositivos </t>
  </si>
  <si>
    <t>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t>
  </si>
  <si>
    <t>Registro sanitario nuevo automático para dispositivos médicos y equipos biomédicos que no sean de tecnología controlada Clase I y IIa.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</si>
  <si>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</si>
  <si>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</si>
  <si>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</si>
  <si>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</si>
  <si>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para dispositivos médicos y equipos biomédicos que no sean de tecnología controlada Clase I y IIa.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</si>
  <si>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Registro sanitario o renovación para dispositivos médicos Clase IIB y III. </t>
  </si>
  <si>
    <t>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t>
  </si>
  <si>
    <t>Registro sanitario nuevo para dispositivos médicos Clase IIB y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</si>
  <si>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para dispositivos médicos Clase IIB y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</si>
  <si>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</si>
  <si>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</si>
  <si>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</si>
  <si>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</si>
  <si>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Permiso de comercialización o renovación para equipos biomédicos de tecnología controlada.  </t>
  </si>
  <si>
    <t>REGISTRO SANITARIO DE PRODUCTOS PLAGUICIDAS DE USODOMÉSTICO Y USO EN SALUD PÚBLICA Y/O RENOVACIÓN REGISTROSANITARIO DE PLAGUICIDAS DE USO DOMÉSTICO</t>
  </si>
  <si>
    <t>Plaguicidas de uso doméstico o de uso en salud pública.</t>
  </si>
  <si>
    <t>Plaguicidas de uso doméstico o de uso en salud pública, “Aplicable a microempresas, incluyendo los pequeños productores de acuerdo con la tipificación actual en el marco del Decreto 691 de 2018. Exceptuada de pago, en el marco del parágrafo 2 del Art. 2 de Ley 2069 de 2020.”</t>
  </si>
  <si>
    <t>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</si>
  <si>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</si>
  <si>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</si>
  <si>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</si>
  <si>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</si>
  <si>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</si>
  <si>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Y/O RENOVACIÓN REGISTRO SANITARIO DE REACTIVOS DE DIAGNÓSTICO IN VITRO</t>
  </si>
  <si>
    <r>
      <t xml:space="preserve">Registro sanitario nuevo o renovación automática de reactivos de diagnóstico in-vitro categoría I - II: 1 (un) producto. Mas </t>
    </r>
    <r>
      <rPr>
        <b/>
        <sz val="11"/>
        <color theme="1"/>
        <rFont val="Arial"/>
        <family val="2"/>
      </rPr>
      <t xml:space="preserve">84,87 UVB </t>
    </r>
    <r>
      <rPr>
        <sz val="11"/>
        <color theme="1"/>
        <rFont val="Arial"/>
        <family val="2"/>
      </rPr>
      <t>por producto adicional.</t>
    </r>
  </si>
  <si>
    <t xml:space="preserve">Un (1) producto </t>
  </si>
  <si>
    <t>1875
16223</t>
  </si>
  <si>
    <t xml:space="preserve">Dos (2) productos </t>
  </si>
  <si>
    <t xml:space="preserve">Tres (3) productos </t>
  </si>
  <si>
    <t xml:space="preserve">Cuatro (4) productos </t>
  </si>
  <si>
    <t xml:space="preserve">Cinco (5) productos </t>
  </si>
  <si>
    <t>Seis (6) productos</t>
  </si>
  <si>
    <t xml:space="preserve">Siete (7) productos </t>
  </si>
  <si>
    <t xml:space="preserve">Ocho (8) productos </t>
  </si>
  <si>
    <t xml:space="preserve">Nueve (9) productos </t>
  </si>
  <si>
    <t xml:space="preserve">Diez (10) productos </t>
  </si>
  <si>
    <t xml:space="preserve">Once (11) productos </t>
  </si>
  <si>
    <t xml:space="preserve">Doce (12) productos </t>
  </si>
  <si>
    <t xml:space="preserve">Trece (13) productos </t>
  </si>
  <si>
    <t>Catorce (14) productos</t>
  </si>
  <si>
    <t>Quince (15) productos</t>
  </si>
  <si>
    <r>
      <t>Registro sanitario nuevo o renovación automática de reactivos de diagnóstico in-vitro categoría I - II: 1 (un) producto. Mas</t>
    </r>
    <r>
      <rPr>
        <b/>
        <sz val="11"/>
        <color theme="1"/>
        <rFont val="Arial"/>
        <family val="2"/>
      </rPr>
      <t xml:space="preserve"> 00,00 UVB </t>
    </r>
    <r>
      <rPr>
        <sz val="11"/>
        <color theme="1"/>
        <rFont val="Arial"/>
        <family val="2"/>
      </rPr>
      <t>por producto adicional.
“Aplicable a microempresas, incluyendo los pequeños productores de acuerdo con la tipificación actual en el marco del Decreto 691 de 2018. Exceptuada de pago, en el marco del parágrafo 2 del Art. 2 de Ley 2069 de 2020.”</t>
    </r>
  </si>
  <si>
    <r>
      <t xml:space="preserve">Registro sanitario nuevo automático de reactivos de diagnóstico in-vitro categoría I - II: 1 (un) producto. Mas </t>
    </r>
    <r>
      <rPr>
        <b/>
        <sz val="11"/>
        <color theme="1"/>
        <rFont val="Arial"/>
        <family val="2"/>
      </rPr>
      <t>33,93 UVB</t>
    </r>
    <r>
      <rPr>
        <sz val="11"/>
        <color theme="1"/>
        <rFont val="Arial"/>
        <family val="2"/>
      </rPr>
      <t xml:space="preserve"> por producto adicional.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</si>
  <si>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automático de reactivos de diagnóstico in-vitro categoría I - II: 1 (un) producto. Mas </t>
    </r>
    <r>
      <rPr>
        <b/>
        <sz val="11"/>
        <color theme="1"/>
        <rFont val="Arial"/>
        <family val="2"/>
      </rPr>
      <t>42,41 UVB</t>
    </r>
    <r>
      <rPr>
        <sz val="11"/>
        <color theme="1"/>
        <rFont val="Arial"/>
        <family val="2"/>
      </rPr>
      <t xml:space="preserve"> por producto adicional.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</si>
  <si>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t xml:space="preserve">Catorce (14) productos </t>
  </si>
  <si>
    <r>
      <t xml:space="preserve">Registro sanitario nuevo automático de reactivos de diagnóstico in-vitro categoría I - II: 1 (un) producto. Mas </t>
    </r>
    <r>
      <rPr>
        <b/>
        <sz val="11"/>
        <color theme="1"/>
        <rFont val="Arial"/>
        <family val="2"/>
      </rPr>
      <t>50,89 UVB</t>
    </r>
    <r>
      <rPr>
        <sz val="11"/>
        <color theme="1"/>
        <rFont val="Arial"/>
        <family val="2"/>
      </rPr>
      <t xml:space="preserve"> por producto adicional.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</si>
  <si>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automático de reactivos de diagnóstico in-vitro categoría I - II: 1 (un) producto. Mas </t>
    </r>
    <r>
      <rPr>
        <b/>
        <sz val="11"/>
        <color theme="1"/>
        <rFont val="Arial"/>
        <family val="2"/>
      </rPr>
      <t>59,38 UVB</t>
    </r>
    <r>
      <rPr>
        <sz val="11"/>
        <color theme="1"/>
        <rFont val="Arial"/>
        <family val="2"/>
      </rPr>
      <t xml:space="preserve"> por producto adicional.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</si>
  <si>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t>1875
16224</t>
  </si>
  <si>
    <t>1875
16225</t>
  </si>
  <si>
    <t>1875
16226</t>
  </si>
  <si>
    <t>1875
16227</t>
  </si>
  <si>
    <t>1875
16228</t>
  </si>
  <si>
    <t>1875
16229</t>
  </si>
  <si>
    <t>1875
16230</t>
  </si>
  <si>
    <t>1875
16231</t>
  </si>
  <si>
    <t>1875
16232</t>
  </si>
  <si>
    <t>1875
16233</t>
  </si>
  <si>
    <t>1875
16234</t>
  </si>
  <si>
    <t>1875
16235</t>
  </si>
  <si>
    <t>1875
16236</t>
  </si>
  <si>
    <t>1875
16237</t>
  </si>
  <si>
    <t xml:space="preserve">Quince (15) productos </t>
  </si>
  <si>
    <t>1875
16238</t>
  </si>
  <si>
    <r>
      <t xml:space="preserve">Registro sanitario nuevo automático de reactivos de diagnóstico in-vitro categoría I - II: 1 (un) producto. Mas </t>
    </r>
    <r>
      <rPr>
        <b/>
        <sz val="11"/>
        <color theme="1"/>
        <rFont val="Arial"/>
        <family val="2"/>
      </rPr>
      <t>67,90 UVB</t>
    </r>
    <r>
      <rPr>
        <sz val="11"/>
        <color theme="1"/>
        <rFont val="Arial"/>
        <family val="2"/>
      </rPr>
      <t xml:space="preserve"> por producto adicional.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</si>
  <si>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t>1875
16239</t>
  </si>
  <si>
    <t>1875
16240</t>
  </si>
  <si>
    <t>1875
16241</t>
  </si>
  <si>
    <t>1875
16242</t>
  </si>
  <si>
    <t>1875
16243</t>
  </si>
  <si>
    <t>1875
16244</t>
  </si>
  <si>
    <t>1875
16245</t>
  </si>
  <si>
    <t>1875
16246</t>
  </si>
  <si>
    <t>1875
16247</t>
  </si>
  <si>
    <t>1875
16248</t>
  </si>
  <si>
    <t>1875
16249</t>
  </si>
  <si>
    <t>1875
16250</t>
  </si>
  <si>
    <t>1875
16251</t>
  </si>
  <si>
    <t>1875
16252</t>
  </si>
  <si>
    <t>1875
16253</t>
  </si>
  <si>
    <r>
      <t xml:space="preserve">Registro sanitario nuevo automático de reactivos de diagnóstico in-vitro categoría I - II: 1 (un) producto. Mas </t>
    </r>
    <r>
      <rPr>
        <b/>
        <sz val="11"/>
        <color theme="1"/>
        <rFont val="Arial"/>
        <family val="2"/>
      </rPr>
      <t>76,38 UVB</t>
    </r>
    <r>
      <rPr>
        <sz val="11"/>
        <color theme="1"/>
        <rFont val="Arial"/>
        <family val="2"/>
      </rPr>
      <t xml:space="preserve"> por producto adicional.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</si>
  <si>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1875
16254</t>
  </si>
  <si>
    <t>1875
16255</t>
  </si>
  <si>
    <t>1875
16256</t>
  </si>
  <si>
    <t>1875
16257</t>
  </si>
  <si>
    <t>1875
16258</t>
  </si>
  <si>
    <t>1875
16259</t>
  </si>
  <si>
    <t>1875
16260</t>
  </si>
  <si>
    <t>1875
16261</t>
  </si>
  <si>
    <t>1875
16262</t>
  </si>
  <si>
    <t>1875
16263</t>
  </si>
  <si>
    <t>1875
16264</t>
  </si>
  <si>
    <t>1875
16265</t>
  </si>
  <si>
    <t>1875
16266</t>
  </si>
  <si>
    <t>1875
16267</t>
  </si>
  <si>
    <t>1875
16268</t>
  </si>
  <si>
    <t>Reactivos de Diagnostico In-Vitro Categoría III</t>
  </si>
  <si>
    <t>Reactivos de Diagnostico In-Vitro Categoría III, “Aplicable a microempresas, incluyendo los pequeños productores de acuerdo con la tipificación actual en el marco del Decreto 691 de 2018. Exceptuada de pago, en el marco del parágrafo 2 del Art. 2 de Ley 2069 de 2020.”</t>
  </si>
  <si>
    <t>Registro sanitario nuevo Reactivos de Diagnostico In-Vitro Categoría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</si>
  <si>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Reactivos de Diagnostico In-Vitro Categoría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</si>
  <si>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Reactivos de Diagnostico In-Vitro Categoría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</si>
  <si>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Reactivos de Diagnostico In-Vitro Categoría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</si>
  <si>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Reactivos de Diagnostico In-Vitro Categoría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</si>
  <si>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Reactivos de Diagnostico In-Vitro Categoría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</si>
  <si>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o renovación automática de reactivos in vitro: un (1) reactivo huérfano.</t>
  </si>
  <si>
    <t>Registro sanitario nuevo o renovación automática de reactivos in vitro: un (1) reactivo huérfano, “Aplicable a microempresas, incluyendo los pequeños productores de acuerdo con la tipificación actual en el marco del Decreto 691 de 2018. Exceptuada de pago, en el marco del parágrafo 2 del Art. 2 de Ley 2069 de 2020.”</t>
  </si>
  <si>
    <t>Registro sanitario nuevo automático de reactivos in vitro: un (1) reactivo huérfano.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</si>
  <si>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de reactivos in vitro: un (1) reactivo huérfano.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</si>
  <si>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</si>
  <si>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</si>
  <si>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</si>
  <si>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</si>
  <si>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r>
      <t xml:space="preserve">Registro sanitario nuevo o renovación automática de reactivos in vitro: de uno (1) hasta diez (10) reactivos. Por cada 10 reactivos adicionales Mas </t>
    </r>
    <r>
      <rPr>
        <b/>
        <sz val="11"/>
        <color theme="1"/>
        <rFont val="Arial"/>
        <family val="2"/>
      </rPr>
      <t>372,80 UVB</t>
    </r>
    <r>
      <rPr>
        <sz val="11"/>
        <color theme="1"/>
        <rFont val="Arial"/>
        <family val="2"/>
      </rPr>
      <t xml:space="preserve">, hasta 50  reactivos.
</t>
    </r>
  </si>
  <si>
    <t xml:space="preserve">De uno (1) hasta diez (10) reactivos. </t>
  </si>
  <si>
    <t xml:space="preserve">De once (11) hasta veinte (20) reactivos. </t>
  </si>
  <si>
    <t>De veintiuno (21) hasta treinta (30) reactivos.</t>
  </si>
  <si>
    <t xml:space="preserve">De treinta y uno (31) hasta cuarenta (40) reactivos. </t>
  </si>
  <si>
    <t>De cuarenta y uno (41) hasta cincuenta (50) reactivos.</t>
  </si>
  <si>
    <r>
      <t xml:space="preserve">Registro sanitario nuevo o renovación automática de reactivos in vitro: de uno (1) hasta diez (10) reactivos. Por cada 10 reactivos adicionales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hasta 50  reactivos.  “Aplicable a microempresas, incluyendo los pequeños productores de acuerdo con la tipificación actual en el marco del Decreto 691 de 2018. Exceptuada de pago, en el marco del parágrafo 2 del Art. 2 de Ley 2069 de 2020.” 
</t>
    </r>
  </si>
  <si>
    <r>
      <t xml:space="preserve">Registro sanitario nuevo automático de reactivos in vitro: de uno (1) hasta diez (10) reactivos. Por cada 10 reactivos adicionales Mas </t>
    </r>
    <r>
      <rPr>
        <b/>
        <sz val="11"/>
        <color theme="1"/>
        <rFont val="Arial"/>
        <family val="2"/>
      </rPr>
      <t>149,12 UVB</t>
    </r>
    <r>
      <rPr>
        <sz val="11"/>
        <color theme="1"/>
        <rFont val="Arial"/>
        <family val="2"/>
      </rPr>
      <t>, hasta 50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</si>
  <si>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automático de reactivos in vitro: de uno (1) hasta diez (10) reactivos. Por cada 10 reactivos adicionales Mas </t>
    </r>
    <r>
      <rPr>
        <b/>
        <sz val="11"/>
        <color theme="1"/>
        <rFont val="Arial"/>
        <family val="2"/>
      </rPr>
      <t>186,40 UVB</t>
    </r>
    <r>
      <rPr>
        <sz val="11"/>
        <color theme="1"/>
        <rFont val="Arial"/>
        <family val="2"/>
      </rPr>
      <t>, hasta 50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</si>
  <si>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Registro sanitario nuevo automático de reactivos in vitro: de uno (1) hasta diez (10) reactivos. Por cada 10 reactivos adicionales Mas</t>
    </r>
    <r>
      <rPr>
        <b/>
        <sz val="11"/>
        <color theme="1"/>
        <rFont val="Arial"/>
        <family val="2"/>
      </rPr>
      <t xml:space="preserve"> 223,68 UVB</t>
    </r>
    <r>
      <rPr>
        <sz val="11"/>
        <color theme="1"/>
        <rFont val="Arial"/>
        <family val="2"/>
      </rPr>
      <t>,  hasta 50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</si>
  <si>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automático de reactivos in vitro: de uno (1) hasta diez (10) reactivos. Por cada 10 reactivos adicionales Mas </t>
    </r>
    <r>
      <rPr>
        <b/>
        <sz val="11"/>
        <color theme="1"/>
        <rFont val="Arial"/>
        <family val="2"/>
      </rPr>
      <t>260,96 UVB</t>
    </r>
    <r>
      <rPr>
        <sz val="11"/>
        <color theme="1"/>
        <rFont val="Arial"/>
        <family val="2"/>
      </rPr>
      <t>, hasta 50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</si>
  <si>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automático de reactivos in vitro: de uno (1) hasta diez (10) reactivos. Por cada 10 reactivos adicionales Mas </t>
    </r>
    <r>
      <rPr>
        <b/>
        <sz val="11"/>
        <color theme="1"/>
        <rFont val="Arial"/>
        <family val="2"/>
      </rPr>
      <t>298,24 UVB</t>
    </r>
    <r>
      <rPr>
        <sz val="11"/>
        <color theme="1"/>
        <rFont val="Arial"/>
        <family val="2"/>
      </rPr>
      <t>, hasta 50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</si>
  <si>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automático de reactivos in vitro: de uno (1) hasta diez (10) reactivos. Por cada 10 reactivos adicionales Mas </t>
    </r>
    <r>
      <rPr>
        <b/>
        <sz val="11"/>
        <color theme="1"/>
        <rFont val="Arial"/>
        <family val="2"/>
      </rPr>
      <t>335,52 UVB</t>
    </r>
    <r>
      <rPr>
        <sz val="11"/>
        <color theme="1"/>
        <rFont val="Arial"/>
        <family val="2"/>
      </rPr>
      <t>, hasta 50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</si>
  <si>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OTROS PROCEDIMIENTOS</t>
  </si>
  <si>
    <t>Modificación de registro sanitario (Aplica para plaguicidas de uso doméstico y de salud pública y cambio de titular que no genera actualización en la etiqueta en bebidas alcohólicas)</t>
  </si>
  <si>
    <t xml:space="preserve">Alimentos </t>
  </si>
  <si>
    <t xml:space="preserve">Transversal  </t>
  </si>
  <si>
    <t>Modificación de registro sanitario (Aplica para plaguicidas de uso doméstico y de salud pública y cambio de titular que no genera actualización en la etiqueta en bebidas alcohólicas), “Aplicable a microempresas, incluyendo los pequeños productores de acuerdo con la tipificación actual en el marco del Decreto 691 de 2018. Exceptuada de pago, en el marco del parágrafo 2 del Art. 2 de Ley 2069 de 2020.”</t>
  </si>
  <si>
    <t>4001-1</t>
  </si>
  <si>
    <r>
      <t xml:space="preserve">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(Mas </t>
    </r>
    <r>
      <rPr>
        <b/>
        <sz val="11"/>
        <color theme="1"/>
        <rFont val="Arial"/>
        <family val="2"/>
      </rPr>
      <t>3,60 UVB</t>
    </r>
    <r>
      <rPr>
        <sz val="11"/>
        <color theme="1"/>
        <rFont val="Arial"/>
        <family val="2"/>
      </rPr>
      <t xml:space="preserve"> desde tres (3) hasta cinco (5) o (Mas </t>
    </r>
    <r>
      <rPr>
        <b/>
        <sz val="11"/>
        <color theme="1"/>
        <rFont val="Arial"/>
        <family val="2"/>
      </rPr>
      <t>7,16 UVB</t>
    </r>
    <r>
      <rPr>
        <sz val="11"/>
        <color theme="1"/>
        <rFont val="Arial"/>
        <family val="2"/>
      </rPr>
      <t xml:space="preserve"> Desde seis (6) hasta diez (10) o (Mas </t>
    </r>
    <r>
      <rPr>
        <b/>
        <sz val="11"/>
        <color theme="1"/>
        <rFont val="Arial"/>
        <family val="2"/>
      </rPr>
      <t>10,68 UVB</t>
    </r>
    <r>
      <rPr>
        <sz val="11"/>
        <color theme="1"/>
        <rFont val="Arial"/>
        <family val="2"/>
      </rPr>
      <t xml:space="preserve"> Desde once (11) en adelante). Para etiquetas, presentaciones comerciales, variedades de vinos o diseño de etiquetas).</t>
    </r>
  </si>
  <si>
    <t>Desde uno (1) hasta dos (2) etiquetas</t>
  </si>
  <si>
    <t>4001-2</t>
  </si>
  <si>
    <t>Desde tres (3) hasta cinco (5) etiquetas</t>
  </si>
  <si>
    <t>4001-3</t>
  </si>
  <si>
    <t>Desde seis (6) hasta diez (10) etiquetas</t>
  </si>
  <si>
    <t>4001-4</t>
  </si>
  <si>
    <t>Desde once (11) en adelante etiquetas</t>
  </si>
  <si>
    <t>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Modificación Registro Sanitario Viche/Biche - Categoría Artesanal Étnica - AE (Ley 2158 de 2021, Resolución 113 de 2024)
(Mas 0,00 UVB desde tres (3) hasta cinco (5) o (Mas 0,00 UVB Desde seis (6) hasta diez (10) o (Mas 0,00 UVB Desde once (11) en adelante). Para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t>
  </si>
  <si>
    <t>4001-21</t>
  </si>
  <si>
    <t>4001-22</t>
  </si>
  <si>
    <t>4001-23</t>
  </si>
  <si>
    <t>4001-24</t>
  </si>
  <si>
    <t xml:space="preserve">Modificaciones por cambios en el contenido de un registro sanitario de Suplemento Dietario por aspectos legales.   </t>
  </si>
  <si>
    <t>Modificaciones por cambios en el contenido de un registro sanitario de Suplemento Dietario por aspectos legales, “Aplicable a microempresas, incluyendo los pequeños productores de acuerdo con la tipificación actual en el marco del Decreto 691 de 2018. Exceptuada de pago, en el marco del parágrafo 2 del Art. 2 de Ley 2069 de 2020.”</t>
  </si>
  <si>
    <t>4001-25</t>
  </si>
  <si>
    <t>Modificaciones por cambios en el contenido de un registro sanitario de suplemento dietario por aspectos técnico legales.</t>
  </si>
  <si>
    <t>Modificaciones por cambios en el contenido de un registro sanitario de suplemento dietario por aspectos técnico legales, “Aplicable a microempresas, incluyendo los pequeños productores de acuerdo con la tipificación actual en el marco del Decreto 691 de 2018. Exceptuada de pago, en el marco del parágrafo 2 del Art. 2 de Ley 2069 de 2020.”</t>
  </si>
  <si>
    <t>4001-26</t>
  </si>
  <si>
    <t>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t>
  </si>
  <si>
    <t>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 “Aplicable a microempresas, incluyendo los pequeños productores de acuerdo con la tipificación actual en el marco del Decreto 691 de 2018. Exceptuada de pago, en el marco del parágrafo 2 del Art. 2 de Ley 2069 de 2020.”</t>
  </si>
  <si>
    <t>4001-36</t>
  </si>
  <si>
    <t>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</si>
  <si>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</si>
  <si>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4001-37</t>
  </si>
  <si>
    <t>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</si>
  <si>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</si>
  <si>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4001-38</t>
  </si>
  <si>
    <t>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</si>
  <si>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</si>
  <si>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4001-39</t>
  </si>
  <si>
    <t>Modificación automática de registro sanitario de antivenenos por aspectos legales y combinación entre éstos, con agotamiento.</t>
  </si>
  <si>
    <t>Modificación automática de registro sanitario de antivenenos por aspectos legales y combinación entre éstos, con agotamiento, “Aplicable a microempresas, incluyendo los pequeños productores de acuerdo con la tipificación actual en el marco del Decreto 691 de 2018. Exceptuada de pago, en el marco del parágrafo 2 del Art. 2 de Ley 2069 de 2020.”</t>
  </si>
  <si>
    <t>4001-40</t>
  </si>
  <si>
    <t>Modificación automática de registro sanitario de Antivenenos por aspectos técnicos, combinación entre éstos y de técnicos con legales, con agotamiento. (Dec. 386/18)</t>
  </si>
  <si>
    <t>Modificación automática de registro sanitario de Antivenenos por aspectos técnicos, combinación entre éstos y de técnicos con legales, con agotamiento. (Dec. 386/18), “Aplicable a microempresas, incluyendo los pequeños productores de acuerdo con la tipificación actual en el marco del Decreto 691 de 2018. Exceptuada de pago, en el marco del parágrafo 2 del Art. 2 de Ley 2069 de 2020.”</t>
  </si>
  <si>
    <t>4001-42</t>
  </si>
  <si>
    <t>Modificación a la autorización de movimiento transfronterizo, el tránsito, la manipulación y la utilización de los Organismos Vivos Modificados, OVM, para uso exclusivo en salud y alimentación humana.</t>
  </si>
  <si>
    <t>4001-66</t>
  </si>
  <si>
    <t>Modificaciones automáticas por cambios de tipo legal en el contenido de un registro sanitario de preparación farmacéutica con base en plantas medicinales (PFM) o producto fitoterapéutico tradicional (PFT) o importado (PFTI) con autorización de agotamiento.</t>
  </si>
  <si>
    <t>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</si>
  <si>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4001-67</t>
  </si>
  <si>
    <t>Modificaciones automáticas por cambios de tipo técnico-legal en el contenido de un registro sanitario de preparación farmacéutica con base en plantas medicinales (PFM) o producto fitoterapéutico tradicional (PFT) o importado (PFTI) con autorización de agotamiento.</t>
  </si>
  <si>
    <t>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</si>
  <si>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4001-68</t>
  </si>
  <si>
    <t>Modificaciones por cambios de tipo técnico-legal en el contenido de un registro sanitario de preparación farmacéutica con base en plantas medicinales (PFM) o producto fitoterapéutico tradicional (PFT) o importado (PFTI) con autorización de agotamiento.</t>
  </si>
  <si>
    <t>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</si>
  <si>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4001-69</t>
  </si>
  <si>
    <t>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t>
  </si>
  <si>
    <t>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 “Aplicable a microempresas, incluyendo los pequeños productores de acuerdo con la tipificación actual en el marco del Decreto 691 de 2018. Exceptuada de pago, en el marco del parágrafo 2 del Art. 2 de Ley 2069 de 2020.”</t>
  </si>
  <si>
    <t xml:space="preserve">4001-71
</t>
  </si>
  <si>
    <t xml:space="preserve">Modificación en aspectos administrativo - legales por cambios en el contenido de un registro sanitario de un medicamento de síntesis química o un gas medicinal o un medicamento biológico o un medicamento Homeopático.    </t>
  </si>
  <si>
    <t>Modificación en aspectos administrativo - legales por cambios en el contenido de un registro sanitario de un medicamento de síntesis química o un gas medicinal o un medicamento biológico o un medicamento Homeopático, “Aplicable a microempresas, incluyendo los pequeños productores de acuerdo con la tipificación actual en el marco del Decreto 691 de 2018. Exceptuada de pago, en el marco del parágrafo 2 del Art. 2 de Ley 2069 de 2020.”</t>
  </si>
  <si>
    <t>4001-72</t>
  </si>
  <si>
    <t>Actualización del Plan de Gestión de Riesgo (PGR) para Medicamentos de Síntesis Química y Productos Biológicos"</t>
  </si>
  <si>
    <t>4001-73</t>
  </si>
  <si>
    <r>
      <t xml:space="preserve">Modificación de calidad del registro sanitario para un Medicamento de Síntesis Química y Gases Medicinales.
Por cambios de riesgo menor notificación de novedad </t>
    </r>
    <r>
      <rPr>
        <b/>
        <sz val="11"/>
        <color theme="1"/>
        <rFont val="Arial"/>
        <family val="2"/>
      </rPr>
      <t xml:space="preserve">(63,83 UVB).
</t>
    </r>
    <r>
      <rPr>
        <sz val="11"/>
        <color theme="1"/>
        <rFont val="Arial"/>
        <family val="2"/>
      </rPr>
      <t xml:space="preserve">Por cambios de riesgo menor automatico (más </t>
    </r>
    <r>
      <rPr>
        <b/>
        <sz val="11"/>
        <color theme="1"/>
        <rFont val="Arial"/>
        <family val="2"/>
      </rPr>
      <t>12,98 UVB</t>
    </r>
    <r>
      <rPr>
        <sz val="11"/>
        <color theme="1"/>
        <rFont val="Arial"/>
        <family val="2"/>
      </rPr>
      <t xml:space="preserve">)
Por cambios de riesgo moderado (más </t>
    </r>
    <r>
      <rPr>
        <b/>
        <sz val="11"/>
        <color theme="1"/>
        <rFont val="Arial"/>
        <family val="2"/>
      </rPr>
      <t>194,29 UVB</t>
    </r>
    <r>
      <rPr>
        <sz val="11"/>
        <color theme="1"/>
        <rFont val="Arial"/>
        <family val="2"/>
      </rPr>
      <t>)
Por cambios de riesgo mayor (más</t>
    </r>
    <r>
      <rPr>
        <b/>
        <sz val="11"/>
        <color theme="1"/>
        <rFont val="Arial"/>
        <family val="2"/>
      </rPr>
      <t xml:space="preserve"> 595,85 UVB</t>
    </r>
    <r>
      <rPr>
        <sz val="11"/>
        <color theme="1"/>
        <rFont val="Arial"/>
        <family val="2"/>
      </rPr>
      <t xml:space="preserve">)
Por cambios de riesgo mayor con estudios farmacocineticos (más </t>
    </r>
    <r>
      <rPr>
        <b/>
        <sz val="11"/>
        <color theme="1"/>
        <rFont val="Arial"/>
        <family val="2"/>
      </rPr>
      <t>697,89 UVB</t>
    </r>
    <r>
      <rPr>
        <sz val="11"/>
        <color theme="1"/>
        <rFont val="Arial"/>
        <family val="2"/>
      </rPr>
      <t>)</t>
    </r>
  </si>
  <si>
    <t>Riesgo menor notificación de novedad</t>
  </si>
  <si>
    <t>Registro Sanitario y Trámites Asociados</t>
  </si>
  <si>
    <t>Riesgo menor automatico</t>
  </si>
  <si>
    <t>Riesgo moderado</t>
  </si>
  <si>
    <t>Riesgo mayor</t>
  </si>
  <si>
    <t>Riesgo mayor con estudios farmacocineticos</t>
  </si>
  <si>
    <r>
      <t>Modificación de calidad del registro sanitario para un Medicamento de Síntesis Química y Gases Medicinales.
Por cambios de riesgo menor notificación de noveda</t>
    </r>
    <r>
      <rPr>
        <b/>
        <sz val="11"/>
        <color theme="1"/>
        <rFont val="Arial"/>
        <family val="2"/>
      </rPr>
      <t>d (00,00 UVB).</t>
    </r>
    <r>
      <rPr>
        <sz val="11"/>
        <color theme="1"/>
        <rFont val="Arial"/>
        <family val="2"/>
      </rPr>
      <t xml:space="preserve">
Por cambios de riesgo menor automatico (más</t>
    </r>
    <r>
      <rPr>
        <b/>
        <sz val="11"/>
        <color theme="1"/>
        <rFont val="Arial"/>
        <family val="2"/>
      </rPr>
      <t xml:space="preserve"> 0,00 UVB</t>
    </r>
    <r>
      <rPr>
        <sz val="11"/>
        <color theme="1"/>
        <rFont val="Arial"/>
        <family val="2"/>
      </rPr>
      <t xml:space="preserve">)
Por cambios de riesgo moderado (más </t>
    </r>
    <r>
      <rPr>
        <b/>
        <sz val="11"/>
        <color theme="1"/>
        <rFont val="Arial"/>
        <family val="2"/>
      </rPr>
      <t>0,00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cambios de riesgo mayor con estudios farmacocineticos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</si>
  <si>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4001-74</t>
  </si>
  <si>
    <r>
      <t xml:space="preserve">Modificación de calidad del registro sanitario para un Medicamento Biológico.
Por cambios de riesgo menor notificación de novedad </t>
    </r>
    <r>
      <rPr>
        <b/>
        <sz val="11"/>
        <color theme="1"/>
        <rFont val="Arial"/>
        <family val="2"/>
      </rPr>
      <t xml:space="preserve">(65,44 UVB).
</t>
    </r>
    <r>
      <rPr>
        <sz val="11"/>
        <color theme="1"/>
        <rFont val="Arial"/>
        <family val="2"/>
      </rPr>
      <t xml:space="preserve">Por cambios de riesgo menor automático (más </t>
    </r>
    <r>
      <rPr>
        <b/>
        <sz val="11"/>
        <color theme="1"/>
        <rFont val="Arial"/>
        <family val="2"/>
      </rPr>
      <t>11,88 UVB</t>
    </r>
    <r>
      <rPr>
        <sz val="11"/>
        <color theme="1"/>
        <rFont val="Arial"/>
        <family val="2"/>
      </rPr>
      <t xml:space="preserve">)
Por cambios de riesgo moderado (más </t>
    </r>
    <r>
      <rPr>
        <b/>
        <sz val="11"/>
        <color theme="1"/>
        <rFont val="Arial"/>
        <family val="2"/>
      </rPr>
      <t>215,33 UVB</t>
    </r>
    <r>
      <rPr>
        <sz val="11"/>
        <color theme="1"/>
        <rFont val="Arial"/>
        <family val="2"/>
      </rPr>
      <t>)
Por cambios de riesgo mayor (más</t>
    </r>
    <r>
      <rPr>
        <b/>
        <sz val="11"/>
        <color theme="1"/>
        <rFont val="Arial"/>
        <family val="2"/>
      </rPr>
      <t xml:space="preserve"> 635,40 UVB</t>
    </r>
    <r>
      <rPr>
        <sz val="11"/>
        <color theme="1"/>
        <rFont val="Arial"/>
        <family val="2"/>
      </rPr>
      <t xml:space="preserve">)
Por cambio de modalidad (más </t>
    </r>
    <r>
      <rPr>
        <b/>
        <sz val="11"/>
        <color theme="1"/>
        <rFont val="Arial"/>
        <family val="2"/>
      </rPr>
      <t>1.564,75 UVB</t>
    </r>
    <r>
      <rPr>
        <sz val="11"/>
        <color theme="1"/>
        <rFont val="Arial"/>
        <family val="2"/>
      </rPr>
      <t>)</t>
    </r>
  </si>
  <si>
    <t>Riesgo mayor cambio de modalidad</t>
  </si>
  <si>
    <r>
      <t xml:space="preserve">Modificación de calidad del registro sanitario para un Medicamento Biológico.
Por cambios de riesgo menor notificación de novedad </t>
    </r>
    <r>
      <rPr>
        <b/>
        <sz val="11"/>
        <color theme="1"/>
        <rFont val="Arial"/>
        <family val="2"/>
      </rPr>
      <t>(00,00 UVB).</t>
    </r>
    <r>
      <rPr>
        <sz val="11"/>
        <color theme="1"/>
        <rFont val="Arial"/>
        <family val="2"/>
      </rPr>
      <t xml:space="preserve">
Por cambios de riesgo menor automático (más</t>
    </r>
    <r>
      <rPr>
        <b/>
        <sz val="11"/>
        <color theme="1"/>
        <rFont val="Arial"/>
        <family val="2"/>
      </rPr>
      <t xml:space="preserve"> 0,00 UVB</t>
    </r>
    <r>
      <rPr>
        <sz val="11"/>
        <color theme="1"/>
        <rFont val="Arial"/>
        <family val="2"/>
      </rPr>
      <t xml:space="preserve">)
Por cambios de riesgo moderado (más </t>
    </r>
    <r>
      <rPr>
        <b/>
        <sz val="11"/>
        <color theme="1"/>
        <rFont val="Arial"/>
        <family val="2"/>
      </rPr>
      <t>0, 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 de modalidad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</si>
  <si>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4001-75</t>
  </si>
  <si>
    <r>
      <t xml:space="preserve">Modificación de calidad del registro sanitario para un Medicamento Homeopático.
Por cambios de riesgo menor notificación de novedad </t>
    </r>
    <r>
      <rPr>
        <b/>
        <sz val="11"/>
        <color theme="1"/>
        <rFont val="Arial"/>
        <family val="2"/>
      </rPr>
      <t>(59,80 UVB).</t>
    </r>
    <r>
      <rPr>
        <sz val="11"/>
        <color theme="1"/>
        <rFont val="Arial"/>
        <family val="2"/>
      </rPr>
      <t xml:space="preserve">
Por cambios de riesgo menor automático (más </t>
    </r>
    <r>
      <rPr>
        <b/>
        <sz val="11"/>
        <color theme="1"/>
        <rFont val="Arial"/>
        <family val="2"/>
      </rPr>
      <t>13,19 UVB</t>
    </r>
    <r>
      <rPr>
        <sz val="11"/>
        <color theme="1"/>
        <rFont val="Arial"/>
        <family val="2"/>
      </rPr>
      <t xml:space="preserve">)
Por cambios de riesgo moderado (más </t>
    </r>
    <r>
      <rPr>
        <b/>
        <sz val="11"/>
        <color theme="1"/>
        <rFont val="Arial"/>
        <family val="2"/>
      </rPr>
      <t>199,42 UVB</t>
    </r>
    <r>
      <rPr>
        <sz val="11"/>
        <color theme="1"/>
        <rFont val="Arial"/>
        <family val="2"/>
      </rPr>
      <t xml:space="preserve">)
Por cambios de riesgo mayor (más </t>
    </r>
    <r>
      <rPr>
        <b/>
        <sz val="11"/>
        <color theme="1"/>
        <rFont val="Arial"/>
        <family val="2"/>
      </rPr>
      <t>302,70 UVB</t>
    </r>
    <r>
      <rPr>
        <sz val="11"/>
        <color theme="1"/>
        <rFont val="Arial"/>
        <family val="2"/>
      </rPr>
      <t xml:space="preserve">)
Por cambios de calidad combinados (máximo 6 modificaciones) (más </t>
    </r>
    <r>
      <rPr>
        <b/>
        <sz val="11"/>
        <color theme="1"/>
        <rFont val="Arial"/>
        <family val="2"/>
      </rPr>
      <t>496,86 UVB</t>
    </r>
    <r>
      <rPr>
        <sz val="11"/>
        <color theme="1"/>
        <rFont val="Arial"/>
        <family val="2"/>
      </rPr>
      <t>)</t>
    </r>
  </si>
  <si>
    <t>Riesgo menor automático</t>
  </si>
  <si>
    <t>Riesgo por cambios de calidad combinados (máximo 6 modificaciones)</t>
  </si>
  <si>
    <r>
      <t xml:space="preserve">Modificación de calidad del registro sanitario para un Medicamento Homeopático.
Por cambios de riesgo menor notificación de novedad </t>
    </r>
    <r>
      <rPr>
        <b/>
        <sz val="11"/>
        <color theme="1"/>
        <rFont val="Arial"/>
        <family val="2"/>
      </rPr>
      <t>(00,00 UVB).</t>
    </r>
    <r>
      <rPr>
        <sz val="11"/>
        <color theme="1"/>
        <rFont val="Arial"/>
        <family val="2"/>
      </rPr>
      <t xml:space="preserve">
Por cambios de riesgo menor automático (más </t>
    </r>
    <r>
      <rPr>
        <b/>
        <sz val="11"/>
        <color theme="1"/>
        <rFont val="Arial"/>
        <family val="2"/>
      </rPr>
      <t>0,00 UVB</t>
    </r>
    <r>
      <rPr>
        <sz val="11"/>
        <color theme="1"/>
        <rFont val="Arial"/>
        <family val="2"/>
      </rPr>
      <t>)
Por cambios de riesgo moderado (más</t>
    </r>
    <r>
      <rPr>
        <b/>
        <sz val="11"/>
        <color theme="1"/>
        <rFont val="Arial"/>
        <family val="2"/>
      </rPr>
      <t xml:space="preserve"> 0,00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cambios de calidad combinados (máximo 6 modificaciones)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</si>
  <si>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4001-76</t>
  </si>
  <si>
    <r>
      <t xml:space="preserve">Modificación de seguridad y eficacia para un Medicamento de Síntesis Química y Gases Medicinales.
Por cambios del registro sanitario en la información del etiquetado tipo administrativo (notificación de novedad) </t>
    </r>
    <r>
      <rPr>
        <b/>
        <sz val="11"/>
        <color theme="1"/>
        <rFont val="Arial"/>
        <family val="2"/>
      </rPr>
      <t>(43.18 UVB)</t>
    </r>
    <r>
      <rPr>
        <sz val="11"/>
        <color theme="1"/>
        <rFont val="Arial"/>
        <family val="2"/>
      </rPr>
      <t xml:space="preserve">
Por cambios en la información del etiquetado tipo administrativo (automático) (más </t>
    </r>
    <r>
      <rPr>
        <b/>
        <sz val="11"/>
        <color theme="1"/>
        <rFont val="Arial"/>
        <family val="2"/>
      </rPr>
      <t>5,89 UVB</t>
    </r>
    <r>
      <rPr>
        <sz val="11"/>
        <color theme="1"/>
        <rFont val="Arial"/>
        <family val="2"/>
      </rPr>
      <t>)
Por cambios urgentes por razones de seguridad (más</t>
    </r>
    <r>
      <rPr>
        <b/>
        <sz val="11"/>
        <color theme="1"/>
        <rFont val="Arial"/>
        <family val="2"/>
      </rPr>
      <t xml:space="preserve"> 14,97 UVB</t>
    </r>
    <r>
      <rPr>
        <sz val="11"/>
        <color theme="1"/>
        <rFont val="Arial"/>
        <family val="2"/>
      </rPr>
      <t xml:space="preserve">)
Por cambios en la información del etiquetado (información de seguridad y eficacia excepto indicaciones/dosificación/vía de administración) (más </t>
    </r>
    <r>
      <rPr>
        <b/>
        <sz val="11"/>
        <color theme="1"/>
        <rFont val="Arial"/>
        <family val="2"/>
      </rPr>
      <t>342,81 UVB</t>
    </r>
    <r>
      <rPr>
        <sz val="11"/>
        <color theme="1"/>
        <rFont val="Arial"/>
        <family val="2"/>
      </rPr>
      <t xml:space="preserve">)
Por cambios en la información de seguridad y eficacia (Dosificación y vía de administración) (más </t>
    </r>
    <r>
      <rPr>
        <b/>
        <sz val="11"/>
        <color theme="1"/>
        <rFont val="Arial"/>
        <family val="2"/>
      </rPr>
      <t>551,05 UVB</t>
    </r>
    <r>
      <rPr>
        <sz val="11"/>
        <color theme="1"/>
        <rFont val="Arial"/>
        <family val="2"/>
      </rPr>
      <t xml:space="preserve">)
Por cambios en la información de seguridad y eficacia (indicaciones) (más </t>
    </r>
    <r>
      <rPr>
        <b/>
        <sz val="11"/>
        <color theme="1"/>
        <rFont val="Arial"/>
        <family val="2"/>
      </rPr>
      <t>995,32 UVB</t>
    </r>
    <r>
      <rPr>
        <sz val="11"/>
        <color theme="1"/>
        <rFont val="Arial"/>
        <family val="2"/>
      </rPr>
      <t>)</t>
    </r>
  </si>
  <si>
    <t>Cambios administrativos en la información del etiquetado (notificación de novedad)</t>
  </si>
  <si>
    <t>Cambios administrativos en la información del etiquetado (automática)</t>
  </si>
  <si>
    <t>Cambios urgentes por razones de seguridad</t>
  </si>
  <si>
    <t>Cambios en la información del etiquetado (información de seguridad y eficacia excepto indicaciones/dosificación/vía de administración)</t>
  </si>
  <si>
    <t>Cambios en la información de seguridad y eficacia (Dosificación/vía de administración)</t>
  </si>
  <si>
    <t>Cambios en la información de seguridad y eficacia (Indicaciones)</t>
  </si>
  <si>
    <r>
      <t xml:space="preserve">Modificación de seguridad y eficacia para un Medicamento de Síntesis Química y Gases Medicinales.
Por cambios del registro sanitario en la información del etiquetado tipo administrativo (notificación de novedad) </t>
    </r>
    <r>
      <rPr>
        <b/>
        <sz val="11"/>
        <color theme="1"/>
        <rFont val="Arial"/>
        <family val="2"/>
      </rPr>
      <t>(00.00 UVB)</t>
    </r>
    <r>
      <rPr>
        <sz val="11"/>
        <color theme="1"/>
        <rFont val="Arial"/>
        <family val="2"/>
      </rPr>
      <t xml:space="preserve">
Por cambios en la información del etiquetado tipo administrativo (automático) (más </t>
    </r>
    <r>
      <rPr>
        <b/>
        <sz val="11"/>
        <color theme="1"/>
        <rFont val="Arial"/>
        <family val="2"/>
      </rPr>
      <t>0,00 UVB</t>
    </r>
    <r>
      <rPr>
        <sz val="11"/>
        <color theme="1"/>
        <rFont val="Arial"/>
        <family val="2"/>
      </rPr>
      <t xml:space="preserve">)
Por cambios urgentes por razones de seguridad (más </t>
    </r>
    <r>
      <rPr>
        <b/>
        <sz val="11"/>
        <color theme="1"/>
        <rFont val="Arial"/>
        <family val="2"/>
      </rPr>
      <t>0,00 UVB</t>
    </r>
    <r>
      <rPr>
        <sz val="11"/>
        <color theme="1"/>
        <rFont val="Arial"/>
        <family val="2"/>
      </rPr>
      <t xml:space="preserve">)
Por cambios en la información del etiquetado (información de seguridad y eficacia excepto indicaciones/dosificación/vía de administración) (más </t>
    </r>
    <r>
      <rPr>
        <b/>
        <sz val="11"/>
        <color theme="1"/>
        <rFont val="Arial"/>
        <family val="2"/>
      </rPr>
      <t>0,00 UVB</t>
    </r>
    <r>
      <rPr>
        <sz val="11"/>
        <color theme="1"/>
        <rFont val="Arial"/>
        <family val="2"/>
      </rPr>
      <t xml:space="preserve">)
Por cambios en la información de seguridad y eficacia (Dosificación y vía de administración) (más </t>
    </r>
    <r>
      <rPr>
        <b/>
        <sz val="11"/>
        <color theme="1"/>
        <rFont val="Arial"/>
        <family val="2"/>
      </rPr>
      <t>0,00 UVB</t>
    </r>
    <r>
      <rPr>
        <sz val="11"/>
        <color theme="1"/>
        <rFont val="Arial"/>
        <family val="2"/>
      </rPr>
      <t xml:space="preserve">)
Por cambios en la información de seguridad y eficacia (indicaciones)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</si>
  <si>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4001-77</t>
  </si>
  <si>
    <r>
      <t xml:space="preserve">Modificación de seguridad y eficacia del registro sanitario para un Medicamento Biológico.
Por cambios en la información del etiquetado tipo administrativo (notificación de novedad) </t>
    </r>
    <r>
      <rPr>
        <b/>
        <sz val="11"/>
        <color theme="1"/>
        <rFont val="Arial"/>
        <family val="2"/>
      </rPr>
      <t>(45,00 UVB)</t>
    </r>
    <r>
      <rPr>
        <sz val="11"/>
        <color theme="1"/>
        <rFont val="Arial"/>
        <family val="2"/>
      </rPr>
      <t xml:space="preserve">
Por cambios en la información del etiquetado tipo administrativo (automático) (más </t>
    </r>
    <r>
      <rPr>
        <b/>
        <sz val="11"/>
        <color theme="1"/>
        <rFont val="Arial"/>
        <family val="2"/>
      </rPr>
      <t>6,49 UVB</t>
    </r>
    <r>
      <rPr>
        <sz val="11"/>
        <color theme="1"/>
        <rFont val="Arial"/>
        <family val="2"/>
      </rPr>
      <t xml:space="preserve">)
Por cambios urgentes por razones de seguridad (más </t>
    </r>
    <r>
      <rPr>
        <b/>
        <sz val="11"/>
        <color theme="1"/>
        <rFont val="Arial"/>
        <family val="2"/>
      </rPr>
      <t>13,15 UVB</t>
    </r>
    <r>
      <rPr>
        <sz val="11"/>
        <color theme="1"/>
        <rFont val="Arial"/>
        <family val="2"/>
      </rPr>
      <t xml:space="preserve">)
Por cambios en la información del etiquetado (información de seguridad y eficacia excepto indicaciones/dosificación/vía de administración)(más </t>
    </r>
    <r>
      <rPr>
        <b/>
        <sz val="11"/>
        <color theme="1"/>
        <rFont val="Arial"/>
        <family val="2"/>
      </rPr>
      <t>412,71 UVB</t>
    </r>
    <r>
      <rPr>
        <sz val="11"/>
        <color theme="1"/>
        <rFont val="Arial"/>
        <family val="2"/>
      </rPr>
      <t xml:space="preserve">)
Por cambios en la información de seguridad y eficacia (Indicaciones/Dosificación/vía de administración) (más </t>
    </r>
    <r>
      <rPr>
        <b/>
        <sz val="11"/>
        <color theme="1"/>
        <rFont val="Arial"/>
        <family val="2"/>
      </rPr>
      <t>993,50 UVB</t>
    </r>
    <r>
      <rPr>
        <sz val="11"/>
        <color theme="1"/>
        <rFont val="Arial"/>
        <family val="2"/>
      </rPr>
      <t>)</t>
    </r>
  </si>
  <si>
    <t>Cambios administrativos en la información del etiquetado (automatica)</t>
  </si>
  <si>
    <t>Cambios en la información de seguridad y eficacia (indicaciones/dosificación/vía de administración)</t>
  </si>
  <si>
    <r>
      <t xml:space="preserve">Modificación de seguridad y eficacia del registro sanitario para un Medicamento Biológico.
Por cambios en la información del etiquetado tipo administrativo (notificación de novedad) </t>
    </r>
    <r>
      <rPr>
        <b/>
        <sz val="11"/>
        <color theme="1"/>
        <rFont val="Arial"/>
        <family val="2"/>
      </rPr>
      <t>(00,00 UVB)</t>
    </r>
    <r>
      <rPr>
        <sz val="11"/>
        <color theme="1"/>
        <rFont val="Arial"/>
        <family val="2"/>
      </rPr>
      <t xml:space="preserve">
Por cambios en la información del etiquetado tipo administrativo (automático) (más </t>
    </r>
    <r>
      <rPr>
        <b/>
        <sz val="11"/>
        <color theme="1"/>
        <rFont val="Arial"/>
        <family val="2"/>
      </rPr>
      <t>0,00 UVB</t>
    </r>
    <r>
      <rPr>
        <sz val="11"/>
        <color theme="1"/>
        <rFont val="Arial"/>
        <family val="2"/>
      </rPr>
      <t xml:space="preserve">)
Por cambios urgentes por razones de seguridad (más </t>
    </r>
    <r>
      <rPr>
        <b/>
        <sz val="11"/>
        <color theme="1"/>
        <rFont val="Arial"/>
        <family val="2"/>
      </rPr>
      <t>0,00 UVB</t>
    </r>
    <r>
      <rPr>
        <sz val="11"/>
        <color theme="1"/>
        <rFont val="Arial"/>
        <family val="2"/>
      </rPr>
      <t>)
Por cambios en la información del etiquetado (información de seguridad y eficacia excepto indicaciones/dosificación/vía de administración)(más</t>
    </r>
    <r>
      <rPr>
        <b/>
        <sz val="11"/>
        <color theme="1"/>
        <rFont val="Arial"/>
        <family val="2"/>
      </rPr>
      <t xml:space="preserve"> 0,00 UVB</t>
    </r>
    <r>
      <rPr>
        <sz val="11"/>
        <color theme="1"/>
        <rFont val="Arial"/>
        <family val="2"/>
      </rPr>
      <t xml:space="preserve">)
Por cambios en la información de seguridad y eficacia (Indicaciones/Dosificación/vía de administración) (más </t>
    </r>
    <r>
      <rPr>
        <b/>
        <sz val="11"/>
        <color theme="1"/>
        <rFont val="Arial"/>
        <family val="2"/>
      </rPr>
      <t>0,00 UVB</t>
    </r>
    <r>
      <rPr>
        <sz val="11"/>
        <color theme="1"/>
        <rFont val="Arial"/>
        <family val="2"/>
      </rPr>
      <t>)</t>
    </r>
  </si>
  <si>
    <t>4001-78</t>
  </si>
  <si>
    <r>
      <t xml:space="preserve">Modificación de seguridad y eficacia del registro sanitario para un Medicamento Homeopático.
Por cambios en la información del etiquetado tipo administrativo (notificación de novedad) </t>
    </r>
    <r>
      <rPr>
        <b/>
        <sz val="11"/>
        <color theme="1"/>
        <rFont val="Arial"/>
        <family val="2"/>
      </rPr>
      <t>(43,77 UVB)</t>
    </r>
    <r>
      <rPr>
        <sz val="11"/>
        <color theme="1"/>
        <rFont val="Arial"/>
        <family val="2"/>
      </rPr>
      <t xml:space="preserve">
Por cambios en la información del etiquetado tipo administrativo (revisión previa) (más </t>
    </r>
    <r>
      <rPr>
        <b/>
        <sz val="11"/>
        <color theme="1"/>
        <rFont val="Arial"/>
        <family val="2"/>
      </rPr>
      <t>134,66 UVB</t>
    </r>
    <r>
      <rPr>
        <sz val="11"/>
        <color theme="1"/>
        <rFont val="Arial"/>
        <family val="2"/>
      </rPr>
      <t xml:space="preserve">)
Por Cambios en la información del etiquetado (revisión previa) (más </t>
    </r>
    <r>
      <rPr>
        <b/>
        <sz val="11"/>
        <color theme="1"/>
        <rFont val="Arial"/>
        <family val="2"/>
      </rPr>
      <t>111,46 UVB</t>
    </r>
    <r>
      <rPr>
        <sz val="11"/>
        <color theme="1"/>
        <rFont val="Arial"/>
        <family val="2"/>
      </rPr>
      <t xml:space="preserve">)
Por cambios en la información de seguridad y eficacia (más </t>
    </r>
    <r>
      <rPr>
        <b/>
        <sz val="11"/>
        <color theme="1"/>
        <rFont val="Arial"/>
        <family val="2"/>
      </rPr>
      <t>220,03 UVB</t>
    </r>
    <r>
      <rPr>
        <sz val="11"/>
        <color theme="1"/>
        <rFont val="Arial"/>
        <family val="2"/>
      </rPr>
      <t>)</t>
    </r>
  </si>
  <si>
    <t>Cambio en el etiquetado tipo administrativo (notificación de novedad)</t>
  </si>
  <si>
    <t>Cambio en el etiquetado tipo administrativo (revisión previa)</t>
  </si>
  <si>
    <t>Cambios en la información del etiquetado (revisión previa)</t>
  </si>
  <si>
    <t>Cambios en la información de seguridad y eficacia </t>
  </si>
  <si>
    <r>
      <t>Modificación de seguridad y eficacia del registro sanitario para un Medicamento Homeopático.
Por cambios en la información del etiquetado tipo administrativo (notificación de novedad)</t>
    </r>
    <r>
      <rPr>
        <b/>
        <sz val="11"/>
        <color theme="1"/>
        <rFont val="Arial"/>
        <family val="2"/>
      </rPr>
      <t xml:space="preserve"> (00,00 UVB)</t>
    </r>
    <r>
      <rPr>
        <sz val="11"/>
        <color theme="1"/>
        <rFont val="Arial"/>
        <family val="2"/>
      </rPr>
      <t xml:space="preserve">
Por cambios en la información del etiquetado tipo administrativo (revisión previa) (más </t>
    </r>
    <r>
      <rPr>
        <b/>
        <sz val="11"/>
        <color theme="1"/>
        <rFont val="Arial"/>
        <family val="2"/>
      </rPr>
      <t>0,00 UVB</t>
    </r>
    <r>
      <rPr>
        <sz val="11"/>
        <color theme="1"/>
        <rFont val="Arial"/>
        <family val="2"/>
      </rPr>
      <t xml:space="preserve">)
Por Cambios en la información del etiquetado (revisión previa) (más </t>
    </r>
    <r>
      <rPr>
        <b/>
        <sz val="11"/>
        <color theme="1"/>
        <rFont val="Arial"/>
        <family val="2"/>
      </rPr>
      <t>0,00 UVB</t>
    </r>
    <r>
      <rPr>
        <sz val="11"/>
        <color theme="1"/>
        <rFont val="Arial"/>
        <family val="2"/>
      </rPr>
      <t>)
Por cambios en la información de seguridad y eficacia (más</t>
    </r>
    <r>
      <rPr>
        <b/>
        <sz val="11"/>
        <color theme="1"/>
        <rFont val="Arial"/>
        <family val="2"/>
      </rPr>
      <t xml:space="preserve"> 0,00 UVB</t>
    </r>
    <r>
      <rPr>
        <sz val="11"/>
        <color theme="1"/>
        <rFont val="Arial"/>
        <family val="2"/>
      </rPr>
      <t>)</t>
    </r>
  </si>
  <si>
    <t>Certificaciones y Autorizaciones.</t>
  </si>
  <si>
    <t>4002-2</t>
  </si>
  <si>
    <t>Certificación de venta libre en formato OMS; Certificación de venta libre con observaciones específicas por registro sanitario, permiso sanitario, permiso de comercialización, notificación sanitaria obligatoria o Notificación Sanitaria de Alimentos.</t>
  </si>
  <si>
    <t xml:space="preserve">Certificaciones y Autorizaciones </t>
  </si>
  <si>
    <t>4002-3</t>
  </si>
  <si>
    <t>4002-4</t>
  </si>
  <si>
    <t>Certificación de Venta Libre Automático con firma digital.</t>
  </si>
  <si>
    <t>4002-5</t>
  </si>
  <si>
    <t>Autorizaciones.</t>
  </si>
  <si>
    <t>4002-6</t>
  </si>
  <si>
    <r>
      <t xml:space="preserve">Certificación de no obligatoriedad de registro sanitario para esencias florales o materias primas de origen vegetal (Plantas medicinales en estado bruto no procesadas) de hasta diez (10) productos. 
(más </t>
    </r>
    <r>
      <rPr>
        <b/>
        <sz val="11"/>
        <color theme="1"/>
        <rFont val="Arial"/>
        <family val="2"/>
      </rPr>
      <t>0.89 UVB</t>
    </r>
    <r>
      <rPr>
        <sz val="11"/>
        <color theme="1"/>
        <rFont val="Arial"/>
        <family val="2"/>
      </rPr>
      <t xml:space="preserve">  desde 11 hasta 25 productos) o (más </t>
    </r>
    <r>
      <rPr>
        <b/>
        <sz val="11"/>
        <color theme="1"/>
        <rFont val="Arial"/>
        <family val="2"/>
      </rPr>
      <t>1,78 UVB</t>
    </r>
    <r>
      <rPr>
        <sz val="11"/>
        <color theme="1"/>
        <rFont val="Arial"/>
        <family val="2"/>
      </rPr>
      <t xml:space="preserve"> desde 26 hasta 50) o (más</t>
    </r>
    <r>
      <rPr>
        <b/>
        <sz val="11"/>
        <color theme="1"/>
        <rFont val="Arial"/>
        <family val="2"/>
      </rPr>
      <t xml:space="preserve"> 4,02 UVB</t>
    </r>
    <r>
      <rPr>
        <sz val="11"/>
        <color theme="1"/>
        <rFont val="Arial"/>
        <family val="2"/>
      </rPr>
      <t xml:space="preserve"> desde 51 productos en adelante)</t>
    </r>
  </si>
  <si>
    <t>Hasta 10 productos</t>
  </si>
  <si>
    <t>4002-7</t>
  </si>
  <si>
    <t>Desde 11 hasta 25 productos</t>
  </si>
  <si>
    <t>4002-8</t>
  </si>
  <si>
    <t>Desde 26 hasta 50 productos</t>
  </si>
  <si>
    <t>4002-9</t>
  </si>
  <si>
    <t>Desde 51 productos en adelante.</t>
  </si>
  <si>
    <t>4002-10</t>
  </si>
  <si>
    <t>Hasta cinco (5) etiquetas</t>
  </si>
  <si>
    <t>4002-11</t>
  </si>
  <si>
    <t>Desde 6 hasta 10 etiquetas</t>
  </si>
  <si>
    <t>4002-12</t>
  </si>
  <si>
    <t>Desde 11 hasta 15 etiquetas</t>
  </si>
  <si>
    <t>4002-13</t>
  </si>
  <si>
    <t>Desde 16 hasta 20 etiquetas</t>
  </si>
  <si>
    <t>4002-14</t>
  </si>
  <si>
    <t>Desde 21 etiquetas en adelante</t>
  </si>
  <si>
    <t>4002-15</t>
  </si>
  <si>
    <r>
      <t xml:space="preserve">Autorización de muestra sin valor comercial de productos cosméticos, productos de higiene doméstica y productos absorbentes de higiene personal para uno (1) a cinco (5) productos.
(Más </t>
    </r>
    <r>
      <rPr>
        <b/>
        <sz val="11"/>
        <color theme="1"/>
        <rFont val="Arial"/>
        <family val="2"/>
      </rPr>
      <t>1,69 UVB</t>
    </r>
    <r>
      <rPr>
        <sz val="11"/>
        <color theme="1"/>
        <rFont val="Arial"/>
        <family val="2"/>
      </rPr>
      <t xml:space="preserve"> para seis (6) hasta diez (10) productos) o (Más </t>
    </r>
    <r>
      <rPr>
        <b/>
        <sz val="11"/>
        <color theme="1"/>
        <rFont val="Arial"/>
        <family val="2"/>
      </rPr>
      <t>3,60 UVB</t>
    </r>
    <r>
      <rPr>
        <sz val="11"/>
        <color theme="1"/>
        <rFont val="Arial"/>
        <family val="2"/>
      </rPr>
      <t xml:space="preserve"> para once (11) hasta quince (15) productos) o (Más </t>
    </r>
    <r>
      <rPr>
        <b/>
        <sz val="11"/>
        <color theme="1"/>
        <rFont val="Arial"/>
        <family val="2"/>
      </rPr>
      <t>5,47 UVB</t>
    </r>
    <r>
      <rPr>
        <sz val="11"/>
        <color theme="1"/>
        <rFont val="Arial"/>
        <family val="2"/>
      </rPr>
      <t xml:space="preserve"> para dieciséis (16) hasta veinte (20) productos) o (Más </t>
    </r>
    <r>
      <rPr>
        <b/>
        <sz val="11"/>
        <color theme="1"/>
        <rFont val="Arial"/>
        <family val="2"/>
      </rPr>
      <t>14,76 UVB</t>
    </r>
    <r>
      <rPr>
        <sz val="11"/>
        <color theme="1"/>
        <rFont val="Arial"/>
        <family val="2"/>
      </rPr>
      <t xml:space="preserve"> para veintiún (21)  más productos).</t>
    </r>
  </si>
  <si>
    <t>Para uno (1) a cinco (5) productos</t>
  </si>
  <si>
    <t>VUCE</t>
  </si>
  <si>
    <t>4002-16</t>
  </si>
  <si>
    <t>Para seis (6) hasta diez (10) productos</t>
  </si>
  <si>
    <t>4002-17</t>
  </si>
  <si>
    <t>Para once (11) hasta quince (15) productos</t>
  </si>
  <si>
    <t>4002-18</t>
  </si>
  <si>
    <t>Para dieciséis (16) hasta veinte (20) productos</t>
  </si>
  <si>
    <t>4002-19</t>
  </si>
  <si>
    <t>Para veintiún (21) o más productos</t>
  </si>
  <si>
    <t>4002-20</t>
  </si>
  <si>
    <r>
      <t xml:space="preserve">Agotamiento del producto con presentaciones comerciales de bebidas alcohólicas de hasta dos (2) contenidos volumétricos o diseño de etiquetas.
(Más </t>
    </r>
    <r>
      <rPr>
        <b/>
        <sz val="11"/>
        <color theme="1"/>
        <rFont val="Arial"/>
        <family val="2"/>
      </rPr>
      <t>2,33 UVB</t>
    </r>
    <r>
      <rPr>
        <sz val="11"/>
        <color theme="1"/>
        <rFont val="Arial"/>
        <family val="2"/>
      </rPr>
      <t xml:space="preserve"> desde 3 a 5 contenidos volumetricos o diseño de etiquetas) o (Más </t>
    </r>
    <r>
      <rPr>
        <b/>
        <sz val="11"/>
        <color theme="1"/>
        <rFont val="Arial"/>
        <family val="2"/>
      </rPr>
      <t xml:space="preserve">7,64 UVB </t>
    </r>
    <r>
      <rPr>
        <sz val="11"/>
        <color theme="1"/>
        <rFont val="Arial"/>
        <family val="2"/>
      </rPr>
      <t>desde 6 contenidos volumetricos o diseño de etiquetas en adelante)</t>
    </r>
  </si>
  <si>
    <t>Hasta dos (2) contenidos volumétricos o diseño de etiquetas.</t>
  </si>
  <si>
    <t>4002-21</t>
  </si>
  <si>
    <t>De tres (3) hasta cinco (5) contenidos volumétricos o diseño de etiquetas.</t>
  </si>
  <si>
    <t>4002-22</t>
  </si>
  <si>
    <t>De seis (6) contenidos volumétricos o diseño de etiquetas en adelante.</t>
  </si>
  <si>
    <t>4002-23</t>
  </si>
  <si>
    <t>Certificación de exportación de medicamentos homeopáticos o Certificación de exportación de productos fitoterapéuticos o Certificación de exportación de suplementos dietarios con cannabis</t>
  </si>
  <si>
    <t>4002-24</t>
  </si>
  <si>
    <t>Autorización importación como medicamento vital no disponible para un paciente.</t>
  </si>
  <si>
    <t>4002-25</t>
  </si>
  <si>
    <t>Autorización de Importación como medicamento vital no disponible para varios pacientes o autorización para fabricación nacional de vitales no disponibles.</t>
  </si>
  <si>
    <t>4002-26</t>
  </si>
  <si>
    <t>Autorización importación vital no disponible en caso de urgencia clínica.</t>
  </si>
  <si>
    <t>4002-27</t>
  </si>
  <si>
    <r>
      <t xml:space="preserve">Autorización de importación de muestra sin valor comercial desde uno (1) a cinco (5) productos de bebidas alcohólicas y alimentos.
(Más </t>
    </r>
    <r>
      <rPr>
        <b/>
        <sz val="11"/>
        <color theme="1"/>
        <rFont val="Arial"/>
        <family val="2"/>
      </rPr>
      <t>5,56 UVB</t>
    </r>
    <r>
      <rPr>
        <sz val="11"/>
        <color theme="1"/>
        <rFont val="Arial"/>
        <family val="2"/>
      </rPr>
      <t xml:space="preserve"> Desde seis (6) a diez (10) productos de bebidas alcohólicas y alimentos) o (Más</t>
    </r>
    <r>
      <rPr>
        <b/>
        <sz val="11"/>
        <color theme="1"/>
        <rFont val="Arial"/>
        <family val="2"/>
      </rPr>
      <t xml:space="preserve"> 10,56 UVB</t>
    </r>
    <r>
      <rPr>
        <sz val="11"/>
        <color theme="1"/>
        <rFont val="Arial"/>
        <family val="2"/>
      </rPr>
      <t xml:space="preserve"> Desde once (11) a quince (15) productos de bebidas alcohólicas y alimentos) o (Más </t>
    </r>
    <r>
      <rPr>
        <b/>
        <sz val="11"/>
        <color theme="1"/>
        <rFont val="Arial"/>
        <family val="2"/>
      </rPr>
      <t>16,08 UVB</t>
    </r>
    <r>
      <rPr>
        <sz val="11"/>
        <color theme="1"/>
        <rFont val="Arial"/>
        <family val="2"/>
      </rPr>
      <t xml:space="preserve"> Desde dieciséis (16) a veinte (20) productos de bebidas alcohólicas y alimentos) o (Más</t>
    </r>
    <r>
      <rPr>
        <b/>
        <sz val="11"/>
        <color theme="1"/>
        <rFont val="Arial"/>
        <family val="2"/>
      </rPr>
      <t xml:space="preserve"> 21,08</t>
    </r>
    <r>
      <rPr>
        <sz val="11"/>
        <color theme="1"/>
        <rFont val="Arial"/>
        <family val="2"/>
      </rPr>
      <t xml:space="preserve"> </t>
    </r>
    <r>
      <rPr>
        <b/>
        <sz val="11"/>
        <color theme="1"/>
        <rFont val="Arial"/>
        <family val="2"/>
      </rPr>
      <t>UVB</t>
    </r>
    <r>
      <rPr>
        <sz val="11"/>
        <color theme="1"/>
        <rFont val="Arial"/>
        <family val="2"/>
      </rPr>
      <t xml:space="preserve"> Desde veintiuno (21) a doscientos (200) productos de bebidas alcohólicas y alimentos).</t>
    </r>
  </si>
  <si>
    <t>Desde uno (1) a cinco (5) productos de bebidas alcohólicas y alimentos.</t>
  </si>
  <si>
    <t>4002-28</t>
  </si>
  <si>
    <t>Desde seis (6) a diez (10) productos de bebidas alcohólicas y alimentos.</t>
  </si>
  <si>
    <t>4002-29</t>
  </si>
  <si>
    <t>Desde once (11) a quince (15) productos de bebidas alcohólicas y alimentos.</t>
  </si>
  <si>
    <t>4002-30</t>
  </si>
  <si>
    <t>Desde dieciséis (16) a veinte (20) productos de bebidas alcohólicas y alimentos.</t>
  </si>
  <si>
    <t>4002-31</t>
  </si>
  <si>
    <t>Desde veintiuno (21) a doscientos (200) productos de bebidas alcohólicas y alimentos.</t>
  </si>
  <si>
    <t>4002-32</t>
  </si>
  <si>
    <t>Autorización importación como donación de uno (1) hasta veinte (20) productos de medicamentos, dispositivos médicos, reactivos de diagnóstico in vitro, alimentos, suplementos dietarios, cosméticos, productos de higiene doméstica y productos absorbentes de higiene personal.</t>
  </si>
  <si>
    <t>4002-33</t>
  </si>
  <si>
    <t>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t>
  </si>
  <si>
    <t>4002-34</t>
  </si>
  <si>
    <t>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t>
  </si>
  <si>
    <t>4002-36</t>
  </si>
  <si>
    <t>Certificación por registro sanitario de dispositivo médico, asociado a recall, alertas sanitarias e informes de seguridad.</t>
  </si>
  <si>
    <t>4002-37</t>
  </si>
  <si>
    <t>Autorización y/o renovación de autorización a los laboratorios que ofrezcan servicios de análisis o pruebas de laboratorio para la vigilancia y control sanitario. Por cada metodología a autorizar</t>
  </si>
  <si>
    <t>4002-38</t>
  </si>
  <si>
    <t>Autorización de actividad de movimiento transfronterizo, el tránsito, la manipulación y la utilización de los Organismos Vivos Modificados, OVM, para uso exclusivo en salud y alimentación humana o autorización de cesión.</t>
  </si>
  <si>
    <t>4002-41</t>
  </si>
  <si>
    <t>Autorización de Importación en línea de dispositivos médicos sobre medida bucal de uno (1) hasta treinta (30) pacientes.</t>
  </si>
  <si>
    <t xml:space="preserve">Operaciones </t>
  </si>
  <si>
    <t>Operaciones</t>
  </si>
  <si>
    <t>Vistos buenos de importación y exportación por ítem de producto.</t>
  </si>
  <si>
    <t>4003-1</t>
  </si>
  <si>
    <t>Reporte de Estándar Semántico y Codificación de Dispositivos Médicos y Reactivos Diagnóstico In Vitro (1-182 Códigos UDI-DI).</t>
  </si>
  <si>
    <t>Autorización Publicidad.</t>
  </si>
  <si>
    <t>4004-1</t>
  </si>
  <si>
    <r>
      <t xml:space="preserve">Autorizaciones de Publicidad (publicidad medio impreso, audiovisual, radio y páginas web de hasta 100 folios).
Mas </t>
    </r>
    <r>
      <rPr>
        <b/>
        <sz val="11"/>
        <color theme="1"/>
        <rFont val="Arial"/>
        <family val="2"/>
      </rPr>
      <t>72,35 UVB</t>
    </r>
    <r>
      <rPr>
        <sz val="11"/>
        <color theme="1"/>
        <rFont val="Arial"/>
        <family val="2"/>
      </rPr>
      <t xml:space="preserve"> (publicidad página web de 101 hasta 300 folios) o Mas </t>
    </r>
    <r>
      <rPr>
        <b/>
        <sz val="11"/>
        <color theme="1"/>
        <rFont val="Arial"/>
        <family val="2"/>
      </rPr>
      <t>125,07 UVB</t>
    </r>
    <r>
      <rPr>
        <sz val="11"/>
        <color theme="1"/>
        <rFont val="Arial"/>
        <family val="2"/>
      </rPr>
      <t xml:space="preserve"> (publicidad página web de 301 folios en adelante).
</t>
    </r>
  </si>
  <si>
    <t>Hasta 100 folios</t>
  </si>
  <si>
    <t>4004-2</t>
  </si>
  <si>
    <t>De 101 hasta 300 folios</t>
  </si>
  <si>
    <t>4004-3</t>
  </si>
  <si>
    <t>De 301 folios en adelante.</t>
  </si>
  <si>
    <t>Certificación en Buenas Prácticas</t>
  </si>
  <si>
    <t>4006-1</t>
  </si>
  <si>
    <r>
      <t xml:space="preserve">Visita de certificación, renovación o ampliación de la certificación en Buenas Prácticas de Manufactura (BPM) de medicamentos biológicos procesos de manufactura de los ingredientes farmacéuticos activos (IFAs), y producto intermedio (si aplica) máximo cuatro (04) ingredientes farmacéuticos activos (IFAs), en una misma dirección y razón social.
Visita en planta a nivel Nacional </t>
    </r>
    <r>
      <rPr>
        <b/>
        <sz val="11"/>
        <color theme="1"/>
        <rFont val="Arial"/>
        <family val="2"/>
      </rPr>
      <t>(2648,21 UVB)</t>
    </r>
    <r>
      <rPr>
        <sz val="11"/>
        <color theme="1"/>
        <rFont val="Arial"/>
        <family val="2"/>
      </rPr>
      <t xml:space="preserve"> o (Más </t>
    </r>
    <r>
      <rPr>
        <b/>
        <sz val="11"/>
        <color theme="1"/>
        <rFont val="Arial"/>
        <family val="2"/>
      </rPr>
      <t>2.203,30 UVB</t>
    </r>
    <r>
      <rPr>
        <sz val="11"/>
        <color theme="1"/>
        <rFont val="Arial"/>
        <family val="2"/>
      </rPr>
      <t xml:space="preserve"> por visita en Zona 1: Centroamérica; el caribe; Suramérica excepto Brasil, Chile, Argentina y Puerto Rico) o (Más </t>
    </r>
    <r>
      <rPr>
        <b/>
        <sz val="11"/>
        <color theme="1"/>
        <rFont val="Arial"/>
        <family val="2"/>
      </rPr>
      <t>4.824,11 UVB</t>
    </r>
    <r>
      <rPr>
        <sz val="11"/>
        <color theme="1"/>
        <rFont val="Arial"/>
        <family val="2"/>
      </rPr>
      <t xml:space="preserve"> por visita en Zona 2: Estados Unidos; Canadá; Chile; Brasil; África y Puerto Rico) o (Más </t>
    </r>
    <r>
      <rPr>
        <b/>
        <sz val="11"/>
        <color theme="1"/>
        <rFont val="Arial"/>
        <family val="2"/>
      </rPr>
      <t>10.171,71 UVB</t>
    </r>
    <r>
      <rPr>
        <sz val="11"/>
        <color theme="1"/>
        <rFont val="Arial"/>
        <family val="2"/>
      </rPr>
      <t xml:space="preserve"> por visita en Zona 3: Europa; Asia; Oceanía; México y Argentina).
</t>
    </r>
  </si>
  <si>
    <t>Nacional</t>
  </si>
  <si>
    <t>4006-2</t>
  </si>
  <si>
    <t>Zona 1</t>
  </si>
  <si>
    <t>4006-3</t>
  </si>
  <si>
    <t>Zona 2</t>
  </si>
  <si>
    <t>4006-4</t>
  </si>
  <si>
    <t>Zona 3</t>
  </si>
  <si>
    <t>4006-5</t>
  </si>
  <si>
    <r>
      <t xml:space="preserve">Visita de certificación, renovación o ampliación de la certificación en Buenas Prácticas de Manufactura (BPM) de medicamentos biológicos procesos de manufactura desde producto intermedio (si aplica), envasado y/o liofilización, producto a granel (si aplica), hasta producto terminado; máximo cuatro (04) productos, en una misma dirección y razón social.
Visita en planta a nivel Nacional </t>
    </r>
    <r>
      <rPr>
        <b/>
        <sz val="11"/>
        <color theme="1"/>
        <rFont val="Arial"/>
        <family val="2"/>
      </rPr>
      <t xml:space="preserve">(2648,21 UVB) </t>
    </r>
    <r>
      <rPr>
        <sz val="11"/>
        <color theme="1"/>
        <rFont val="Arial"/>
        <family val="2"/>
      </rPr>
      <t>o</t>
    </r>
    <r>
      <rPr>
        <b/>
        <sz val="11"/>
        <color theme="1"/>
        <rFont val="Arial"/>
        <family val="2"/>
      </rPr>
      <t xml:space="preserve"> </t>
    </r>
    <r>
      <rPr>
        <sz val="11"/>
        <color theme="1"/>
        <rFont val="Arial"/>
        <family val="2"/>
      </rPr>
      <t xml:space="preserve">(Más </t>
    </r>
    <r>
      <rPr>
        <b/>
        <sz val="11"/>
        <color theme="1"/>
        <rFont val="Arial"/>
        <family val="2"/>
      </rPr>
      <t xml:space="preserve">2.203,30 UVB </t>
    </r>
    <r>
      <rPr>
        <sz val="11"/>
        <color theme="1"/>
        <rFont val="Arial"/>
        <family val="2"/>
      </rPr>
      <t xml:space="preserve">por visita en Zona 1: Centroamérica; el caribe; Suramérica excepto Brasil, Chile, Argentina y Puerto Rico) o (Más </t>
    </r>
    <r>
      <rPr>
        <b/>
        <sz val="11"/>
        <color theme="1"/>
        <rFont val="Arial"/>
        <family val="2"/>
      </rPr>
      <t>4.824.11</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10.171,71  UVB</t>
    </r>
    <r>
      <rPr>
        <sz val="11"/>
        <color theme="1"/>
        <rFont val="Arial"/>
        <family val="2"/>
      </rPr>
      <t xml:space="preserve"> por visita en Zona 3: Europa; Asia; Oceanía; México y Argentina).
 </t>
    </r>
  </si>
  <si>
    <t>4006-6</t>
  </si>
  <si>
    <t>4006-7</t>
  </si>
  <si>
    <t>4006-8</t>
  </si>
  <si>
    <t>4006-9</t>
  </si>
  <si>
    <t>4006-10</t>
  </si>
  <si>
    <t>4006-11</t>
  </si>
  <si>
    <t>4006-12</t>
  </si>
  <si>
    <t>4006-13</t>
  </si>
  <si>
    <t>4006-14</t>
  </si>
  <si>
    <t>4006-15</t>
  </si>
  <si>
    <t>4006-16</t>
  </si>
  <si>
    <t>Modificación de resoluciones de certificaciones de BPM.</t>
  </si>
  <si>
    <t>Expedición de certificados de Buenas Prácticas de Manufactura (BPM) para: establecimientos de medicamentos, establecimientos de productos cosméticos, establecimientos de productos fitoterapéuticos, medicamentos  homeopáticos, establecimientos de gases medicinales, suplementos dietarios; o Expedición de certificados de Buenas Prácticas de Laboratorio (BPL) para: Establecimientos o para Laboratorios que realizan análisis de control de calidad de productos  farmacéuticos, bien sea que pertenezcan al laboratorio fabricante o sean externos que presten servicios de análisis de control de calidad; o Expedición de certificados de Buenas Prácticas de Elaboración (BPE) para: establecimientos de central de mezclas; Expedición de certificados de Buenas Prácticas de Elaboración de Radiofármacos (BPER) para: Radiofarmacias; o Expedición de certificados de Buenas Prácticas de Biodisponibilidad (BD) y Bioequivalencia (BE) para las instituciones que realicen estos estudios.</t>
  </si>
  <si>
    <t>Visita de certificación, renovación o ampliación de las Buenas Prácticas de Manufactura (BPM) de: Establecimientos de productos cosméticos</t>
  </si>
  <si>
    <t>4010-1</t>
  </si>
  <si>
    <t>Visita para certificar o renovar Buenas Prácticas de Manufactura (BPM) de establecimientos con plantas o áreas dedicadas exclusivamente a la producción de suplementos dietarios. Visitas para certificar o renovar las Buenas Prácticas Clínicas (BPC) en las instituciones donde se llevan a cabo investigaciones con seres humanos, mediante la aplicación y uso de medicamentos.</t>
  </si>
  <si>
    <t>243
414</t>
  </si>
  <si>
    <t>4010-2</t>
  </si>
  <si>
    <t>Visitas para certificar o renovar Buenas Prácticas de Manufactura (BPM) de establecimientos de productos fitoterapéuticos a nivel nacional</t>
  </si>
  <si>
    <r>
      <t>Visitas para certificar o renovar Buenas Prácticas de Manufactura (BPM) de establecimientos de productos fitoterapéuticos, establecimientos fabricantes de medicamentos homeopáticos o establecimientos con planta o áreas dedicadas exclusivamente a la producción de Suplementos Dietarios.
Visita en planta a nivel Internacional Zona 1 Centroamérica; el caribe; Suramérica excepto Brasil, Chile, Argentina y Puerto Rico</t>
    </r>
    <r>
      <rPr>
        <b/>
        <sz val="11"/>
        <color theme="1"/>
        <rFont val="Arial"/>
        <family val="2"/>
      </rPr>
      <t xml:space="preserve"> (5196,66 UVB) </t>
    </r>
    <r>
      <rPr>
        <sz val="11"/>
        <color theme="1"/>
        <rFont val="Arial"/>
        <family val="2"/>
      </rPr>
      <t xml:space="preserve">o (Más </t>
    </r>
    <r>
      <rPr>
        <b/>
        <sz val="11"/>
        <color theme="1"/>
        <rFont val="Arial"/>
        <family val="2"/>
      </rPr>
      <t xml:space="preserve">4.354,73 UVB </t>
    </r>
    <r>
      <rPr>
        <sz val="11"/>
        <color theme="1"/>
        <rFont val="Arial"/>
        <family val="2"/>
      </rPr>
      <t xml:space="preserve">por visita en  Zona 2: Estados Unidos; Canadá; Chile; Brasil; África y Puerto Rico) o (Más </t>
    </r>
    <r>
      <rPr>
        <b/>
        <sz val="11"/>
        <color theme="1"/>
        <rFont val="Arial"/>
        <family val="2"/>
      </rPr>
      <t>9.031,38 UVB</t>
    </r>
    <r>
      <rPr>
        <sz val="11"/>
        <color theme="1"/>
        <rFont val="Arial"/>
        <family val="2"/>
      </rPr>
      <t xml:space="preserve"> por visita en Zona 3: Europa; Asia; Oceanía; México y Argentina).</t>
    </r>
  </si>
  <si>
    <t>Visitas de Ampliación para productos, áreas de manufactura o procesos productivos nuevos de laboratorios certificados con BPM: Establecimientos de Medicamentos a nivel nacional.</t>
  </si>
  <si>
    <t>Visita de certificación o ampliación de la capacidad de producción a establecimientos de productos de higiene doméstica o absorbentes de higiene personal; Visita para la verificación del cumplimiento de condiciones sanitarias y verificación del cumplimiento de condiciones sanitarias por ampliación a establecimientos fabricantes de productos plaguicidas de uso doméstico</t>
  </si>
  <si>
    <t>4018-1</t>
  </si>
  <si>
    <t>Visita y certificado de ampliación de líneas de establecimientos certificados en condiciones sanitarias de dispositivos médicos, reactivos de diagnóstico in-vitro.</t>
  </si>
  <si>
    <t>4018-3</t>
  </si>
  <si>
    <t>Visita de certificación o ampliación de la capacidad de producción a establecimientos de productos cosméticos</t>
  </si>
  <si>
    <t>4023-1</t>
  </si>
  <si>
    <t>Visitas de verificación de requisitos sanitarios de unidades de biomedicina reproductiva, bancos de semen y todos los demás bancos de componentes anatómicos.</t>
  </si>
  <si>
    <t>4023-2</t>
  </si>
  <si>
    <t>Certificación a fabricantes en: Capacidad de producción de dispositivos médicos sobre medida para la salud visual y ocular; condiciones sanitarias de dispositivos médicos; condiciones sanitarias de reactivos de diagnóstico in-vitro.</t>
  </si>
  <si>
    <t>4023-3</t>
  </si>
  <si>
    <t xml:space="preserve">Certificación a importadores en: capacidad de almacenamiento y acondicionamiento de reactivos de diagnóstico in-vitro; capacidad de almacenamiento y acondicionamiento de dispositivos médicos. Ampliación de certificación en almacenamiento y acondicionamiento a importadores de reactivos de diagnóstico in vitro para envasar.  </t>
  </si>
  <si>
    <t>4023-4</t>
  </si>
  <si>
    <t xml:space="preserve">Certificación y visita en Condiciones sanitarias para Bancos de tejido y médula ósea. </t>
  </si>
  <si>
    <t>Visitas de certificación o ampliación de las Normas Técnicas de Fabricación (NTF) para productos de aseo, higiene y limpieza de uso doméstico.</t>
  </si>
  <si>
    <t>4025-1</t>
  </si>
  <si>
    <t xml:space="preserve">Certificación y visita en Buenas Prácticas (BP) para: Bancos de Tejidos y de Médula ósea, y Bancos de Sangre de Cordón Umbilical.   </t>
  </si>
  <si>
    <t>4025-2</t>
  </si>
  <si>
    <t>Visita de verificación de requerimiento de Buenas Prácticas (BP) para Bancos de tejidos, y Bancos de Sangre de Cordón Umbilical.</t>
  </si>
  <si>
    <t>4025-3</t>
  </si>
  <si>
    <t>Visita de verificación de centros de almacenamiento temporal de tejidos.</t>
  </si>
  <si>
    <t>Expedición de Certificado de capacidad de producción técnica para: Establecimientos de productos cosméticos,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t>
  </si>
  <si>
    <t xml:space="preserve">Transversal 
</t>
  </si>
  <si>
    <t>Certificado de Normas Técnicas de Fabricación (NTF) de productos de aseo, higiene y limpieza de uso doméstico.</t>
  </si>
  <si>
    <t>Certificado de Bancos de tejidos y de Médula ósea, y Bancos de Sangre de Cordón Umbilical. (para actualización)</t>
  </si>
  <si>
    <t>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 a nivel nacional.</t>
  </si>
  <si>
    <t>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t>
  </si>
  <si>
    <t>4030-1</t>
  </si>
  <si>
    <r>
      <t>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
(Mas</t>
    </r>
    <r>
      <rPr>
        <b/>
        <sz val="11"/>
        <color theme="1"/>
        <rFont val="Arial"/>
        <family val="2"/>
      </rPr>
      <t xml:space="preserve"> 655,86 UVB</t>
    </r>
    <r>
      <rPr>
        <sz val="11"/>
        <color theme="1"/>
        <rFont val="Arial"/>
        <family val="2"/>
      </rPr>
      <t xml:space="preserve">  Zona 2: Estados Unidos; Canadá; Chile; Brasil; África y Puerto Rico) o (Mas </t>
    </r>
    <r>
      <rPr>
        <b/>
        <sz val="11"/>
        <color theme="1"/>
        <rFont val="Arial"/>
        <family val="2"/>
      </rPr>
      <t>1.585,53</t>
    </r>
    <r>
      <rPr>
        <sz val="11"/>
        <color theme="1"/>
        <rFont val="Arial"/>
        <family val="2"/>
      </rPr>
      <t xml:space="preserve"> </t>
    </r>
    <r>
      <rPr>
        <b/>
        <sz val="11"/>
        <color theme="1"/>
        <rFont val="Arial"/>
        <family val="2"/>
      </rPr>
      <t>UVB</t>
    </r>
    <r>
      <rPr>
        <sz val="11"/>
        <color theme="1"/>
        <rFont val="Arial"/>
        <family val="2"/>
      </rPr>
      <t xml:space="preserve">  Zona 3: Europa; Asia; Oceanía; México y Argentina).</t>
    </r>
  </si>
  <si>
    <t xml:space="preserve"> Zona 1</t>
  </si>
  <si>
    <t>4030-2</t>
  </si>
  <si>
    <t xml:space="preserve"> Zona 2</t>
  </si>
  <si>
    <t>4030-3</t>
  </si>
  <si>
    <t xml:space="preserve"> Zona 3</t>
  </si>
  <si>
    <r>
      <t xml:space="preserve">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Zona 1 Centroamérica; el caribe; Suramérica excepto Brasil, Chile, Argentina y Puerto Rico </t>
    </r>
    <r>
      <rPr>
        <b/>
        <sz val="11"/>
        <color theme="1"/>
        <rFont val="Arial"/>
        <family val="2"/>
      </rPr>
      <t>(3388,97 UVB)</t>
    </r>
    <r>
      <rPr>
        <sz val="11"/>
        <color theme="1"/>
        <rFont val="Arial"/>
        <family val="2"/>
      </rPr>
      <t xml:space="preserve"> o 
(Más </t>
    </r>
    <r>
      <rPr>
        <b/>
        <sz val="11"/>
        <color theme="1"/>
        <rFont val="Arial"/>
        <family val="2"/>
      </rPr>
      <t>3.084,76 UVB</t>
    </r>
    <r>
      <rPr>
        <sz val="11"/>
        <color theme="1"/>
        <rFont val="Arial"/>
        <family val="2"/>
      </rPr>
      <t xml:space="preserve"> por visita en Zona 2: Estados Unidos; Canadá; Chile; Brasil; África y Puerto Rico) o (Más </t>
    </r>
    <r>
      <rPr>
        <b/>
        <sz val="11"/>
        <color theme="1"/>
        <rFont val="Arial"/>
        <family val="2"/>
      </rPr>
      <t>5.186,06 UVB</t>
    </r>
    <r>
      <rPr>
        <sz val="11"/>
        <color theme="1"/>
        <rFont val="Arial"/>
        <family val="2"/>
      </rPr>
      <t xml:space="preserve"> por visita en Zona 3: Europa; Asia; Oceanía; México y Argentina).</t>
    </r>
  </si>
  <si>
    <t>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 a nivel nacional.</t>
  </si>
  <si>
    <t xml:space="preserve">Visitas de certificación o renovación de Certificación Buenas Prácticas de Manufactura (BPM): Establecimientos de gases medicinales obtenidos por los siguientes métodos: criogénico, combustión y/o química a nivel nacional. </t>
  </si>
  <si>
    <t xml:space="preserve">Visitas de Ampliación para productos, áreas de manufactura o procesos productivos nuevos de laboratorios certificados con BPM: establecimientos de gases medicinales por los siguientes métodos: criogénico, combustión y/o química a nivel nacional. </t>
  </si>
  <si>
    <t>Visitas de certificación o renovación de Certificación Buenas Prácticas de Manufactura (BPM): Establecimientos de gases medicinales obtenidos por tamiz molecular o PSA y/o compresor a nivel nacional.</t>
  </si>
  <si>
    <t>Visitas de Ampliación de líneas de laboratorios certificados con BPM: Establecimientos de gases medicinales obtenidos por tamiz molecular o PSA y/o compresor a nivel nacional.</t>
  </si>
  <si>
    <r>
      <t xml:space="preserve">Visitas de certificación o renovación de certificación de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Visita en planta a nivel Nacional </t>
    </r>
    <r>
      <rPr>
        <b/>
        <sz val="11"/>
        <color theme="1"/>
        <rFont val="Arial"/>
        <family val="2"/>
      </rPr>
      <t>(1422,07 UVB)</t>
    </r>
    <r>
      <rPr>
        <sz val="11"/>
        <color theme="1"/>
        <rFont val="Arial"/>
        <family val="2"/>
      </rPr>
      <t xml:space="preserve"> o (Más </t>
    </r>
    <r>
      <rPr>
        <b/>
        <sz val="11"/>
        <color theme="1"/>
        <rFont val="Arial"/>
        <family val="2"/>
      </rPr>
      <t>561,67 UVB</t>
    </r>
    <r>
      <rPr>
        <sz val="11"/>
        <color theme="1"/>
        <rFont val="Arial"/>
        <family val="2"/>
      </rPr>
      <t xml:space="preserve"> por visita en Zona 1 Centroamérica; el caribe; Suramérica excepto Brasil, Chile, Argentina y Puerto Rico) o (Más </t>
    </r>
    <r>
      <rPr>
        <b/>
        <sz val="11"/>
        <color theme="1"/>
        <rFont val="Arial"/>
        <family val="2"/>
      </rPr>
      <t>1.827,33</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4.439,61 UVB</t>
    </r>
    <r>
      <rPr>
        <sz val="11"/>
        <color theme="1"/>
        <rFont val="Arial"/>
        <family val="2"/>
      </rPr>
      <t xml:space="preserve"> por visita en Zona 3: Europa; Asia; Oceanía; México y Argentina).</t>
    </r>
  </si>
  <si>
    <t>4040-1</t>
  </si>
  <si>
    <t>4040-2</t>
  </si>
  <si>
    <t>4040-3</t>
  </si>
  <si>
    <r>
      <t xml:space="preserve">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Visita en planta a nivel Nacional  </t>
    </r>
    <r>
      <rPr>
        <b/>
        <sz val="11"/>
        <color theme="1"/>
        <rFont val="Arial"/>
        <family val="2"/>
      </rPr>
      <t>(930,39 UVB</t>
    </r>
    <r>
      <rPr>
        <sz val="11"/>
        <color theme="1"/>
        <rFont val="Arial"/>
        <family val="2"/>
      </rPr>
      <t xml:space="preserve">) o (Más </t>
    </r>
    <r>
      <rPr>
        <b/>
        <sz val="11"/>
        <color theme="1"/>
        <rFont val="Arial"/>
        <family val="2"/>
      </rPr>
      <t>789,42 UVB</t>
    </r>
    <r>
      <rPr>
        <sz val="11"/>
        <color theme="1"/>
        <rFont val="Arial"/>
        <family val="2"/>
      </rPr>
      <t xml:space="preserve"> por visita en Zona 1 Centroamérica; el caribe; Suramérica excepto Brasil, Chile, Argentina y Puerto Rico) o (Más </t>
    </r>
    <r>
      <rPr>
        <b/>
        <sz val="11"/>
        <color theme="1"/>
        <rFont val="Arial"/>
        <family val="2"/>
      </rPr>
      <t>1.968,89 UVB</t>
    </r>
    <r>
      <rPr>
        <sz val="11"/>
        <color theme="1"/>
        <rFont val="Arial"/>
        <family val="2"/>
      </rPr>
      <t xml:space="preserve"> por visita en Zona 2: Estados Unidos; Canadá; Chile; Brasil; África y Puerto Rico) o (Más </t>
    </r>
    <r>
      <rPr>
        <b/>
        <sz val="11"/>
        <color theme="1"/>
        <rFont val="Arial"/>
        <family val="2"/>
      </rPr>
      <t xml:space="preserve">4.462,64 UVB </t>
    </r>
    <r>
      <rPr>
        <sz val="11"/>
        <color theme="1"/>
        <rFont val="Arial"/>
        <family val="2"/>
      </rPr>
      <t>por visita en Zona 3: Europa; Asia; Oceanía; México y Argentina).</t>
    </r>
  </si>
  <si>
    <t>4041-1</t>
  </si>
  <si>
    <t>4041-2</t>
  </si>
  <si>
    <t>4041-3</t>
  </si>
  <si>
    <t>Visitas de certificación o renovación de certificación de Buenas Prácticas de Manufactura (BPM) de: Establecimientos de productos homeopáticos a nivel nacional.</t>
  </si>
  <si>
    <t>Visitas de Ampliación para productos, áreas de manufactura o procesos productivos nuevos de laboratorios certificados con BPM: Establecimientos de productos homeopáticos a nivel nacional.</t>
  </si>
  <si>
    <t>Visitas de certificación y/o renovación de certificación de Buenas Prácticas de Elaboración (BPE).</t>
  </si>
  <si>
    <t>4044-1</t>
  </si>
  <si>
    <t>Visitas de certificación y/o renovación de certificación de Buenas Prácticas de Elaboración (BPE) para establecimientos que realicen uno y/o dos actividades del servicio farmacéutico.</t>
  </si>
  <si>
    <t>4044-2</t>
  </si>
  <si>
    <t>Visitas de certificación y/o renovación de certificación de Buenas Prácticas de Elaboración (BPE) para establecimientos que realicen tres o más actividades del servicio farmacéutico.</t>
  </si>
  <si>
    <t>4044-3</t>
  </si>
  <si>
    <t>Visitas de ampliación de la certificación de Buenas Prácticas de Elaboración (BPE) para nuevos servicios farmacéuticos en establecimientos certificados con BPE., o visitas de ampliación de la certificación de Buenas Practicas de Elaboración para Radiofármacos BPER, para nuevos procesos.</t>
  </si>
  <si>
    <t>4044-4</t>
  </si>
  <si>
    <t>Visita de certificación y/o renovación en buenas prácticas de elaboración de radiofármacos (BPER)</t>
  </si>
  <si>
    <r>
      <t>Vo Bo para exclusión del IVA (Más</t>
    </r>
    <r>
      <rPr>
        <b/>
        <sz val="11"/>
        <color theme="1"/>
        <rFont val="Arial"/>
        <family val="2"/>
      </rPr>
      <t xml:space="preserve"> 1,91 UVB</t>
    </r>
    <r>
      <rPr>
        <sz val="11"/>
        <color theme="1"/>
        <rFont val="Arial"/>
        <family val="2"/>
      </rPr>
      <t xml:space="preserve"> por cada materia prima).</t>
    </r>
  </si>
  <si>
    <t>Expedición de certificados de aceptación de Certificaciones de BPM de que trata el Decreto 335 de 2022 o Certificados de aceptación de Certificaciones de Buenas Prácticas de Laboratorio BPL de que trata la Resolución 3619 de 2013 (artículo 9)</t>
  </si>
  <si>
    <t>4049-1</t>
  </si>
  <si>
    <t>4049-2</t>
  </si>
  <si>
    <t>Evaluación de estudios de Biodisponibilidad (BD) y Bioequivalencia (BE).</t>
  </si>
  <si>
    <t>4049-4</t>
  </si>
  <si>
    <t>Concepto técnico especializado para reactivos de diagnóstico categoría III, que no sean de países de referencia.</t>
  </si>
  <si>
    <t>40495</t>
  </si>
  <si>
    <t>4049-5</t>
  </si>
  <si>
    <t>Evaluación farmacológica de vacunas y hemoderivados con fines diferentes a la obtención de registro sanitario (vitales no disponibles y donaciones)</t>
  </si>
  <si>
    <t>40496</t>
  </si>
  <si>
    <t>4049-6</t>
  </si>
  <si>
    <t>Evaluación farmacológica de otros productos biológicos con fines diferentes a la obtención de registro sanitario  (vitales no disponibles y donaciones)</t>
  </si>
  <si>
    <t>Certificado de inspección sanitaria para la nacionalización de alimentos terminados.</t>
  </si>
  <si>
    <t>4050-1</t>
  </si>
  <si>
    <t>Certificado de inspección sanitaria para la nacionalización de alimentos terminados por 1 (un) Lote del Cargamento y por 1 (un) Lote a Inspeccionar. Sólo se aceptará el pago de esta Tarifa vía electrónica.</t>
  </si>
  <si>
    <t>Operaciones (PUERTOS)</t>
  </si>
  <si>
    <t>4050-2</t>
  </si>
  <si>
    <t>Certificado de inspección sanitaria para la nacionalización de alimentos terminados de 2 (dos) a 8 (ocho) Lotes del Cargamento y por 2 (dos) Lotes a Inspeccionar. Sólo se aceptará el pago de esta Tarifa vía electrónica.</t>
  </si>
  <si>
    <t>4050-3</t>
  </si>
  <si>
    <t>Certificado de inspección sanitaria para la nacionalización de alimentos terminados de 9 (nueve) a 15 (quince) Lotes del Cargamento y por 3 (tres) Lotes a Inspeccionar. Sólo se aceptará el pago de esta Tarifa vía electrónica.</t>
  </si>
  <si>
    <t>4050-4</t>
  </si>
  <si>
    <t>Certificado de inspección sanitaria para la nacionalización de alimentos terminados de 16 (dieciséis) a 25 (veinticinco) Lotes del Cargamento y por 5 (cinco) Lotes a Inspeccionar. Sólo se aceptará el pago de esta Tarifa vía electrónica.</t>
  </si>
  <si>
    <t>4050-5</t>
  </si>
  <si>
    <t>Certificado de inspección sanitaria para la nacionalización de alimentos terminados de 26 (veintiséis) a 50 (cincuenta) Lotes del Cargamento y por 8 (ocho) Lotes a Inspeccionar. Sólo se aceptará el pago de esta Tarifa vía electrónica.</t>
  </si>
  <si>
    <t>4050-6</t>
  </si>
  <si>
    <t>Certificado de inspección sanitaria para la nacionalización de alimentos terminados de 51 (cincuenta y uno) Lotes del Cargamento en adelante y por 10 (diez) Lotes a Inspeccionar. Sólo se aceptará el pago de esta Tarifa vía electrónica.</t>
  </si>
  <si>
    <t xml:space="preserve">Autorización Sanitaria </t>
  </si>
  <si>
    <t>4052-1</t>
  </si>
  <si>
    <t>Visita para la autorización sanitaria de plantas de beneficio de animales de las diferentes especies, desposte, desprese y acondicionamiento destinados para consumo humano.</t>
  </si>
  <si>
    <t>Inspección oficial de la carne  y productos cárnicos comestibles en plantas de beneficio de animales de las diferentes especies destinadas para consumo humano por hora, bajo el decreto 1500 de 2007</t>
  </si>
  <si>
    <t>4053-1</t>
  </si>
  <si>
    <t xml:space="preserve">Inspección oficial de la carne y productos cárnicos comestibles en plantas de beneficio de Aves, Bovinos, Bufalinos y Porcinos con asignación de un inspector oficial por hora. </t>
  </si>
  <si>
    <t>4053-2</t>
  </si>
  <si>
    <t>Inspección oficial de la carne y productos cárnicos comestibles en plantas de beneficio de Aves, Bovinos, Bufalinos y Porcinos con asignación de un inspector auxiliar por hora.</t>
  </si>
  <si>
    <t>4053-5</t>
  </si>
  <si>
    <t>Inspección oficial de la Carne y Productos Cárnicos Comestibles en Plantas de Beneficio de Aves, Bovinos, Bufalinos y Porcinos con Asignación de un Inspector Oficial por Hora Nocturna.</t>
  </si>
  <si>
    <t>4053-6</t>
  </si>
  <si>
    <t>Inspección oficial de la Carne y Productos Cárnicos Comestibles en Plantas de Beneficio de Aves, Bovinos, Bufalinos y Porcinos con Asignación de un Inspector Auxiliar por Hora Nocturna.</t>
  </si>
  <si>
    <t>4053-7</t>
  </si>
  <si>
    <t>Inspección oficial de la Carne y Productos Cárnicos Comestibles en Plantas de Beneficio de Aves, Bovinos, Bufalinos y Porcinos con Asignación de un Inspector Oficial por Hora Dominical o Festivo Diurna.</t>
  </si>
  <si>
    <t>4053-8</t>
  </si>
  <si>
    <t>Inspección oficial de la Carne y Productos Cárnicos Comestibles en Plantas de Beneficio de Aves, Bovinos, Bufalinos y Porcinos con Asignación de un Inspector Auxiliar por Hora Dominical o Festiva Diurna.</t>
  </si>
  <si>
    <t>4053-9</t>
  </si>
  <si>
    <t>Inspección oficial de la Carne y Productos Cárnicos Comestibles en Plantas de Beneficio de Aves, Bovinos, Bufalinos y Porcinos con Asignación de un Inspector Oficial por Hora Dominical o Festiva Nocturna.</t>
  </si>
  <si>
    <t>4053-10</t>
  </si>
  <si>
    <t>Inspección oficial de la Carne y Productos Cárnicos Comestibles en Plantas de Beneficio de Aves, Bovinos, Bufalinos y Porcinos con Asignación de un Inspector Auxiliar por Hora Dominical o Festiva Nocturna.</t>
  </si>
  <si>
    <r>
      <rPr>
        <sz val="11"/>
        <color rgb="FF000000"/>
        <rFont val="Arial"/>
        <family val="2"/>
      </rPr>
      <t>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
(Mas</t>
    </r>
    <r>
      <rPr>
        <b/>
        <sz val="11"/>
        <color rgb="FF000000"/>
        <rFont val="Arial"/>
        <family val="2"/>
      </rPr>
      <t xml:space="preserve"> 2.445,13 UVB</t>
    </r>
    <r>
      <rPr>
        <sz val="11"/>
        <color rgb="FF000000"/>
        <rFont val="Arial"/>
        <family val="2"/>
      </rPr>
      <t xml:space="preserve"> Zona 2: Estados Unidos; Canadá; Chile; Brasil; África y Puerto Rico) o (Mas </t>
    </r>
    <r>
      <rPr>
        <b/>
        <sz val="11"/>
        <color rgb="FF000000"/>
        <rFont val="Arial"/>
        <family val="2"/>
      </rPr>
      <t>7.551,16</t>
    </r>
    <r>
      <rPr>
        <sz val="11"/>
        <color rgb="FF000000"/>
        <rFont val="Arial"/>
        <family val="2"/>
      </rPr>
      <t xml:space="preserve">  </t>
    </r>
    <r>
      <rPr>
        <b/>
        <sz val="11"/>
        <color rgb="FF000000"/>
        <rFont val="Arial"/>
        <family val="2"/>
      </rPr>
      <t>UVB</t>
    </r>
    <r>
      <rPr>
        <sz val="11"/>
        <color rgb="FF000000"/>
        <rFont val="Arial"/>
        <family val="2"/>
      </rPr>
      <t xml:space="preserve"> Zona 3: Europa; Asia; Oceanía; México y Argentina).</t>
    </r>
  </si>
  <si>
    <t>Certificado de inspección sanitaria para la nacionalización de materia prima o insumos para la industria de alimentos o bebidas.</t>
  </si>
  <si>
    <t>4057-1</t>
  </si>
  <si>
    <t>Certificado de inspección sanitaria para la nacionalización de materia prima o insumos para la industria de alimentos o bebidas de 1 (uno) a 10 (diez) Lotes y por 1 (un) Lote a Inspeccionar .Sólo se aceptará el pago de esta Tarifa vía electrónica.</t>
  </si>
  <si>
    <t>4057-2</t>
  </si>
  <si>
    <t>Certificado de inspección sanitaria para la nacionalización de materia prima o insumos para la industria de alimentos o bebidas de 11 (once) a 20 (veinte) Lotes del Cargamento y por 3 (tres) Lotes a Inspeccionar. Sólo se aceptará el pago de esta Tarifa vía electrónica.</t>
  </si>
  <si>
    <t>4057-3</t>
  </si>
  <si>
    <t>Certificado de inspección sanitaria para la nacionalización de materia prima o insumos para la industria de alimentos o bebidas de 21 (veintiuno) a 50 (cincuenta) Lotes del Cargamento y por 5 (cinco) Lotes a Inspeccionar. Sólo se aceptará el pago de esta Tarifa vía electrónica.</t>
  </si>
  <si>
    <t>4057-6</t>
  </si>
  <si>
    <t>Certificado de inspección sanitaria para la nacionalización de materia prima o insumos para la industria de alimentos o bebidas de 51 (cincuenta y un) Lotes del Cargamento en adelante y por 7 (siete) Lotes a Inspeccionar. Sólo se aceptará el pago de esta Tarifa vía electrónica.</t>
  </si>
  <si>
    <t>Certificado de inspección sanitaria para la exportación de alimentos terminados, materias primas o insumos para la industria de alimentos o bebidas.</t>
  </si>
  <si>
    <t>4058-1</t>
  </si>
  <si>
    <t>Certificado de inspección sanitaria para la exportación de alimentos terminados, materias primas o insumos para la industria de alimentos o bebidas por 1 (un) Lote del Cargamento y por 1 (un) Lote a Inspeccionar. Sólo se aceptará el pago de esta Tarifa vía electrónica.</t>
  </si>
  <si>
    <t>4058-2</t>
  </si>
  <si>
    <t>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t>
  </si>
  <si>
    <t>4058-3</t>
  </si>
  <si>
    <t>Certificado de inspección sanitaria para la exportación de alimentos terminados, materias primas o insumos para la industria de alimentos o bebidas de 9 (nueve) a 15 (quince) Lotes del Cargamento y por 4 (cuatro) Lotes a Inspeccionar. Sólo se aceptará el pago de esta Tarifa vía electrónica.</t>
  </si>
  <si>
    <t>4058-4</t>
  </si>
  <si>
    <t>Certificado de inspección sanitaria para la exportación de alimentos terminados, materias primas o insumos para la industria de alimentos o bebidas de 16 (dieciséis) lotes del cargamento en adelante y por 5 (cinco) Lotes a Inspeccionar. Sólo se aceptará el pago de esta Tarifa vía electrónica.</t>
  </si>
  <si>
    <t>Autorización para la fabricación de suplementos dietarios en plantas fabricantes de medicamentos y productos fitoterapéuticos con base en la revisión de las validaciones de limpieza.</t>
  </si>
  <si>
    <r>
      <t>Visitas de certificación o renovación de certificación Buenas Prácticas de Manufactura (BPM) Establecimientos de gases medicinales.
Visita en planta en Zona 1: Centroamérica; el caribe; Suramérica excepto Brasil, Chile, Argentina y Puerto Rico (</t>
    </r>
    <r>
      <rPr>
        <b/>
        <sz val="11"/>
        <color theme="1"/>
        <rFont val="Arial"/>
        <family val="2"/>
      </rPr>
      <t>3063,50 UVB</t>
    </r>
    <r>
      <rPr>
        <sz val="11"/>
        <color theme="1"/>
        <rFont val="Arial"/>
        <family val="2"/>
      </rPr>
      <t xml:space="preserve">) o (Más </t>
    </r>
    <r>
      <rPr>
        <b/>
        <sz val="11"/>
        <color theme="1"/>
        <rFont val="Arial"/>
        <family val="2"/>
      </rPr>
      <t>1.032,99 UVB</t>
    </r>
    <r>
      <rPr>
        <sz val="11"/>
        <color theme="1"/>
        <rFont val="Arial"/>
        <family val="2"/>
      </rPr>
      <t xml:space="preserve"> por visita en Zona 2: Estados Unidos; Canadá; Chile; Brasil; África y Puerto Rico) o (Más </t>
    </r>
    <r>
      <rPr>
        <b/>
        <sz val="11"/>
        <color theme="1"/>
        <rFont val="Arial"/>
        <family val="2"/>
      </rPr>
      <t>4.545,76</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t>
    </r>
  </si>
  <si>
    <r>
      <t xml:space="preserve">Visitas de ampliación a la certificación de Buenas Prácticas de Manufactura (BPM) Establecimientos de gases medicinales.
Visita en planta en Zona 1: Centroamérica; el caribe; Suramérica excepto Brasil, Chile, Argentina y Puerto Rico </t>
    </r>
    <r>
      <rPr>
        <b/>
        <sz val="11"/>
        <color theme="1"/>
        <rFont val="Arial"/>
        <family val="2"/>
      </rPr>
      <t>(2398,44 UVB)</t>
    </r>
    <r>
      <rPr>
        <sz val="11"/>
        <color theme="1"/>
        <rFont val="Arial"/>
        <family val="2"/>
      </rPr>
      <t xml:space="preserve"> o (Más </t>
    </r>
    <r>
      <rPr>
        <b/>
        <sz val="11"/>
        <color theme="1"/>
        <rFont val="Arial"/>
        <family val="2"/>
      </rPr>
      <t xml:space="preserve">749,97 UVB </t>
    </r>
    <r>
      <rPr>
        <sz val="11"/>
        <color theme="1"/>
        <rFont val="Arial"/>
        <family val="2"/>
      </rPr>
      <t xml:space="preserve">por visita en Zona 2: Estados Unidos; Canadá; Chile; Brasil; África y Puerto Rico) o (Más </t>
    </r>
    <r>
      <rPr>
        <b/>
        <sz val="11"/>
        <color theme="1"/>
        <rFont val="Arial"/>
        <family val="2"/>
      </rPr>
      <t>3.891,30 UVB</t>
    </r>
    <r>
      <rPr>
        <sz val="11"/>
        <color theme="1"/>
        <rFont val="Arial"/>
        <family val="2"/>
      </rPr>
      <t xml:space="preserve"> por visita en Zona 3: Europa; Asia; Oceanía; México y Argentina).</t>
    </r>
  </si>
  <si>
    <t>4069-1</t>
  </si>
  <si>
    <t>Visita y certificado de ampliación de líneas de certificado sanitario de apertura y funcionamiento de establecimientos que elaboran y adaptan dispositivos médicos sobre medida de tecnología ortopédica externa.</t>
  </si>
  <si>
    <t>Evaluación de Protocolos de Investigación Clínica</t>
  </si>
  <si>
    <t>Inspección oficial en plantas de beneficio animal bajo Decreto 2278 de 1982.</t>
  </si>
  <si>
    <t>4071-1</t>
  </si>
  <si>
    <t>Inspección oficial en plantas de beneficio animal bajo Decreto 2278 de 1982, de un Médico Veterinario Oficial  por hora diurna.</t>
  </si>
  <si>
    <t>4071-2</t>
  </si>
  <si>
    <t>Inspección oficial en plantas de beneficio animal bajo Decreto 2278 de 1982, de un Médico Veterinario Oficial  por hora nocturna.</t>
  </si>
  <si>
    <t>4071-3</t>
  </si>
  <si>
    <t>Inspección oficial en plantas de beneficio animal bajo Decreto 2278 de 1982, de un Médico Veterinario Oficial  por hora diurna dominical o festivo.</t>
  </si>
  <si>
    <t>4071-4</t>
  </si>
  <si>
    <t>Inspección oficial en plantas de beneficio animal bajo Decreto 2278 de 1982 de un Médico Veterinario Oficial  por hora nocturna dominical o festivo.</t>
  </si>
  <si>
    <t>4071-5</t>
  </si>
  <si>
    <t>Inspección oficial en plantas de beneficio animal bajo Decreto 2278 de 1982, de un Inspector sanitario auxiliar por hora diurna</t>
  </si>
  <si>
    <t>4071-6</t>
  </si>
  <si>
    <t>Inspección oficial en plantas de beneficio animal bajo Decreto 2278 de 1982, de un Inspector sanitario auxiliar por hora nocturna.</t>
  </si>
  <si>
    <t>4071-7</t>
  </si>
  <si>
    <t>Inspección oficial en plantas de beneficio animal bajo Decreto 2278 de 1982, de un Inspector sanitario auxiliar por hora diurna dominical o festivo</t>
  </si>
  <si>
    <t>4071-8</t>
  </si>
  <si>
    <t>Inspección oficial en plantas de beneficio animal bajo Decreto 2278 de 1982 de un Inspector sanitario auxiliar  por hora nocturna dominical o festivo.</t>
  </si>
  <si>
    <t>Pago adicional por la disponibilidad para la prestación del servicio en horarios adicionales (nocturnos, dominical y festivos diurnos y dominical y festivos nocturnos) - Pago Adicional a la tarifa que corresponda (códigos 4050-4057-4058-4073-4078).</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</si>
  <si>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t>
  </si>
  <si>
    <t>4073-1</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</si>
  <si>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t>
  </si>
  <si>
    <t>4073-2</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</si>
  <si>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t>
  </si>
  <si>
    <t>4073-3</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</si>
  <si>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t>
  </si>
  <si>
    <t>4073-4</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</si>
  <si>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t>
  </si>
  <si>
    <t>4073-5</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</si>
  <si>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t>
  </si>
  <si>
    <t>4073-6</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</si>
  <si>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t>
  </si>
  <si>
    <t>Evaluación de nuevas declaraciones de propiedades de salud en alimentos para consumo humano.</t>
  </si>
  <si>
    <t>Inclusión en el Listado de plantas Medicinales</t>
  </si>
  <si>
    <t>4075-1</t>
  </si>
  <si>
    <t>Inclusión en el listado de plantas medicinales para productos fitoterapéuticos tradicionales (PFT) o importados (PFTI).</t>
  </si>
  <si>
    <t>4075-2</t>
  </si>
  <si>
    <t>Inclusión en el listado de plantas medicinales para preparación farmacéutica con base en plantas medicinales (PFM).</t>
  </si>
  <si>
    <t>Visita y certificación o visita y certificación de la renovación de Buenas Prácticas de Manufactura (BPM) a plantas que fabriquen, elaboren, hidraten y envasen bebidas alcohólicas por razón de su capacidad técnica y humana</t>
  </si>
  <si>
    <t>4077-1</t>
  </si>
  <si>
    <r>
      <t xml:space="preserve">Visita y certificación de Buenas Prácticas de Manufactura (BPM) en plantas que fabriquen, elaboren, hidraten y envasen bebidas alcohólicas clasificadas en los términos del Decreto 957 de 2019 Artículo 2.2.1.13.2.2 y en el marco de las disposiciones sanitarias vigentes o aquellas que las modifique o sustituya. (pequeñas empresas)
Mas </t>
    </r>
    <r>
      <rPr>
        <b/>
        <sz val="11"/>
        <color theme="1"/>
        <rFont val="Arial"/>
        <family val="2"/>
      </rPr>
      <t>749,59 UVB</t>
    </r>
    <r>
      <rPr>
        <sz val="11"/>
        <color theme="1"/>
        <rFont val="Arial"/>
        <family val="2"/>
      </rPr>
      <t xml:space="preserve">  (medianas y grandes empresas)</t>
    </r>
  </si>
  <si>
    <t>Pequeñas empresas</t>
  </si>
  <si>
    <t>4077-2</t>
  </si>
  <si>
    <t>Medianas y grandes empresas</t>
  </si>
  <si>
    <t>4077-3</t>
  </si>
  <si>
    <t>Visita y certificación de buenas prácticas de manufactura (BPM) a los establecimientos que  fabriquen, elaboren, hidraten y/o envasen bebidas alcohólicas clasificados como microempresarios en los términos del Decreto 957 de 2019 Artículo 2.2.1.13.2.2. y en el marco de las disposiciones del Decreto 1366 de 2020 o aquellas que las modifique o sustituya.</t>
  </si>
  <si>
    <t>Certificado de Inspección Sanitaria para nacionalización y exportación de Bebidas Alcohólicas</t>
  </si>
  <si>
    <t>4078-1</t>
  </si>
  <si>
    <t>Certificado de Inspección Sanitaria para la nacionalización y exportación de Bebidas Alcohólicas, de uno (1) a diez (10) lotes incluidos en el cargamento por un (1) lote a inspeccionar. Sólo se aceptará el pago de esta Tarifa vía electrónica</t>
  </si>
  <si>
    <t>4078-2</t>
  </si>
  <si>
    <t>Certificado de Inspección Sanitaria para nacionalización y exportación de Bebidas Alcohólicas, de once (11) lotes o más incluidos en el cargamento y por cuatro (4)  lotes a inspeccionar. Sólo se aceptará el pago de esta Tarifa vía electrónica</t>
  </si>
  <si>
    <t xml:space="preserve">Certificación de Buenas Prácticas de Fabricación –BPF para establecimientos dedicados a la fabricación de materiales, objetos, envases y equipamientos destinados a entrar en contacto con alimentos y bebidas para consumo humano. </t>
  </si>
  <si>
    <t>Autorizaciones relacionadas con materiales, objetos, envases y equipamientos destinados a entrar en contacto con alimentos y bebidas para consumo humano</t>
  </si>
  <si>
    <t>Autorización de nuevas materias primas, sustancias, insumos y aditivos para la fabricación de materiales  objetos, envases y equipamientos, destinados a entrar en contacto con los alimentos y bebidas para consumo humano.</t>
  </si>
  <si>
    <t>4081-2</t>
  </si>
  <si>
    <t>Autorización de materiales reciclados utilizados en la fabricación de objetos, envases, materiales y equipamientos destinados a entrar en contacto con alimentos y bebidas para consumo humano.</t>
  </si>
  <si>
    <t>4081-4</t>
  </si>
  <si>
    <t>4081-3</t>
  </si>
  <si>
    <t>Autorización de materiales, objetos, envases y equipamientos destinados a entrar en contacto con los alimentos y bebidas para consumo humano, fabricados con materiales reciclados; Autorización de materiales reciclados importados para la fabricación de materiales, objetos, envases y equipamientos destinados a entrar en contacto con los alimentos y bebidas para consumo humano; Autorización de envases plásticos reusables (retornables o también llamados de uso repetido) destinados a entrar en contacto con alimentos y bebidas para consumo humano; Autorización de nuevas combinaciones de materiales y objetos para la fabricación de materiales, objetos, envases y equipamientos destinados a entrar en contacto con los alimentos y bebidas para consumo humano; Autorización de incentivos promocionales para contacto con alimentos.</t>
  </si>
  <si>
    <t>Evaluación de enmiendas de protocolos de investigación clínica</t>
  </si>
  <si>
    <t>4083-1</t>
  </si>
  <si>
    <t>Evaluación de nuevos centros de investigación, consentimientos informados, nuevos investigadores de protocolos de investigación farmacológica o sus combinaciones</t>
  </si>
  <si>
    <t>4083-2</t>
  </si>
  <si>
    <t>Evaluación de estudios de estabilidad de medicamentos en investigación para ampliación de vida útil</t>
  </si>
  <si>
    <t>4083-3</t>
  </si>
  <si>
    <t xml:space="preserve">Evaluación de enmiendas para protocolos de investigación con dispositivos médicos prototipo </t>
  </si>
  <si>
    <t>4083-4</t>
  </si>
  <si>
    <t>Evaluación de nuevas solicitudes de importación de suministros para protocolos de investigación.</t>
  </si>
  <si>
    <t>4083-5</t>
  </si>
  <si>
    <t>Solicitud de modificación de vida útil para un producto y/o medicamento en investigación que ya cuenta con aprobación en otro ensayo clínico.</t>
  </si>
  <si>
    <t>4083-6</t>
  </si>
  <si>
    <t>4083-7</t>
  </si>
  <si>
    <t>Modificación al manual del investigador aprobado previamente</t>
  </si>
  <si>
    <t>Concepto técnico para reactivos de diagnóstico utilizados en protocolos de investigación.</t>
  </si>
  <si>
    <t>Concepto técnico para la aprobación de protocolos de investigación con dispositivos médicos prototipo</t>
  </si>
  <si>
    <t>Inscripción de recurso humano para mantenimiento de equipos biomédicos categoría de riesgo IIb y III</t>
  </si>
  <si>
    <t>Análisis de laboratorio</t>
  </si>
  <si>
    <t>4087-1</t>
  </si>
  <si>
    <t>Análisis de laboratorio a medicamentos sólidos (tabletas, granulados y cápsulas). Incluye pruebas de Identificación, Cuantificación del Fármaco, Determinación de Impurezas, Disolución y Uniformidad de dosis.</t>
  </si>
  <si>
    <t>4087-2</t>
  </si>
  <si>
    <t>Análisis de laboratorio a medicamentos inyectables  (polvos para inyección, suspensiones y soluciones inyectables). Incluye pruebas de Identificación, Cuantificación,  Impurezas, Esterilidad y Endotoxinas.</t>
  </si>
  <si>
    <t>4087-3</t>
  </si>
  <si>
    <t>Análisis de laboratorio a medicamentos en solución o suspensión  para administración oral  (soluciones y polvos para solución o suspensión oral). Incluye pruebas de Identificación, Cuantificación,  Impurezas, Limite Microbiano y pH.</t>
  </si>
  <si>
    <t>4087-4</t>
  </si>
  <si>
    <t>Análisis de laboratorio a medicamentos para administración por vía oftálmica ótica o nasal. Incluye pruebas de Identificación, Cuantificación, pH y Pruebas Microbiológicas (límite microbiano o Esterilidad).</t>
  </si>
  <si>
    <t>4087-5</t>
  </si>
  <si>
    <t>Análisis de laboratorio a medicamentos para administración cutánea (parches, líquidos, semisólidos y suspensiones). Incluye pruebas de Identificación, Cuantificación del Ingrediente activo, pH y Limite Microbiano.</t>
  </si>
  <si>
    <t>Liberación de lotes precomercialización de vacunas, sueros de origen animal, productos hemoderivados y otros productos biológicos</t>
  </si>
  <si>
    <t>4088-1</t>
  </si>
  <si>
    <t>Liberación de lote por documentación de hemoderivados, vacunas y sueros de origen animal excepto el suero antiofídico.</t>
  </si>
  <si>
    <t>4088-2</t>
  </si>
  <si>
    <t>Liberación de lote por análisis de vacunas.</t>
  </si>
  <si>
    <t>4088-3</t>
  </si>
  <si>
    <t>Liberación de lote por análisis de hemoderivados.</t>
  </si>
  <si>
    <t>4088-4</t>
  </si>
  <si>
    <t>Liberación de lote por análisis de sueros de origen animal.</t>
  </si>
  <si>
    <t>Visita de verificación de nuevas condiciones en la certificación de Buenas Prácticas Clínicas (BPC), que aplica para los componentes: comité de ética; laboratorio clínico; servicio farmacéutico; y cambios de sede de la institución certificada.</t>
  </si>
  <si>
    <t>4089-1</t>
  </si>
  <si>
    <t>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t>
  </si>
  <si>
    <t>Certificación en Buenas Practicas de Laboratorio (BPL)</t>
  </si>
  <si>
    <t>4094-5</t>
  </si>
  <si>
    <t>4094-1</t>
  </si>
  <si>
    <r>
      <t>Visitas de certificación o renovación de la certificación de Buenas Prácticas de Laboratorio (BPL) Establecimientos externos que presten servicios de Control de Calidad de Medicamentos, ubicados en el territorio Nacional o Establecimientos que realicen análisis de Control de Calidad de Medicamentos que pertenezcan al laboratorio fabricante.
Visita nacional</t>
    </r>
    <r>
      <rPr>
        <b/>
        <sz val="11"/>
        <color theme="1"/>
        <rFont val="Arial"/>
        <family val="2"/>
      </rPr>
      <t xml:space="preserve"> (1439,59 UVB)</t>
    </r>
    <r>
      <rPr>
        <sz val="11"/>
        <color theme="1"/>
        <rFont val="Arial"/>
        <family val="2"/>
      </rPr>
      <t xml:space="preserve"> o (Más </t>
    </r>
    <r>
      <rPr>
        <b/>
        <sz val="11"/>
        <color theme="1"/>
        <rFont val="Arial"/>
        <family val="2"/>
      </rPr>
      <t>1.659,07 UVB</t>
    </r>
    <r>
      <rPr>
        <sz val="11"/>
        <color theme="1"/>
        <rFont val="Arial"/>
        <family val="2"/>
      </rPr>
      <t xml:space="preserve"> por visita en Zona 1: Centroamérica; el caribe; Suramérica excepto Brasil, Chile, Argentina y Puerto Rico) o (Más </t>
    </r>
    <r>
      <rPr>
        <b/>
        <sz val="11"/>
        <color theme="1"/>
        <rFont val="Arial"/>
        <family val="2"/>
      </rPr>
      <t>3.101,89</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t>
    </r>
    <r>
      <rPr>
        <b/>
        <sz val="11"/>
        <color theme="1"/>
        <rFont val="Arial"/>
        <family val="2"/>
      </rPr>
      <t xml:space="preserve"> 4.916,65 UVB</t>
    </r>
    <r>
      <rPr>
        <sz val="11"/>
        <color theme="1"/>
        <rFont val="Arial"/>
        <family val="2"/>
      </rPr>
      <t xml:space="preserve"> por visita en Zona 3: Europa; Asia; Oceanía; México y Argentina).</t>
    </r>
  </si>
  <si>
    <t>4094-2
4094-6</t>
  </si>
  <si>
    <t>4094-3
4094-7</t>
  </si>
  <si>
    <t>4094-4
4094-8</t>
  </si>
  <si>
    <t>4094-9</t>
  </si>
  <si>
    <r>
      <t xml:space="preserve">Visitas de Ampliación de la Certificación a establecimientos certificados con Buenas Prácticas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Visita nacional </t>
    </r>
    <r>
      <rPr>
        <b/>
        <sz val="11"/>
        <color theme="1"/>
        <rFont val="Arial"/>
        <family val="2"/>
      </rPr>
      <t>(1236,18 UVB)</t>
    </r>
    <r>
      <rPr>
        <sz val="11"/>
        <color theme="1"/>
        <rFont val="Arial"/>
        <family val="2"/>
      </rPr>
      <t xml:space="preserve"> o (Más </t>
    </r>
    <r>
      <rPr>
        <b/>
        <sz val="11"/>
        <color theme="1"/>
        <rFont val="Arial"/>
        <family val="2"/>
      </rPr>
      <t xml:space="preserve">1.597,66 UVB </t>
    </r>
    <r>
      <rPr>
        <sz val="11"/>
        <color theme="1"/>
        <rFont val="Arial"/>
        <family val="2"/>
      </rPr>
      <t>por visita en Zona 1: Centroamérica; el caribe; Suramérica excepto Brasil, Chile, Argentina y Puerto Rico) o (Más</t>
    </r>
    <r>
      <rPr>
        <b/>
        <sz val="11"/>
        <color theme="1"/>
        <rFont val="Arial"/>
        <family val="2"/>
      </rPr>
      <t xml:space="preserve"> 2.964,01</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4.673,72</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t>
    </r>
  </si>
  <si>
    <t>243
5254</t>
  </si>
  <si>
    <t>4094-10</t>
  </si>
  <si>
    <t>4094-11</t>
  </si>
  <si>
    <t>4094-12</t>
  </si>
  <si>
    <t>4094-13</t>
  </si>
  <si>
    <r>
      <t xml:space="preserve">Visitas de certificación o renovación de la certificación (BPM) de medicamentos, en conjunto con visita de Certificación o renovación de la certificación (BPL) que funcionen en las mismas instalaciones y con la misma razón social del laboratorio fabricante.
Visita nacional </t>
    </r>
    <r>
      <rPr>
        <b/>
        <sz val="11"/>
        <color theme="1"/>
        <rFont val="Arial"/>
        <family val="2"/>
      </rPr>
      <t>(2394,37 UVB)</t>
    </r>
    <r>
      <rPr>
        <sz val="11"/>
        <color theme="1"/>
        <rFont val="Arial"/>
        <family val="2"/>
      </rPr>
      <t xml:space="preserve"> o (Más</t>
    </r>
    <r>
      <rPr>
        <b/>
        <sz val="11"/>
        <color theme="1"/>
        <rFont val="Arial"/>
        <family val="2"/>
      </rPr>
      <t xml:space="preserve"> 3.590,26 UVB</t>
    </r>
    <r>
      <rPr>
        <sz val="11"/>
        <color theme="1"/>
        <rFont val="Arial"/>
        <family val="2"/>
      </rPr>
      <t xml:space="preserve"> por visita en Zona 1: Centroamérica; el caribe; Suramérica excepto Brasil, Chile, Argentina y Puerto Rico) o (Más  </t>
    </r>
    <r>
      <rPr>
        <b/>
        <sz val="11"/>
        <color theme="1"/>
        <rFont val="Arial"/>
        <family val="2"/>
      </rPr>
      <t>8.308,47</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 xml:space="preserve">13.335,31 UVB </t>
    </r>
    <r>
      <rPr>
        <sz val="11"/>
        <color theme="1"/>
        <rFont val="Arial"/>
        <family val="2"/>
      </rPr>
      <t>por visita en Zona 3: Europa; Asia; Oceanía; México y Argentina).</t>
    </r>
  </si>
  <si>
    <t>4094-14</t>
  </si>
  <si>
    <t>4094-15</t>
  </si>
  <si>
    <t>4094-16</t>
  </si>
  <si>
    <t>Visita de clasificación en plantas de beneficio animal por razón de su capacidad de sacrificio, disponibilidades técnicas, de dotación  y de cumplimiento de la reglamentación sanitaria.</t>
  </si>
  <si>
    <t>4095-1</t>
  </si>
  <si>
    <t>Visita de clasificación en plantas de beneficio animal por razón de su capacidad de sacrificio, disponibilidades técnicas, de dotación  y de cumplimiento de la reglamentación sanitaria, en Bogotá.</t>
  </si>
  <si>
    <t>4095-2</t>
  </si>
  <si>
    <t>Visita de clasificación en plantas de beneficio animal por razón de su capacidad de sacrificio, disponibilidades técnicas, de dotación  y de cumplimiento de la reglamentación sanitaria, a nivel nacional.</t>
  </si>
  <si>
    <t>Inspección Oficial de la Carne y Productos Cárnicos Comestibles en plantas de Desposte y Desprese de animales para consumo humano, interesadas en realizar procesos de exportación o a solicitud del interesado por hora.</t>
  </si>
  <si>
    <t>4096-1</t>
  </si>
  <si>
    <t>Inspección oficial de la Carne y Productos Cárnicos Comestibles en Plantas de Desposte y Desprese con asignación de un inspector oficial Médico Veterinario por hora Diurna.</t>
  </si>
  <si>
    <t>790
5257</t>
  </si>
  <si>
    <t>4096-2</t>
  </si>
  <si>
    <t>Inspección oficial de la Carne y Productos Cárnicos Comestibles en Plantas de Desposte y Desprese con asignación de un inspector oficial Médico Veterinario por hora Nocturna.</t>
  </si>
  <si>
    <t>4096-3</t>
  </si>
  <si>
    <t>Inspección oficial de la Carne y Productos Cárnicos Comestibles en Plantas de Desposte y Desprese con asignación de un inspector oficial Médico Veterinario por hora Dominical o Festivo Diurna.</t>
  </si>
  <si>
    <t>4096-4</t>
  </si>
  <si>
    <t>Inspección oficial de la Carne y Productos Cárnicos Comestibles en Plantas de Desposte y Desprese con asignación de un inspector oficial Médico Veterinario por hora Dominical o Festiva Nocturna.</t>
  </si>
  <si>
    <t>Evaluación de protocolos de estudios de Biodisponibilidad (BD) y Bioequivalencia (BE).</t>
  </si>
  <si>
    <t>4098-1</t>
  </si>
  <si>
    <t>Evaluación de cambios o enmiendas en los protocolos de estudios de Biodisponibilidad (BD) y Bioequivalencia (BE).</t>
  </si>
  <si>
    <r>
      <t xml:space="preserve">Certificación o renovación en Buenas Prácticas de Biodisponibilidad (BD) y Bioequivalencia (BE), establecimientos ubicados en el territorio Nacional.
(Más </t>
    </r>
    <r>
      <rPr>
        <b/>
        <sz val="11"/>
        <color theme="1"/>
        <rFont val="Arial"/>
        <family val="2"/>
      </rPr>
      <t>1.617,68 UVB</t>
    </r>
    <r>
      <rPr>
        <sz val="11"/>
        <color theme="1"/>
        <rFont val="Arial"/>
        <family val="2"/>
      </rPr>
      <t xml:space="preserve"> por visita en Zona 1: Centroamérica; el caribe; Suramérica excepto Brasil, Chile, Argentina y Puerto Rico) o (Más </t>
    </r>
    <r>
      <rPr>
        <b/>
        <sz val="11"/>
        <color theme="1"/>
        <rFont val="Arial"/>
        <family val="2"/>
      </rPr>
      <t>3.185,06 UVB</t>
    </r>
    <r>
      <rPr>
        <sz val="11"/>
        <color theme="1"/>
        <rFont val="Arial"/>
        <family val="2"/>
      </rPr>
      <t xml:space="preserve"> por visita en Zona 2: Estados Unidos; Canadá; Chile; Brasil; África y Puerto Rico) o (Más </t>
    </r>
    <r>
      <rPr>
        <b/>
        <sz val="11"/>
        <color theme="1"/>
        <rFont val="Arial"/>
        <family val="2"/>
      </rPr>
      <t>7.009,48 UVB</t>
    </r>
    <r>
      <rPr>
        <sz val="11"/>
        <color theme="1"/>
        <rFont val="Arial"/>
        <family val="2"/>
      </rPr>
      <t xml:space="preserve"> por visita en Zona 3: Europa; Asia; Oceanía; México y Argentina).</t>
    </r>
  </si>
  <si>
    <t xml:space="preserve">Nacional </t>
  </si>
  <si>
    <t>4099-1</t>
  </si>
  <si>
    <t>4099-2</t>
  </si>
  <si>
    <t>4099-3</t>
  </si>
  <si>
    <t>Certificación de implementación y funcionamiento del Sistema de Análisis de Peligros y Puntos Críticos de Control (HACCP) en  plantas de beneficio animal, desposte, desprese y acondicionadores de carne y productos cárnicos comestibles bajo Decreto 1500 de 2007.</t>
  </si>
  <si>
    <t>Dispositivos médicos sobre medida de ayuda auditiva</t>
  </si>
  <si>
    <t>4200-1</t>
  </si>
  <si>
    <t xml:space="preserve">Visita y certificado sanitario de apertura y funcionamiento de establecimientos que fabrican, ensamblan y reparan dispositivos médicos sobre medida de ayuda auditiva o Visita y certificado sanitario de apertura y funcionamiento de establecimientos que elaboran y adaptan dispositivos médicos sobre medida de tecnología ortopédica externa.  </t>
  </si>
  <si>
    <t>4200-2</t>
  </si>
  <si>
    <t>Visita y certificado sanitario  de apertura y funcionamiento de establecimientos que reparan dispositivos médicos sobre medida de ayuda auditiva.</t>
  </si>
  <si>
    <t xml:space="preserve">4200-4 </t>
  </si>
  <si>
    <t xml:space="preserve">Visita y certificado de autorización de apertura y funcionamiento de establecimientos que fabrican y/o reparan dispositivos médicos sobre medida bucal </t>
  </si>
  <si>
    <t xml:space="preserve">4200-5 </t>
  </si>
  <si>
    <t xml:space="preserve">Visita y certificado de autorización de apertura y funcionamiento de establecimientos que reparan dispositivos médicos sobre medida bucal </t>
  </si>
  <si>
    <t>4200-3</t>
  </si>
  <si>
    <t xml:space="preserve">4200-6 </t>
  </si>
  <si>
    <t>Visita y certificado de ampliación de líneas de autorización de apertura y funcionamiento de establecimientos que fabrican y/o reparan dispositivos médicos sobre medida bucal o Visita de ampliación de líneas de certificado sanitario de apertura y funcionamiento de establecimientos que fabrican, ensamblan o reparan dispositivos médicos sobre medida de ayuda auditiva</t>
  </si>
  <si>
    <t>LICENCIA DE FABRICACIÓN  DE DERIVADOS DE CANNABIS</t>
  </si>
  <si>
    <t>4300-1</t>
  </si>
  <si>
    <t>Autorización o Renovación de Licencia para la Fabricación de derivados de cannabis para el uso nacional o para exportación o investigación científica</t>
  </si>
  <si>
    <t>4300-2</t>
  </si>
  <si>
    <t>Autorización o Renovación de Licencia para la Fabricación de derivados de cannabis para el uso nacional y exportación, o nacional e   investigación, o investigación y exportación</t>
  </si>
  <si>
    <t>4300-3</t>
  </si>
  <si>
    <t>Autorización o Renovación de Licencia para la Fabricación de derivados de cannabis para uso nacional, investigación y exportación</t>
  </si>
  <si>
    <t>4300-4</t>
  </si>
  <si>
    <t>Modificación de Licencia para la Fabricación de derivados de Cannabis</t>
  </si>
  <si>
    <t>4300-5</t>
  </si>
  <si>
    <t>Autorización o Renovación de Licencia para la Fabricación de derivados no psicoacitvos de cannabis (modalidad única)</t>
  </si>
  <si>
    <t>4300-6</t>
  </si>
  <si>
    <t>Autorización o prórroga de Licencia extraordinaria para la Fabricación de derivados de cannabis para investigación no comercial</t>
  </si>
  <si>
    <t>4300-7</t>
  </si>
  <si>
    <t>Autorización de Licencia de fabricación de derivados de cannabis para el agotamiento de existencias de cannabis o derivados</t>
  </si>
  <si>
    <r>
      <t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t>
    </r>
    <r>
      <rPr>
        <b/>
        <sz val="11"/>
        <color theme="1"/>
        <rFont val="Arial"/>
        <family val="2"/>
      </rPr>
      <t>344,64 UVB</t>
    </r>
    <r>
      <rPr>
        <sz val="11"/>
        <color theme="1"/>
        <rFont val="Arial"/>
        <family val="2"/>
      </rPr>
      <t xml:space="preserve"> por visita en planta a nivel nacional)  o (Más </t>
    </r>
    <r>
      <rPr>
        <b/>
        <sz val="11"/>
        <color theme="1"/>
        <rFont val="Arial"/>
        <family val="2"/>
      </rPr>
      <t>1.134,52 UVB</t>
    </r>
    <r>
      <rPr>
        <sz val="11"/>
        <color theme="1"/>
        <rFont val="Arial"/>
        <family val="2"/>
      </rPr>
      <t xml:space="preserve"> por visita en planta en el exterior Zona 1: Centroamérica; el caribe; Suramérica excepto Brasil, Chile, Argentina y Puerto Rico) o (Más </t>
    </r>
    <r>
      <rPr>
        <b/>
        <sz val="11"/>
        <color theme="1"/>
        <rFont val="Arial"/>
        <family val="2"/>
      </rPr>
      <t>1.772,35 UVB</t>
    </r>
    <r>
      <rPr>
        <sz val="11"/>
        <color theme="1"/>
        <rFont val="Arial"/>
        <family val="2"/>
      </rPr>
      <t xml:space="preserve"> por visita en planta en el exterior Zona 2: Estados Unidos; Canadá; Chile; Brasil; África y Puerto Rico) o (Más </t>
    </r>
    <r>
      <rPr>
        <b/>
        <sz val="11"/>
        <color theme="1"/>
        <rFont val="Arial"/>
        <family val="2"/>
      </rPr>
      <t>2.880,49 UVB</t>
    </r>
    <r>
      <rPr>
        <sz val="11"/>
        <color theme="1"/>
        <rFont val="Arial"/>
        <family val="2"/>
      </rPr>
      <t xml:space="preserve"> por visita en planta en el exterior Zona 3: Europa; Asia; Oceanía; México y Argentina) </t>
    </r>
  </si>
  <si>
    <t>Visita virtual o inspección remota</t>
  </si>
  <si>
    <t>Visita Nacional</t>
  </si>
  <si>
    <t>93007</t>
  </si>
  <si>
    <t>93008</t>
  </si>
  <si>
    <t>93009</t>
  </si>
  <si>
    <t>93010</t>
  </si>
  <si>
    <t>93011</t>
  </si>
  <si>
    <t>93012</t>
  </si>
  <si>
    <t xml:space="preserve">REGISTRO SANITARIO, PERMISO SANITARIO Y NOTIFICACION SANITARIA DE ALIMENTOS </t>
  </si>
  <si>
    <r>
      <t xml:space="preserve">Registro Sanitario Nuevo de Alimentos de Alto Riesgo 
(Variedades de 1 a 10) </t>
    </r>
    <r>
      <rPr>
        <b/>
        <sz val="11"/>
        <rFont val="Arial"/>
        <family val="2"/>
      </rPr>
      <t>(270,11 UVB)</t>
    </r>
    <r>
      <rPr>
        <sz val="11"/>
        <rFont val="Arial"/>
        <family val="2"/>
      </rPr>
      <t xml:space="preserve">
(Variedades de 11 a 20) </t>
    </r>
    <r>
      <rPr>
        <b/>
        <sz val="11"/>
        <rFont val="Arial"/>
        <family val="2"/>
      </rPr>
      <t>(302,22 UVB)</t>
    </r>
    <r>
      <rPr>
        <sz val="11"/>
        <rFont val="Arial"/>
        <family val="2"/>
      </rPr>
      <t xml:space="preserve">
(Variedades de 21 en adelante)</t>
    </r>
    <r>
      <rPr>
        <b/>
        <sz val="11"/>
        <rFont val="Arial"/>
        <family val="2"/>
      </rPr>
      <t xml:space="preserve"> (346,28 UVB)</t>
    </r>
    <r>
      <rPr>
        <sz val="11"/>
        <rFont val="Arial"/>
        <family val="2"/>
      </rPr>
      <t xml:space="preserv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</si>
  <si>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de Alimentos de Alto Riesgo 
(Variedades de 1 a 10) </t>
    </r>
    <r>
      <rPr>
        <b/>
        <sz val="11"/>
        <rFont val="Arial"/>
        <family val="2"/>
      </rPr>
      <t>(337,64 UVB)</t>
    </r>
    <r>
      <rPr>
        <sz val="11"/>
        <rFont val="Arial"/>
        <family val="2"/>
      </rPr>
      <t xml:space="preserve">
(Variedades de 11 a 20) </t>
    </r>
    <r>
      <rPr>
        <b/>
        <sz val="11"/>
        <rFont val="Arial"/>
        <family val="2"/>
      </rPr>
      <t>(377,77 UVB)</t>
    </r>
    <r>
      <rPr>
        <sz val="11"/>
        <rFont val="Arial"/>
        <family val="2"/>
      </rPr>
      <t xml:space="preserve">
(Variedades de 21 en adelante) </t>
    </r>
    <r>
      <rPr>
        <b/>
        <sz val="11"/>
        <rFont val="Arial"/>
        <family val="2"/>
      </rPr>
      <t>(432,85 UVB)</t>
    </r>
    <r>
      <rPr>
        <sz val="11"/>
        <rFont val="Arial"/>
        <family val="2"/>
      </rPr>
      <t xml:space="preserve">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</si>
  <si>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de Alimentos de Alto Riesgo 
(Variedades de 1 a 10) </t>
    </r>
    <r>
      <rPr>
        <b/>
        <sz val="11"/>
        <rFont val="Arial"/>
        <family val="2"/>
      </rPr>
      <t>(405,17 UVB)</t>
    </r>
    <r>
      <rPr>
        <sz val="11"/>
        <rFont val="Arial"/>
        <family val="2"/>
      </rPr>
      <t xml:space="preserve">
(Variedades de 11 a 20) </t>
    </r>
    <r>
      <rPr>
        <b/>
        <sz val="11"/>
        <rFont val="Arial"/>
        <family val="2"/>
      </rPr>
      <t>(453,32 UVB)</t>
    </r>
    <r>
      <rPr>
        <sz val="11"/>
        <rFont val="Arial"/>
        <family val="2"/>
      </rPr>
      <t xml:space="preserve">
(Variedades de 21 en adelante) </t>
    </r>
    <r>
      <rPr>
        <b/>
        <sz val="11"/>
        <rFont val="Arial"/>
        <family val="2"/>
      </rPr>
      <t>(519,42 UVB)</t>
    </r>
    <r>
      <rPr>
        <sz val="11"/>
        <rFont val="Arial"/>
        <family val="2"/>
      </rPr>
      <t xml:space="preserv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</si>
  <si>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Registro Sanitario Nuevo de Alimentos de Alto Riesgo 
(Variedades de 1 a 10)</t>
    </r>
    <r>
      <rPr>
        <b/>
        <sz val="11"/>
        <rFont val="Arial"/>
        <family val="2"/>
      </rPr>
      <t xml:space="preserve"> (472,70 UVB)</t>
    </r>
    <r>
      <rPr>
        <sz val="11"/>
        <rFont val="Arial"/>
        <family val="2"/>
      </rPr>
      <t xml:space="preserve">
(Variedades de 11 a 20) </t>
    </r>
    <r>
      <rPr>
        <b/>
        <sz val="11"/>
        <rFont val="Arial"/>
        <family val="2"/>
      </rPr>
      <t>(528,88 UVB)</t>
    </r>
    <r>
      <rPr>
        <sz val="11"/>
        <rFont val="Arial"/>
        <family val="2"/>
      </rPr>
      <t xml:space="preserve">
(Variedades de 21 en adelante) </t>
    </r>
    <r>
      <rPr>
        <b/>
        <sz val="11"/>
        <rFont val="Arial"/>
        <family val="2"/>
      </rPr>
      <t>(605,99 UVB)</t>
    </r>
    <r>
      <rPr>
        <sz val="11"/>
        <rFont val="Arial"/>
        <family val="2"/>
      </rPr>
      <t xml:space="preserv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t>
    </r>
  </si>
  <si>
    <r>
      <t>Registro Sanitario Nuevo de Alimentos de Alto Riesgo 
(Variedades de 1 a 10)</t>
    </r>
    <r>
      <rPr>
        <b/>
        <sz val="11"/>
        <rFont val="Arial"/>
        <family val="2"/>
      </rPr>
      <t xml:space="preserve"> (607,75 UVB)</t>
    </r>
    <r>
      <rPr>
        <sz val="11"/>
        <rFont val="Arial"/>
        <family val="2"/>
      </rPr>
      <t xml:space="preserve">
(Variedades de 11 a 20) </t>
    </r>
    <r>
      <rPr>
        <b/>
        <sz val="11"/>
        <rFont val="Arial"/>
        <family val="2"/>
      </rPr>
      <t>(679,99 UVB)</t>
    </r>
    <r>
      <rPr>
        <sz val="11"/>
        <rFont val="Arial"/>
        <family val="2"/>
      </rPr>
      <t xml:space="preserve">
(Variedades de 21 en adelante)</t>
    </r>
    <r>
      <rPr>
        <b/>
        <sz val="11"/>
        <rFont val="Arial"/>
        <family val="2"/>
      </rPr>
      <t xml:space="preserve"> (779,13 UVB)</t>
    </r>
    <r>
      <rPr>
        <sz val="11"/>
        <rFont val="Arial"/>
        <family val="2"/>
      </rPr>
      <t xml:space="preserv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</si>
  <si>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91112</t>
  </si>
  <si>
    <t>91113</t>
  </si>
  <si>
    <t>91114</t>
  </si>
  <si>
    <t>92112</t>
  </si>
  <si>
    <t>92113</t>
  </si>
  <si>
    <t>92114</t>
  </si>
  <si>
    <r>
      <t xml:space="preserve">Registro Sanitario Nuevo de Alimentos de Alto Riesgo 
(Variedades de 1 a 10) </t>
    </r>
    <r>
      <rPr>
        <b/>
        <sz val="11"/>
        <rFont val="Arial"/>
        <family val="2"/>
      </rPr>
      <t>(540,22 UVB)</t>
    </r>
    <r>
      <rPr>
        <sz val="11"/>
        <rFont val="Arial"/>
        <family val="2"/>
      </rPr>
      <t xml:space="preserve">
(Variedades de 11 a 20) </t>
    </r>
    <r>
      <rPr>
        <b/>
        <sz val="11"/>
        <rFont val="Arial"/>
        <family val="2"/>
      </rPr>
      <t>(604,43 UVB)</t>
    </r>
    <r>
      <rPr>
        <sz val="11"/>
        <rFont val="Arial"/>
        <family val="2"/>
      </rPr>
      <t xml:space="preserve">
(Variedades de 21 en adelante) </t>
    </r>
    <r>
      <rPr>
        <b/>
        <sz val="11"/>
        <rFont val="Arial"/>
        <family val="2"/>
      </rPr>
      <t>(692,56 UVB)</t>
    </r>
    <r>
      <rPr>
        <sz val="11"/>
        <rFont val="Arial"/>
        <family val="2"/>
      </rPr>
      <t xml:space="preserv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</si>
  <si>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t xml:space="preserve"> </t>
  </si>
  <si>
    <t xml:space="preserve">Misional Opciones </t>
  </si>
  <si>
    <t>Cosméticos</t>
  </si>
  <si>
    <t>Operaciones (VUCE)</t>
  </si>
  <si>
    <t xml:space="preserve">Numero de Tramite </t>
  </si>
  <si>
    <t xml:space="preserve">Análisis de laboratorio  </t>
  </si>
  <si>
    <t xml:space="preserve">Inspección oficial </t>
  </si>
  <si>
    <t xml:space="preserve">Sin tramite </t>
  </si>
  <si>
    <t xml:space="preserve">Sin Tramite </t>
  </si>
  <si>
    <t>Tiene item Adicional</t>
  </si>
  <si>
    <r>
      <t xml:space="preserve">Autorización de etiquetas o agotamiento hasta cinco (5) etiquetas de alimentos.
(Más </t>
    </r>
    <r>
      <rPr>
        <b/>
        <sz val="11"/>
        <rFont val="Arial"/>
        <family val="2"/>
      </rPr>
      <t>2,67 UVB</t>
    </r>
    <r>
      <rPr>
        <sz val="11"/>
        <rFont val="Arial"/>
        <family val="2"/>
      </rPr>
      <t xml:space="preserve"> desde 6 hasta 10 etiquetas) o 
(Más </t>
    </r>
    <r>
      <rPr>
        <b/>
        <sz val="11"/>
        <rFont val="Arial"/>
        <family val="2"/>
      </rPr>
      <t>6,06 UVB</t>
    </r>
    <r>
      <rPr>
        <sz val="11"/>
        <rFont val="Arial"/>
        <family val="2"/>
      </rPr>
      <t xml:space="preserve"> desde 11 hasta 15 etiquetas) o
(Más</t>
    </r>
    <r>
      <rPr>
        <b/>
        <sz val="11"/>
        <rFont val="Arial"/>
        <family val="2"/>
      </rPr>
      <t xml:space="preserve"> 9,41 UVB</t>
    </r>
    <r>
      <rPr>
        <sz val="11"/>
        <rFont val="Arial"/>
        <family val="2"/>
      </rPr>
      <t xml:space="preserve"> desde 16 hasta 20 etiquetas) o 
(Más </t>
    </r>
    <r>
      <rPr>
        <b/>
        <sz val="11"/>
        <rFont val="Arial"/>
        <family val="2"/>
      </rPr>
      <t>24,09 UVB</t>
    </r>
    <r>
      <rPr>
        <sz val="11"/>
        <rFont val="Arial"/>
        <family val="2"/>
      </rPr>
      <t xml:space="preserve"> desde 21 etiquetas en adelante)</t>
    </r>
  </si>
  <si>
    <t>Certificación de No Obligatoriedad de Registros, Permisos y Notificaciones Sanitarias de: Alimentos, Cosméticos, Productos de higiene doméstica, Absorbentes de higiene personal, Plaguicidas, Dispositivos médicos, Reactivos de diagnóstico in vitro, Reactivos in vitro; Medicamentos o Certificado de Exportación.</t>
  </si>
  <si>
    <t>Visitas de certificación o renovación de Certificados de Buenas Prácticas de Manufactura (BPM) de: Establecimientos de Medicamentos a nivel nacional.</t>
  </si>
  <si>
    <t>Inclusión de un (1) nuevo ingrediente en suplementos dietarios</t>
  </si>
  <si>
    <t xml:space="preserve">Evaluación farmacológica para vitales no disponibles y donaciones de molécula nueva de síntesis química y antivenenos con fines diferentes a la obtención de registro sanitario nuevo. </t>
  </si>
  <si>
    <t>Análisis de trazas de metales por ICP (Valor por c/u)</t>
  </si>
  <si>
    <t>Análisis varios (colorantes, conservantes</t>
  </si>
  <si>
    <t>Análisis de metales por ICP (Valor por c/u).</t>
  </si>
  <si>
    <r>
      <t xml:space="preserve">Ensayos Específicos
Análisis de trazas de metales por ICP (Valor por c/u).
(Mas </t>
    </r>
    <r>
      <rPr>
        <b/>
        <sz val="11"/>
        <color theme="1"/>
        <rFont val="Arial"/>
        <family val="2"/>
      </rPr>
      <t>14,17 UVB</t>
    </r>
    <r>
      <rPr>
        <sz val="11"/>
        <color theme="1"/>
        <rFont val="Arial"/>
        <family val="2"/>
      </rPr>
      <t xml:space="preserve"> Análisis varios (colorantes, conservantes) o (Mas</t>
    </r>
    <r>
      <rPr>
        <b/>
        <sz val="11"/>
        <color theme="1"/>
        <rFont val="Arial"/>
        <family val="2"/>
      </rPr>
      <t xml:space="preserve"> 21,25 UVB</t>
    </r>
    <r>
      <rPr>
        <sz val="11"/>
        <color theme="1"/>
        <rFont val="Arial"/>
        <family val="2"/>
      </rPr>
      <t xml:space="preserve"> Análisis microscópico de alimentos) o (Mas </t>
    </r>
    <r>
      <rPr>
        <b/>
        <sz val="11"/>
        <color theme="1"/>
        <rFont val="Arial"/>
        <family val="2"/>
      </rPr>
      <t xml:space="preserve">28,34 UVB </t>
    </r>
    <r>
      <rPr>
        <sz val="11"/>
        <color theme="1"/>
        <rFont val="Arial"/>
        <family val="2"/>
      </rPr>
      <t>Análisis de Micotoxinas (Valor por c/u) o (Mas</t>
    </r>
    <r>
      <rPr>
        <b/>
        <sz val="11"/>
        <color theme="1"/>
        <rFont val="Arial"/>
        <family val="2"/>
      </rPr>
      <t xml:space="preserve"> 31,86</t>
    </r>
    <r>
      <rPr>
        <sz val="11"/>
        <color theme="1"/>
        <rFont val="Arial"/>
        <family val="2"/>
      </rPr>
      <t xml:space="preserve"> </t>
    </r>
    <r>
      <rPr>
        <b/>
        <sz val="11"/>
        <color theme="1"/>
        <rFont val="Arial"/>
        <family val="2"/>
      </rPr>
      <t>UVB</t>
    </r>
    <r>
      <rPr>
        <sz val="11"/>
        <color theme="1"/>
        <rFont val="Arial"/>
        <family val="2"/>
      </rPr>
      <t xml:space="preserve"> Análisis de metales por ICP (Valor por c/u) o (Mas  </t>
    </r>
    <r>
      <rPr>
        <b/>
        <sz val="11"/>
        <color theme="1"/>
        <rFont val="Arial"/>
        <family val="2"/>
      </rPr>
      <t>56,62 UVB</t>
    </r>
    <r>
      <rPr>
        <sz val="11"/>
        <color theme="1"/>
        <rFont val="Arial"/>
        <family val="2"/>
      </rPr>
      <t xml:space="preserve"> Análisis de materias primas, aditivos, otros) o (Mas </t>
    </r>
    <r>
      <rPr>
        <b/>
        <sz val="11"/>
        <color theme="1"/>
        <rFont val="Arial"/>
        <family val="2"/>
      </rPr>
      <t>70,75</t>
    </r>
    <r>
      <rPr>
        <sz val="11"/>
        <color theme="1"/>
        <rFont val="Arial"/>
        <family val="2"/>
      </rPr>
      <t xml:space="preserve"> </t>
    </r>
    <r>
      <rPr>
        <b/>
        <sz val="11"/>
        <color theme="1"/>
        <rFont val="Arial"/>
        <family val="2"/>
      </rPr>
      <t>UVB</t>
    </r>
    <r>
      <rPr>
        <sz val="11"/>
        <color theme="1"/>
        <rFont val="Arial"/>
        <family val="2"/>
      </rPr>
      <t xml:space="preserve"> Análisis de vitaminas (Valor por c/u) o (Mas </t>
    </r>
    <r>
      <rPr>
        <b/>
        <sz val="11"/>
        <color theme="1"/>
        <rFont val="Arial"/>
        <family val="2"/>
      </rPr>
      <t>81,39 UVB</t>
    </r>
    <r>
      <rPr>
        <sz val="11"/>
        <color theme="1"/>
        <rFont val="Arial"/>
        <family val="2"/>
      </rPr>
      <t xml:space="preserve"> Materias primas: Alcohol extraneutro o rectificado, alcohol vínico, alcohol de malta, alcohol de cereales, tafias) o (Mas</t>
    </r>
    <r>
      <rPr>
        <b/>
        <sz val="11"/>
        <color theme="1"/>
        <rFont val="Arial"/>
        <family val="2"/>
      </rPr>
      <t xml:space="preserve"> 459,88 UVB</t>
    </r>
    <r>
      <rPr>
        <sz val="11"/>
        <color theme="1"/>
        <rFont val="Arial"/>
        <family val="2"/>
      </rPr>
      <t xml:space="preserve"> Análisis de residuos de plaguicidas: organofosforados, organoclorados y carbamatos).</t>
    </r>
  </si>
  <si>
    <t xml:space="preserve">Plataforma </t>
  </si>
  <si>
    <t>InvimAgil</t>
  </si>
  <si>
    <t xml:space="preserve">Oficina Virtual </t>
  </si>
  <si>
    <t xml:space="preserve">No. Por Plataforma </t>
  </si>
  <si>
    <t>Modificación automática de la autorización de comercialización (Registro, Permiso o Notificación sanitaria) de alimentos. Incluye cualquier cambio legal o técnico que se realice.</t>
  </si>
  <si>
    <t>Modificación automática de la autorización de comercialización (Registro, Permiso o Notificación sanitaria) de alimentos. Incluye cualquier cambio legal o técnico que se realice.
“Aplicable a microempresas, incluyendo los pequeños productores de acuerdo con la tipificación actual en el marco del Decreto 691 de 2018. Exceptuada de pago, en el marco del parágrafo 2 del Art. 2 de Ley 2069 de 2020.”</t>
  </si>
  <si>
    <t>MENÚ MANUAL TARIFARIO</t>
  </si>
  <si>
    <r>
      <t xml:space="preserve">Evaluación de modificaciones al manual del investigador 
Mas </t>
    </r>
    <r>
      <rPr>
        <b/>
        <sz val="11"/>
        <rFont val="Arial"/>
        <family val="2"/>
      </rPr>
      <t>18,87 UVB</t>
    </r>
    <r>
      <rPr>
        <sz val="11"/>
        <rFont val="Arial"/>
        <family val="2"/>
      </rPr>
      <t xml:space="preserve"> Por cada resolución adicional (Protocolo o expediente)</t>
    </r>
  </si>
  <si>
    <r>
      <t xml:space="preserve">Visitas de certificación o renovación de certificación de Buenas Prácticas de Manufactura (BPM) a laboratorios de medicamentos en el Exterior  
Zona 1: Centroamérica; El Caribe; Suramérica excepto Brasil, Chile, Argentina y Puerto Rico 
</t>
    </r>
    <r>
      <rPr>
        <b/>
        <sz val="11"/>
        <color rgb="FF000000"/>
        <rFont val="Arial"/>
        <family val="2"/>
      </rPr>
      <t>(Mas 4.354,70 UVB</t>
    </r>
    <r>
      <rPr>
        <sz val="11"/>
        <color rgb="FF000000"/>
        <rFont val="Arial"/>
        <family val="2"/>
      </rPr>
      <t xml:space="preserve"> Zona 2: Estados Unidos; Canadá; Chile; Brasil; África y Puerto Rico) o (Mas </t>
    </r>
    <r>
      <rPr>
        <b/>
        <sz val="11"/>
        <color rgb="FF000000"/>
        <rFont val="Arial"/>
        <family val="2"/>
      </rPr>
      <t>9.031,34 UVB</t>
    </r>
    <r>
      <rPr>
        <sz val="11"/>
        <color rgb="FF000000"/>
        <rFont val="Arial"/>
        <family val="2"/>
      </rPr>
      <t xml:space="preserve"> Zona 3: Europa; Asia; Oceanía; México y Argentina).</t>
    </r>
  </si>
  <si>
    <t>TARIFA $</t>
  </si>
  <si>
    <t>93015</t>
  </si>
  <si>
    <t>292.83</t>
  </si>
  <si>
    <t>Cambios o modificaciones legales a la información de la Notificación Sanitaria Obligatoria de productos cosméticos InvmÁgil.</t>
  </si>
  <si>
    <t xml:space="preserve">Cambios técnicos a Notificación Sanitaria Obligatoria de productos cosméticos InvmÁgil. </t>
  </si>
  <si>
    <t>Cambios técnico - legales a Notificación Sanitaria Obligatoria de productos cosméticos InvmÁgil.</t>
  </si>
  <si>
    <t xml:space="preserve">Registro sanitario nuevo de un medicamento de síntesis química o gases medicinales en las modalidades de: fabricar y vender; importar, semielaborar y vender; semielaborar y vender; importar y vender, e importar, envasar y vender.
</t>
  </si>
  <si>
    <t>Registro sanitario nuevo de un medicamento de síntesis química o gases medicinales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t>
  </si>
  <si>
    <t>Registro sanitario nuevo de un medicamento de síntesis química o gases medicinales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</si>
  <si>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de un medicamento de síntesis química o gases medicinales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</si>
  <si>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de un medicamento de síntesis química o gases medicinales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</si>
  <si>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nuevo de un medicamento de síntesis química o gases medicinales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</si>
  <si>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de un medicamento de síntesis química o gases medicinales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</si>
  <si>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de un medicamento de síntesis química o gases medicinales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</si>
  <si>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con evaluación farmacológica para Medicamentos de síntesis química o gases medicinales para las modalidades fabricar y vender; importar y vender, importar, envasar y vender; importar, semielaborar y vender; y semielaborar y vender.
(Más 456,23 UVB molécula nueva con o sin protección de datos)</t>
  </si>
  <si>
    <t>Registro Sanitario Nuevo con evaluación farmacológica para Medicamentos de síntesis química o gases medicinales para las modalidades fabricar y vender; importar y vender, importar, envasar y vender; importar, semielaborar y vender; y semielaborar y vender.
(Más 0,00 UVB molécula nueva con o sin protección de datos).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</si>
  <si>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para Medicamentos de síntesis química o gases medicinales para las modalidades fabricar y vender; importar y vender, importar, envasar y vender; importar, semielaborar y vender; y semielaborar y vender.
(Más 182,50 UVB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</si>
  <si>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para Medicamentos de síntesis química o gases medicinales para las modalidades fabricar y vender; importar y vender, importar, envasar y vender; importar, semielaborar y vender; y semielaborar y vender.
(Más 228,13 UVB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</si>
  <si>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con evaluación farmacológica para Medicamentos de síntesis química o gases medicinales para las modalidades fabricar y vender; importar y vender, importar, envasar y vender; importar, semielaborar y vender; y semielaborar y vender.
(Más 273,73 UVB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</si>
  <si>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Nuevo con evaluación farmacológica para Medicamentos de síntesis química o gases medicinales para las modalidades fabricar y vender; importar y vender, importar, envasar y vender; importar, semielaborar y vender; y semielaborar y vender.
(Más 319,36 UVB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</si>
  <si>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para Medicamentos de síntesis química o gases medicinales para las modalidades fabricar y vender; importar y vender, importar, envasar y vender; importar, semielaborar y vender; y semielaborar y vender.
(Más 365,00 UVB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</si>
  <si>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para Medicamentos de síntesis química o gases medicinales para las modalidades fabricar y vender; importar y vender, importar, envasar y vender; importar, semielaborar y vender; y semielaborar y vender.
(Más 410,59 UVB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</si>
  <si>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Visita de certificación, renovación o ampliación de la certificación en Buenas Prácticas de Manufactura (BPM) de medicamentos biológicos procesos de manufactura de los ingredientes farmacéuticos activos (IFAs) máximo cuatro (04) ingredientes farmacéuticos activos (IFAs), producto intermedio, producto a granel, envasado y/o liofilización, hasta producto terminado; máximo cuatro (04) productos, en una misma dirección y razón social.
Visita en planta a nivel Nacional (3289,31 UVB) o (Más 2.753,30 UVB por visita en Zona 1: Centroamérica; el caribe; Suramérica excepto Brasil, Chile, Argentina y Puerto Rico) o (Más 6.029,33 UVB por visita en Zona 2: Estados Unidos; Canadá; Chile; Brasil; África y Puerto Rico) o (Más 12.713,84 UVB por visita en Zona 3: Europa; Asia; Oceanía; México y Argentina).</t>
  </si>
  <si>
    <t xml:space="preserve">Visita de ampliación de la certificación en Buenas Prácticas de Manufactura (BPM) de medicamentos biológicos en capacidad instalada de áreas, equipos y procesos productivos, sin incluir producto nuevo, en una misma dirección y razón social.
Visita en planta a nivel Nacional (1422,75 UVB) o (Más 1.366,01 UVB por visita en Zona 1 Centroamérica; el caribe; Suramérica excepto Brasil, Chile, Argentina y Puerto Rico) o (Más 3.100,66 UVB por visita en Zona 2: Estados Unidos; Canadá; Chile; Brasil; África y Puerto Rico) o (Más 6.793,81 UVB por visita en Zona 3: Europa; Asia; Oceanía; México y Argentina).
</t>
  </si>
  <si>
    <t xml:space="preserve">Cambios o modificaciones legales a la información de la Notificación Sanitaria Obligatoria de productos de higiene doméstica y absorbentes de higiene personal y modificaciones de NSO de productos cosméticos no sistematizados, cambios asociados a importador paralelo no sistematizados y reconocimiento de NSO no sistematizados de productos cosméticos y de higiene doméstica y absorbentes de higiene personal.
</t>
  </si>
  <si>
    <t>Cambios técnicos a Notificación Sanitaria Obligatoria de productos de higiene doméstica y absorbentes de higiene personal y personal y modificaciones de NSO de productos cosméticos no sistematizados; cambios asociados a importador paralelo no sistematizados y reconocimiento de NSO no sistematizados de productos cosméticos y de higiene doméstica y absorbentes de higiene personal.</t>
  </si>
  <si>
    <t>Cambios técnico - legales a Notificación Sanitaria Obligatoria de productos de higiene doméstica y absorbentes de higiene personal y modificaciones de NSO de productos cosméticos no sistematizados; cambios asociados a importador paralelo no sistematizados y reconocimiento de NSO no sistematizados de productos cosméticos y de higiene doméstica y absorbentes de higiene personal.</t>
  </si>
  <si>
    <t xml:space="preserve">Resolución No. 2026058314 del 23 de septiembre de 2026 “Mediante la cual se modifica parcialmente la Resolución 2025067543 del 22 de diciembre de 2025 “Por la cual se actualizan las tarifas en el Instituto Nacional de Vigilancia de Medicamentos y Alimentos – INVIMA”, modificada por la resolución 2026033499 del 30 de junio de 2026
</t>
  </si>
  <si>
    <t xml:space="preserve">400171
</t>
  </si>
  <si>
    <t>400241</t>
  </si>
  <si>
    <t>40031</t>
  </si>
  <si>
    <t>4040</t>
  </si>
  <si>
    <t xml:space="preserve">42004 </t>
  </si>
  <si>
    <t xml:space="preserve">42005 </t>
  </si>
  <si>
    <t xml:space="preserve">42006 </t>
  </si>
  <si>
    <t>43005</t>
  </si>
  <si>
    <t>43006</t>
  </si>
  <si>
    <t>43007</t>
  </si>
  <si>
    <t>Asignación o Reconocimiento de código de notificación sanitaria obligatoria de productos cosméticos.</t>
  </si>
  <si>
    <t>Expedición y renovación del Registro Sanitario de Alimentos de Alto Riesgo
(Variedades de 1 a 10) (675,28 UVB)
(Variedades de 11 a 20) (755,54 UVB)
(Variedades de 21 en adelante) (865,70 UVB)</t>
  </si>
  <si>
    <t>Expedición y renovación del Registro Sanitario de Alimentos de Alto Riesgo
(Variedades de 1 a 10) (00,00 UVB)
(Variedades de 11 a 20) (00,00 UVB)
(Variedades de 21 en adelante) (00,00 UVB)
“Aplicable a microempresas, incluyendo los pequeños productores de acuerdo con la tipificación actual en el marco del Decreto 691 de 2018. Exceptuada de pago, en el marco del parágrafo 2 del Art. 2 de Ley 2069 de 2020.”</t>
  </si>
  <si>
    <t>Expedición y renovación del Permiso Sanitario de Alimentos de Mediano Riesgo
(Variedades de 1 a 10) (515,53 UVB)
(Variedades de 11 a 20) (572,79 UVB)
(Variedades de 21 en adelante) (678,73 UVB)</t>
  </si>
  <si>
    <t>Expedición y renovación del Permiso Sanitario de Alimentos de Mediano Riesgo
(Variedades de 1 a 10) (00,00 UVB)
(Variedades de 11 a 20) (00,00 UVB)
(Variedades de 21 en adelante) (00,00 UVB)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</si>
  <si>
    <t>Expedición y renovación de la Notificación Sanitaria de Alimentos "NSA" de Bajo Riesgo
(Variedades de 1 a 10) (342,53 UVB)
(Variedades de 11 a 20) (377,93 UVB) 
(Variedades de 21 en adelante) (453,39 UVB)</t>
  </si>
  <si>
    <t>Expedición y renovación de la Notificación Sanitaria de Alimentos "NSA" de Bajo Riesgo
(Variedades de 1 a 10) (00,00 UVB)
(Variedades de 11 a 20) (00,00 UVB)
(Variedades de 21 en adelante) (00,00 UVB)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</si>
</sst>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 #,##0.00_-;\-&quot;$&quot;\ * #,##0.00_-;_-&quot;$&quot;\ * &quot;-&quot;??_-;_-@_-"/>
    <numFmt numFmtId="164" formatCode="_(&quot;$&quot;\ * #,##0.00_);_(&quot;$&quot;\ * \(#,##0.00\);_(&quot;$&quot;\ * &quot;-&quot;??_);_(@_)"/>
    <numFmt numFmtId="165" formatCode="_(&quot;$&quot;\ * #,##0_);_(&quot;$&quot;\ * \(#,##0\);_(&quot;$&quot;\ * &quot;-&quot;??_);_(@_)"/>
    <numFmt numFmtId="166" formatCode="_(&quot;$&quot;\ * #,##0.000_);_(&quot;$&quot;\ * \(#,##0.000\);_(&quot;$&quot;\ * &quot;-&quot;??_);_(@_)"/>
    <numFmt numFmtId="167" formatCode="_-&quot;$&quot;\ * #,##0_-;\-&quot;$&quot;\ * #,##0_-;_-&quot;$&quot;\ * &quot;-&quot;??_-;_-@_-"/>
    <numFmt numFmtId="168" formatCode="0.0"/>
    <numFmt numFmtId="169" formatCode="0_);\(0\)"/>
    <numFmt numFmtId="170" formatCode="0.0000"/>
  </numFmts>
  <fonts count="32" x14ac:knownFonts="1">
    <font>
      <sz val="11"/>
      <color theme="1"/>
      <name val="Calibri"/>
      <family val="2"/>
      <scheme val="minor"/>
    </font>
    <font>
      <sz val="11"/>
      <color theme="1"/>
      <name val="Calibri"/>
      <family val="2"/>
      <scheme val="minor"/>
    </font>
    <font>
      <sz val="11"/>
      <color theme="1"/>
      <name val="Arial"/>
      <family val="2"/>
    </font>
    <font>
      <sz val="16"/>
      <color theme="1"/>
      <name val="Arial"/>
      <family val="2"/>
    </font>
    <font>
      <sz val="16"/>
      <name val="Arial"/>
      <family val="2"/>
    </font>
    <font>
      <sz val="11"/>
      <name val="Arial"/>
      <family val="2"/>
    </font>
    <font>
      <sz val="10"/>
      <name val="Book Antiqua"/>
      <family val="1"/>
    </font>
    <font>
      <b/>
      <sz val="12"/>
      <name val="Arial"/>
      <family val="2"/>
    </font>
    <font>
      <b/>
      <sz val="12"/>
      <color rgb="FFFF0000"/>
      <name val="Arial"/>
      <family val="2"/>
    </font>
    <font>
      <b/>
      <sz val="11"/>
      <color theme="1"/>
      <name val="Arial"/>
      <family val="2"/>
    </font>
    <font>
      <b/>
      <sz val="11"/>
      <name val="Arial"/>
      <family val="2"/>
    </font>
    <font>
      <sz val="11"/>
      <color rgb="FF002060"/>
      <name val="Arial"/>
      <family val="2"/>
    </font>
    <font>
      <sz val="10"/>
      <color rgb="FF000000"/>
      <name val="Arial"/>
      <family val="2"/>
    </font>
    <font>
      <b/>
      <sz val="11"/>
      <color rgb="FF002060"/>
      <name val="Arial"/>
      <family val="2"/>
    </font>
    <font>
      <sz val="10"/>
      <color theme="1"/>
      <name val="Arial"/>
      <family val="2"/>
    </font>
    <font>
      <sz val="11"/>
      <name val="Calibri"/>
      <family val="2"/>
      <scheme val="minor"/>
    </font>
    <font>
      <sz val="11"/>
      <color rgb="FF000000"/>
      <name val="Calibri"/>
      <family val="2"/>
      <scheme val="minor"/>
    </font>
    <font>
      <sz val="10"/>
      <name val="Arial"/>
      <family val="2"/>
    </font>
    <font>
      <b/>
      <sz val="9"/>
      <color indexed="81"/>
      <name val="Tahoma"/>
      <family val="2"/>
    </font>
    <font>
      <sz val="9"/>
      <color indexed="81"/>
      <name val="Tahoma"/>
      <family val="2"/>
    </font>
    <font>
      <sz val="11"/>
      <color rgb="FF000000"/>
      <name val="Arial"/>
      <family val="2"/>
    </font>
    <font>
      <b/>
      <sz val="11"/>
      <color rgb="FF000000"/>
      <name val="Arial"/>
      <family val="2"/>
    </font>
    <font>
      <sz val="11"/>
      <color rgb="FF000000"/>
      <name val="Calibri"/>
      <family val="2"/>
    </font>
    <font>
      <sz val="11"/>
      <color rgb="FFFF0000"/>
      <name val="Arial"/>
      <family val="2"/>
    </font>
    <font>
      <b/>
      <sz val="11"/>
      <color rgb="FFFF0000"/>
      <name val="Arial"/>
      <family val="2"/>
    </font>
    <font>
      <sz val="14"/>
      <color rgb="FF001D35"/>
      <name val="Arial"/>
      <family val="2"/>
    </font>
    <font>
      <sz val="11"/>
      <color theme="1"/>
      <name val="Arial"/>
      <family val="2"/>
    </font>
    <font>
      <sz val="11"/>
      <color rgb="FF001D35"/>
      <name val="Arial"/>
      <family val="2"/>
    </font>
    <font>
      <sz val="11"/>
      <name val="Arial"/>
      <family val="2"/>
    </font>
    <font>
      <sz val="12"/>
      <color theme="1"/>
      <name val="Aptos"/>
      <family val="2"/>
    </font>
    <font>
      <sz val="12"/>
      <name val="Arial"/>
      <family val="2"/>
    </font>
    <font>
      <b/>
      <sz val="22"/>
      <color theme="0"/>
      <name val="Aptos"/>
      <family val="2"/>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5" tint="0.79998168889431442"/>
        <bgColor indexed="64"/>
      </patternFill>
    </fill>
    <fill>
      <patternFill patternType="solid">
        <fgColor indexed="65"/>
        <bgColor theme="0"/>
      </patternFill>
    </fill>
    <fill>
      <patternFill patternType="solid">
        <fgColor theme="0"/>
        <bgColor theme="0"/>
      </patternFill>
    </fill>
    <fill>
      <patternFill patternType="solid">
        <fgColor theme="9"/>
        <bgColor indexed="64"/>
      </patternFill>
    </fill>
    <fill>
      <patternFill patternType="solid">
        <fgColor rgb="FF006666"/>
        <bgColor indexed="64"/>
      </patternFill>
    </fill>
    <fill>
      <patternFill patternType="solid">
        <fgColor theme="0" tint="-4.9989318521683403E-2"/>
        <bgColor indexed="64"/>
      </patternFill>
    </fill>
  </fills>
  <borders count="71">
    <border>
      <left/>
      <right/>
      <top/>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ck">
        <color theme="0"/>
      </left>
      <right/>
      <top style="thick">
        <color theme="0"/>
      </top>
      <bottom/>
      <diagonal/>
    </border>
    <border>
      <left/>
      <right/>
      <top style="thick">
        <color theme="0"/>
      </top>
      <bottom/>
      <diagonal/>
    </border>
    <border>
      <left/>
      <right style="thick">
        <color theme="0"/>
      </right>
      <top style="thick">
        <color theme="0"/>
      </top>
      <bottom/>
      <diagonal/>
    </border>
    <border>
      <left style="thick">
        <color theme="0"/>
      </left>
      <right/>
      <top/>
      <bottom style="thick">
        <color theme="0"/>
      </bottom>
      <diagonal/>
    </border>
    <border>
      <left/>
      <right/>
      <top/>
      <bottom style="thick">
        <color theme="0"/>
      </bottom>
      <diagonal/>
    </border>
    <border>
      <left/>
      <right style="thick">
        <color theme="0"/>
      </right>
      <top/>
      <bottom style="thick">
        <color theme="0"/>
      </bottom>
      <diagonal/>
    </border>
    <border>
      <left style="thick">
        <color theme="0"/>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6">
    <xf numFmtId="0" fontId="0" fillId="0" borderId="0"/>
    <xf numFmtId="44" fontId="1" fillId="0" borderId="0" applyFont="0" applyFill="0" applyBorder="0" applyAlignment="0" applyProtection="0"/>
    <xf numFmtId="0" fontId="6" fillId="0" borderId="0"/>
    <xf numFmtId="0" fontId="1" fillId="0" borderId="0"/>
    <xf numFmtId="0" fontId="17" fillId="0" borderId="0"/>
    <xf numFmtId="44" fontId="1" fillId="0" borderId="0" applyFont="0" applyFill="0" applyBorder="0" applyAlignment="0" applyProtection="0"/>
  </cellStyleXfs>
  <cellXfs count="752">
    <xf numFmtId="0" fontId="0" fillId="0" borderId="0" xfId="0"/>
    <xf numFmtId="0" fontId="2" fillId="0" borderId="0" xfId="0" applyFont="1" applyAlignment="1">
      <alignment horizontal="center" vertical="center"/>
    </xf>
    <xf numFmtId="0" fontId="5" fillId="0" borderId="0" xfId="0" applyFont="1" applyAlignment="1">
      <alignment horizontal="center" vertical="center"/>
    </xf>
    <xf numFmtId="1" fontId="5" fillId="0" borderId="0" xfId="0" applyNumberFormat="1" applyFont="1" applyAlignment="1">
      <alignment horizontal="center" vertical="center"/>
    </xf>
    <xf numFmtId="0" fontId="5" fillId="0" borderId="0" xfId="0" applyFont="1"/>
    <xf numFmtId="0" fontId="2" fillId="0" borderId="0" xfId="0" applyFont="1"/>
    <xf numFmtId="0" fontId="7" fillId="0" borderId="0" xfId="2" applyFont="1" applyAlignment="1">
      <alignment horizontal="center" vertical="top" wrapText="1"/>
    </xf>
    <xf numFmtId="0" fontId="8" fillId="0" borderId="0" xfId="2" applyFont="1" applyAlignment="1">
      <alignment horizontal="center" vertical="top" wrapText="1"/>
    </xf>
    <xf numFmtId="0" fontId="9" fillId="0" borderId="12" xfId="2" applyFont="1" applyBorder="1" applyAlignment="1">
      <alignment horizontal="center" vertical="center" wrapText="1"/>
    </xf>
    <xf numFmtId="0" fontId="9" fillId="0" borderId="13" xfId="2" applyFont="1" applyBorder="1" applyAlignment="1">
      <alignment horizontal="center" vertical="center" wrapText="1"/>
    </xf>
    <xf numFmtId="1" fontId="10" fillId="0" borderId="13" xfId="0" applyNumberFormat="1" applyFont="1" applyBorder="1" applyAlignment="1">
      <alignment horizontal="center" vertical="center"/>
    </xf>
    <xf numFmtId="1" fontId="10" fillId="0" borderId="0" xfId="0" applyNumberFormat="1" applyFont="1" applyAlignment="1">
      <alignment horizontal="center" vertical="center"/>
    </xf>
    <xf numFmtId="2" fontId="2" fillId="0" borderId="13" xfId="2" applyNumberFormat="1" applyFont="1" applyBorder="1" applyAlignment="1">
      <alignment horizontal="center" vertical="center" wrapText="1"/>
    </xf>
    <xf numFmtId="165" fontId="5" fillId="2" borderId="11" xfId="1" applyNumberFormat="1" applyFont="1" applyFill="1" applyBorder="1" applyAlignment="1" applyProtection="1">
      <alignment horizontal="center" vertical="center"/>
      <protection hidden="1"/>
    </xf>
    <xf numFmtId="1" fontId="5" fillId="0" borderId="13" xfId="0" applyNumberFormat="1" applyFont="1" applyBorder="1" applyAlignment="1">
      <alignment horizontal="center" vertical="center"/>
    </xf>
    <xf numFmtId="49" fontId="2" fillId="0" borderId="13" xfId="3" applyNumberFormat="1" applyFont="1" applyBorder="1" applyAlignment="1">
      <alignment horizontal="center" vertical="center" wrapText="1"/>
    </xf>
    <xf numFmtId="0" fontId="2" fillId="0" borderId="13" xfId="0" applyFont="1" applyBorder="1" applyAlignment="1">
      <alignment horizontal="center" vertical="center" wrapText="1"/>
    </xf>
    <xf numFmtId="165" fontId="11" fillId="2" borderId="11" xfId="1" applyNumberFormat="1" applyFont="1" applyFill="1" applyBorder="1" applyAlignment="1" applyProtection="1">
      <alignment horizontal="center" vertical="center"/>
      <protection hidden="1"/>
    </xf>
    <xf numFmtId="165" fontId="5" fillId="0" borderId="11" xfId="0" applyNumberFormat="1" applyFont="1" applyBorder="1" applyAlignment="1">
      <alignment horizontal="center" vertical="center"/>
    </xf>
    <xf numFmtId="165" fontId="5" fillId="0" borderId="13" xfId="0" applyNumberFormat="1" applyFont="1" applyBorder="1" applyAlignment="1">
      <alignment horizontal="center" vertical="center"/>
    </xf>
    <xf numFmtId="0" fontId="5" fillId="0" borderId="13" xfId="0" applyFont="1" applyBorder="1" applyAlignment="1">
      <alignment horizontal="center" vertical="center"/>
    </xf>
    <xf numFmtId="1" fontId="5" fillId="0" borderId="13"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2" fillId="0" borderId="13" xfId="0" applyFont="1" applyBorder="1" applyAlignment="1">
      <alignment horizontal="center" vertical="center"/>
    </xf>
    <xf numFmtId="0" fontId="5" fillId="2" borderId="11" xfId="0" applyFont="1" applyFill="1" applyBorder="1" applyAlignment="1">
      <alignment horizontal="center" vertical="center"/>
    </xf>
    <xf numFmtId="1" fontId="5" fillId="2" borderId="13" xfId="0" applyNumberFormat="1" applyFont="1" applyFill="1" applyBorder="1" applyAlignment="1">
      <alignment horizontal="center" vertical="center"/>
    </xf>
    <xf numFmtId="1" fontId="5" fillId="2" borderId="0" xfId="0" applyNumberFormat="1" applyFont="1" applyFill="1" applyAlignment="1">
      <alignment horizontal="center" vertical="center"/>
    </xf>
    <xf numFmtId="0" fontId="5" fillId="2" borderId="13" xfId="0" applyFont="1" applyFill="1" applyBorder="1" applyAlignment="1">
      <alignment horizontal="center" vertical="center"/>
    </xf>
    <xf numFmtId="0" fontId="9" fillId="0" borderId="14" xfId="2" applyFont="1" applyBorder="1" applyAlignment="1">
      <alignment horizontal="center" vertical="center" wrapText="1"/>
    </xf>
    <xf numFmtId="0" fontId="2" fillId="0" borderId="15" xfId="2" quotePrefix="1" applyFont="1" applyBorder="1" applyAlignment="1">
      <alignment horizontal="center" vertical="center" wrapText="1"/>
    </xf>
    <xf numFmtId="0" fontId="5" fillId="0" borderId="13" xfId="0" applyFont="1" applyBorder="1" applyAlignment="1">
      <alignment vertical="center"/>
    </xf>
    <xf numFmtId="49" fontId="2" fillId="0" borderId="12" xfId="2" quotePrefix="1" applyNumberFormat="1" applyFont="1" applyBorder="1" applyAlignment="1">
      <alignment horizontal="center" vertical="center" wrapText="1"/>
    </xf>
    <xf numFmtId="49" fontId="2" fillId="0" borderId="14" xfId="2" quotePrefix="1" applyNumberFormat="1"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2" quotePrefix="1" applyFont="1" applyBorder="1" applyAlignment="1">
      <alignment horizontal="center" vertical="center" wrapText="1"/>
    </xf>
    <xf numFmtId="1" fontId="5" fillId="2" borderId="13" xfId="0" applyNumberFormat="1" applyFont="1" applyFill="1" applyBorder="1" applyAlignment="1">
      <alignment horizontal="center" vertical="center" wrapText="1"/>
    </xf>
    <xf numFmtId="0" fontId="2" fillId="0" borderId="19" xfId="0" applyFont="1" applyBorder="1" applyAlignment="1">
      <alignment horizontal="center" vertical="center"/>
    </xf>
    <xf numFmtId="0" fontId="2" fillId="0" borderId="10" xfId="2" quotePrefix="1" applyFont="1" applyBorder="1" applyAlignment="1">
      <alignment horizontal="center" vertical="center" wrapText="1"/>
    </xf>
    <xf numFmtId="0" fontId="2" fillId="0" borderId="20" xfId="0" applyFont="1" applyBorder="1" applyAlignment="1">
      <alignment horizontal="center" vertical="center"/>
    </xf>
    <xf numFmtId="0" fontId="2" fillId="0" borderId="21" xfId="2" quotePrefix="1" applyFont="1" applyBorder="1" applyAlignment="1">
      <alignment horizontal="center" vertical="center" wrapText="1"/>
    </xf>
    <xf numFmtId="0" fontId="2" fillId="0" borderId="19" xfId="0" applyFont="1" applyBorder="1" applyAlignment="1">
      <alignment horizontal="center" vertical="center" wrapText="1"/>
    </xf>
    <xf numFmtId="0" fontId="2" fillId="0" borderId="5" xfId="2" quotePrefix="1" applyFont="1" applyBorder="1" applyAlignment="1">
      <alignment horizontal="center" vertical="center" wrapText="1"/>
    </xf>
    <xf numFmtId="0" fontId="9" fillId="0" borderId="22" xfId="2" applyFont="1" applyBorder="1" applyAlignment="1">
      <alignment horizontal="center" vertical="center" wrapText="1"/>
    </xf>
    <xf numFmtId="49" fontId="2" fillId="0" borderId="17" xfId="2" quotePrefix="1" applyNumberFormat="1" applyFont="1" applyBorder="1" applyAlignment="1">
      <alignment horizontal="center" vertical="center" wrapText="1"/>
    </xf>
    <xf numFmtId="0" fontId="2" fillId="0" borderId="14" xfId="2" quotePrefix="1" applyFont="1" applyBorder="1" applyAlignment="1">
      <alignment horizontal="center" vertical="center" wrapText="1"/>
    </xf>
    <xf numFmtId="49" fontId="2" fillId="0" borderId="19" xfId="2" quotePrefix="1" applyNumberFormat="1" applyFont="1" applyBorder="1" applyAlignment="1">
      <alignment horizontal="center" vertical="center" wrapText="1"/>
    </xf>
    <xf numFmtId="49" fontId="2" fillId="0" borderId="23" xfId="2" quotePrefix="1" applyNumberFormat="1" applyFont="1" applyBorder="1" applyAlignment="1">
      <alignment horizontal="center" vertical="center" wrapText="1"/>
    </xf>
    <xf numFmtId="0" fontId="2" fillId="0" borderId="17" xfId="0" applyFont="1" applyBorder="1" applyAlignment="1">
      <alignment horizontal="center" vertical="center"/>
    </xf>
    <xf numFmtId="0" fontId="2" fillId="0" borderId="2" xfId="2" quotePrefix="1" applyFont="1" applyBorder="1" applyAlignment="1">
      <alignment horizontal="center" vertical="center" wrapText="1"/>
    </xf>
    <xf numFmtId="1" fontId="5" fillId="2" borderId="0" xfId="0" applyNumberFormat="1" applyFont="1" applyFill="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0" xfId="2" quotePrefix="1" applyFont="1" applyAlignment="1">
      <alignment horizontal="center" vertical="center" wrapText="1"/>
    </xf>
    <xf numFmtId="0" fontId="2" fillId="0" borderId="12" xfId="2" applyFont="1" applyBorder="1" applyAlignment="1">
      <alignment horizontal="center" vertical="center" wrapText="1"/>
    </xf>
    <xf numFmtId="0" fontId="2" fillId="0" borderId="13" xfId="0" applyFont="1" applyBorder="1" applyAlignment="1">
      <alignment horizontal="justify" vertical="center" wrapText="1"/>
    </xf>
    <xf numFmtId="0" fontId="2" fillId="0" borderId="22" xfId="2" applyFont="1" applyBorder="1" applyAlignment="1">
      <alignment horizontal="center" vertical="center" wrapText="1"/>
    </xf>
    <xf numFmtId="1" fontId="11" fillId="2" borderId="13" xfId="0" applyNumberFormat="1" applyFont="1" applyFill="1" applyBorder="1" applyAlignment="1">
      <alignment horizontal="center" vertical="center" wrapText="1"/>
    </xf>
    <xf numFmtId="0" fontId="2" fillId="0" borderId="14" xfId="2" applyFont="1" applyBorder="1" applyAlignment="1">
      <alignment horizontal="center" vertical="center" wrapText="1"/>
    </xf>
    <xf numFmtId="44" fontId="5" fillId="2" borderId="11" xfId="1" applyFont="1" applyFill="1" applyBorder="1" applyAlignment="1" applyProtection="1">
      <alignment horizontal="center" vertical="center"/>
      <protection hidden="1"/>
    </xf>
    <xf numFmtId="0" fontId="2" fillId="0" borderId="10" xfId="2" applyFont="1" applyBorder="1" applyAlignment="1">
      <alignment horizontal="center" vertical="center" wrapText="1"/>
    </xf>
    <xf numFmtId="49" fontId="5" fillId="2" borderId="13" xfId="3" applyNumberFormat="1" applyFont="1" applyFill="1" applyBorder="1" applyAlignment="1">
      <alignment horizontal="center" vertical="center" wrapText="1"/>
    </xf>
    <xf numFmtId="0" fontId="2" fillId="0" borderId="2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xf numFmtId="0" fontId="14" fillId="0" borderId="13" xfId="0" applyFont="1" applyBorder="1" applyAlignment="1">
      <alignment horizontal="center" vertical="center" wrapText="1"/>
    </xf>
    <xf numFmtId="0" fontId="5" fillId="0" borderId="0" xfId="0" applyFont="1" applyAlignment="1">
      <alignment vertical="center"/>
    </xf>
    <xf numFmtId="0" fontId="12" fillId="2" borderId="0" xfId="0" applyFont="1" applyFill="1"/>
    <xf numFmtId="0" fontId="2" fillId="0" borderId="12" xfId="3" applyFont="1" applyBorder="1" applyAlignment="1">
      <alignment horizontal="center" vertical="center" wrapText="1"/>
    </xf>
    <xf numFmtId="0" fontId="2" fillId="0" borderId="14" xfId="3" applyFont="1" applyBorder="1" applyAlignment="1">
      <alignment horizontal="center" vertical="center" wrapText="1"/>
    </xf>
    <xf numFmtId="165" fontId="5" fillId="0" borderId="11" xfId="1" applyNumberFormat="1" applyFont="1" applyFill="1" applyBorder="1" applyAlignment="1" applyProtection="1">
      <alignment horizontal="center" vertical="center"/>
      <protection hidden="1"/>
    </xf>
    <xf numFmtId="0" fontId="2" fillId="0" borderId="5" xfId="2" applyFont="1" applyBorder="1" applyAlignment="1">
      <alignment horizontal="center" vertical="center" wrapText="1"/>
    </xf>
    <xf numFmtId="49" fontId="2" fillId="0" borderId="19" xfId="3" applyNumberFormat="1" applyFont="1" applyBorder="1" applyAlignment="1">
      <alignment horizontal="center" vertical="center" wrapText="1"/>
    </xf>
    <xf numFmtId="49" fontId="2" fillId="0" borderId="20" xfId="3" applyNumberFormat="1" applyFont="1" applyBorder="1" applyAlignment="1">
      <alignment horizontal="center" vertical="center" wrapText="1"/>
    </xf>
    <xf numFmtId="1" fontId="2" fillId="0" borderId="12" xfId="2"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4" applyFont="1" applyBorder="1" applyAlignment="1">
      <alignment horizontal="center" vertical="center" wrapText="1"/>
    </xf>
    <xf numFmtId="0" fontId="2" fillId="0" borderId="14" xfId="4" applyFont="1" applyBorder="1" applyAlignment="1">
      <alignment horizontal="center" vertical="center" wrapText="1"/>
    </xf>
    <xf numFmtId="0" fontId="2" fillId="0" borderId="22" xfId="4" applyFont="1" applyBorder="1" applyAlignment="1">
      <alignment horizontal="center" vertical="center" wrapText="1"/>
    </xf>
    <xf numFmtId="169" fontId="2" fillId="0" borderId="14" xfId="1" applyNumberFormat="1" applyFont="1" applyFill="1" applyBorder="1" applyAlignment="1">
      <alignment horizontal="center" vertical="center" wrapText="1"/>
    </xf>
    <xf numFmtId="0" fontId="2" fillId="0" borderId="12" xfId="2" applyFont="1" applyBorder="1" applyAlignment="1">
      <alignment horizontal="center" vertical="center"/>
    </xf>
    <xf numFmtId="0" fontId="2" fillId="0" borderId="22" xfId="2" applyFont="1" applyBorder="1" applyAlignment="1">
      <alignment horizontal="center" vertical="center"/>
    </xf>
    <xf numFmtId="0" fontId="2" fillId="0" borderId="14" xfId="2" applyFont="1" applyBorder="1" applyAlignment="1">
      <alignment horizontal="center" vertical="center"/>
    </xf>
    <xf numFmtId="1" fontId="2" fillId="0" borderId="22" xfId="2" applyNumberFormat="1" applyFont="1" applyBorder="1" applyAlignment="1">
      <alignment horizontal="center" vertical="center" wrapText="1"/>
    </xf>
    <xf numFmtId="1" fontId="2" fillId="0" borderId="14" xfId="2" applyNumberFormat="1" applyFont="1" applyBorder="1" applyAlignment="1">
      <alignment horizontal="center" vertical="center" wrapText="1"/>
    </xf>
    <xf numFmtId="0" fontId="2" fillId="2" borderId="13" xfId="0" applyFont="1" applyFill="1" applyBorder="1" applyAlignment="1">
      <alignment horizontal="center" vertical="center" wrapText="1"/>
    </xf>
    <xf numFmtId="2" fontId="2" fillId="2" borderId="13" xfId="2" applyNumberFormat="1" applyFont="1" applyFill="1" applyBorder="1" applyAlignment="1">
      <alignment horizontal="center" vertical="center" wrapText="1"/>
    </xf>
    <xf numFmtId="0" fontId="2" fillId="2" borderId="14" xfId="2" applyFont="1" applyFill="1" applyBorder="1" applyAlignment="1">
      <alignment horizontal="center" vertical="center" wrapText="1"/>
    </xf>
    <xf numFmtId="0" fontId="2" fillId="2" borderId="13" xfId="0" applyFont="1" applyFill="1" applyBorder="1" applyAlignment="1">
      <alignment vertical="center" wrapText="1"/>
    </xf>
    <xf numFmtId="0" fontId="2" fillId="2" borderId="13" xfId="0" applyFont="1" applyFill="1" applyBorder="1" applyAlignment="1">
      <alignment vertical="top" wrapText="1"/>
    </xf>
    <xf numFmtId="0" fontId="2" fillId="2" borderId="13" xfId="0" applyFont="1" applyFill="1" applyBorder="1" applyAlignment="1">
      <alignment horizontal="center" vertical="center"/>
    </xf>
    <xf numFmtId="0" fontId="2" fillId="2" borderId="32" xfId="0" applyFont="1" applyFill="1" applyBorder="1" applyAlignment="1">
      <alignment horizontal="center" vertical="center" wrapText="1"/>
    </xf>
    <xf numFmtId="0" fontId="2" fillId="2" borderId="29" xfId="0" applyFont="1" applyFill="1" applyBorder="1" applyAlignment="1">
      <alignment horizontal="center" vertical="center" wrapText="1"/>
    </xf>
    <xf numFmtId="49" fontId="2" fillId="2" borderId="32" xfId="3" applyNumberFormat="1" applyFont="1" applyFill="1" applyBorder="1" applyAlignment="1">
      <alignment horizontal="center" vertical="center" wrapText="1"/>
    </xf>
    <xf numFmtId="2" fontId="0" fillId="0" borderId="0" xfId="0" applyNumberFormat="1"/>
    <xf numFmtId="0" fontId="4" fillId="2" borderId="0" xfId="0" applyFont="1" applyFill="1" applyAlignment="1">
      <alignment horizontal="center"/>
    </xf>
    <xf numFmtId="49" fontId="2" fillId="2" borderId="13" xfId="3" applyNumberFormat="1" applyFont="1" applyFill="1" applyBorder="1" applyAlignment="1">
      <alignment horizontal="center" vertical="center" wrapText="1"/>
    </xf>
    <xf numFmtId="0" fontId="9" fillId="0" borderId="32" xfId="2" applyFont="1" applyBorder="1" applyAlignment="1">
      <alignment horizontal="center" vertical="center" wrapText="1"/>
    </xf>
    <xf numFmtId="0" fontId="2" fillId="2" borderId="13" xfId="0" applyFont="1" applyFill="1" applyBorder="1" applyAlignment="1">
      <alignment horizontal="justify" vertical="center" wrapText="1"/>
    </xf>
    <xf numFmtId="2" fontId="2" fillId="2" borderId="32" xfId="2" applyNumberFormat="1" applyFont="1" applyFill="1" applyBorder="1" applyAlignment="1">
      <alignment horizontal="center" vertical="center" wrapText="1"/>
    </xf>
    <xf numFmtId="0" fontId="2" fillId="2" borderId="29" xfId="2" applyFont="1" applyFill="1" applyBorder="1" applyAlignment="1">
      <alignment horizontal="center" vertical="center" wrapText="1"/>
    </xf>
    <xf numFmtId="0" fontId="2" fillId="2" borderId="36" xfId="0" applyFont="1" applyFill="1" applyBorder="1" applyAlignment="1">
      <alignment horizontal="center" vertical="center" wrapText="1"/>
    </xf>
    <xf numFmtId="2" fontId="2" fillId="2" borderId="36" xfId="2" applyNumberFormat="1" applyFont="1" applyFill="1" applyBorder="1" applyAlignment="1">
      <alignment horizontal="center" vertical="center" wrapText="1"/>
    </xf>
    <xf numFmtId="0" fontId="2" fillId="2" borderId="41" xfId="0" applyFont="1" applyFill="1" applyBorder="1" applyAlignment="1">
      <alignment horizontal="center" vertical="center" wrapText="1"/>
    </xf>
    <xf numFmtId="2" fontId="2" fillId="2" borderId="41" xfId="2" applyNumberFormat="1" applyFont="1" applyFill="1" applyBorder="1" applyAlignment="1">
      <alignment horizontal="center" vertical="center" wrapText="1"/>
    </xf>
    <xf numFmtId="0" fontId="2" fillId="2" borderId="32" xfId="0" applyFont="1" applyFill="1" applyBorder="1" applyAlignment="1">
      <alignment horizontal="justify" vertical="center" wrapText="1"/>
    </xf>
    <xf numFmtId="0" fontId="2" fillId="2" borderId="13" xfId="3" applyFont="1" applyFill="1" applyBorder="1" applyAlignment="1">
      <alignment horizontal="center" vertical="center" wrapText="1"/>
    </xf>
    <xf numFmtId="0" fontId="2" fillId="2" borderId="13" xfId="0" applyFont="1" applyFill="1" applyBorder="1" applyAlignment="1">
      <alignment horizontal="justify" wrapText="1"/>
    </xf>
    <xf numFmtId="4" fontId="3" fillId="2" borderId="0" xfId="0" applyNumberFormat="1" applyFont="1" applyFill="1"/>
    <xf numFmtId="4" fontId="7" fillId="2" borderId="0" xfId="2" applyNumberFormat="1" applyFont="1" applyFill="1" applyAlignment="1">
      <alignment horizontal="center" vertical="center" wrapText="1"/>
    </xf>
    <xf numFmtId="4" fontId="9" fillId="2" borderId="9" xfId="1" applyNumberFormat="1" applyFont="1" applyFill="1" applyBorder="1" applyAlignment="1">
      <alignment horizontal="center" vertical="center" wrapText="1"/>
    </xf>
    <xf numFmtId="4" fontId="2" fillId="2" borderId="3" xfId="1" applyNumberFormat="1" applyFont="1" applyFill="1" applyBorder="1" applyAlignment="1" applyProtection="1">
      <alignment horizontal="center" vertical="center"/>
      <protection hidden="1"/>
    </xf>
    <xf numFmtId="4" fontId="2" fillId="2" borderId="10" xfId="1" applyNumberFormat="1" applyFont="1" applyFill="1" applyBorder="1" applyAlignment="1" applyProtection="1">
      <alignment horizontal="center" vertical="center"/>
      <protection hidden="1"/>
    </xf>
    <xf numFmtId="4" fontId="0" fillId="2" borderId="0" xfId="0" applyNumberFormat="1" applyFill="1"/>
    <xf numFmtId="0" fontId="2" fillId="2" borderId="13" xfId="2" applyFont="1" applyFill="1" applyBorder="1" applyAlignment="1">
      <alignment horizontal="center" vertical="center" wrapText="1"/>
    </xf>
    <xf numFmtId="2" fontId="17" fillId="2" borderId="13" xfId="0" applyNumberFormat="1" applyFont="1" applyFill="1" applyBorder="1" applyAlignment="1">
      <alignment horizontal="center" vertical="center" wrapText="1"/>
    </xf>
    <xf numFmtId="0" fontId="9" fillId="2" borderId="32" xfId="2" applyFont="1" applyFill="1" applyBorder="1" applyAlignment="1">
      <alignment horizontal="center" vertical="center" wrapText="1"/>
    </xf>
    <xf numFmtId="2" fontId="2" fillId="2" borderId="29" xfId="2" applyNumberFormat="1" applyFont="1" applyFill="1" applyBorder="1" applyAlignment="1">
      <alignment horizontal="center" vertical="center" wrapText="1"/>
    </xf>
    <xf numFmtId="0" fontId="9" fillId="2" borderId="13" xfId="2" applyFont="1" applyFill="1" applyBorder="1" applyAlignment="1">
      <alignment horizontal="center" vertical="center" wrapText="1"/>
    </xf>
    <xf numFmtId="0" fontId="2" fillId="2" borderId="13" xfId="0" applyFont="1" applyFill="1" applyBorder="1" applyAlignment="1">
      <alignment horizontal="justify" vertical="top" wrapText="1"/>
    </xf>
    <xf numFmtId="0" fontId="2" fillId="2" borderId="33" xfId="0" applyFont="1" applyFill="1" applyBorder="1" applyAlignment="1">
      <alignment horizontal="center" vertical="center" wrapText="1"/>
    </xf>
    <xf numFmtId="2" fontId="2" fillId="2" borderId="33" xfId="2" applyNumberFormat="1" applyFont="1" applyFill="1" applyBorder="1" applyAlignment="1">
      <alignment horizontal="center" vertical="center" wrapText="1"/>
    </xf>
    <xf numFmtId="2" fontId="2" fillId="2" borderId="36" xfId="0" applyNumberFormat="1" applyFont="1" applyFill="1" applyBorder="1" applyAlignment="1">
      <alignment horizontal="center" vertical="center" wrapText="1"/>
    </xf>
    <xf numFmtId="2" fontId="2" fillId="2" borderId="13" xfId="0" applyNumberFormat="1" applyFont="1" applyFill="1" applyBorder="1" applyAlignment="1">
      <alignment horizontal="center" vertical="center" wrapText="1"/>
    </xf>
    <xf numFmtId="2" fontId="2" fillId="2" borderId="41" xfId="0" applyNumberFormat="1" applyFont="1" applyFill="1" applyBorder="1" applyAlignment="1">
      <alignment horizontal="center" vertical="center" wrapText="1"/>
    </xf>
    <xf numFmtId="49" fontId="2" fillId="2" borderId="29" xfId="3" applyNumberFormat="1" applyFont="1" applyFill="1" applyBorder="1" applyAlignment="1">
      <alignment horizontal="center" vertical="center" wrapText="1"/>
    </xf>
    <xf numFmtId="0" fontId="2" fillId="2" borderId="29" xfId="0" applyFont="1" applyFill="1" applyBorder="1" applyAlignment="1">
      <alignment horizontal="justify" vertical="center" wrapText="1"/>
    </xf>
    <xf numFmtId="1" fontId="2" fillId="2" borderId="13" xfId="0" applyNumberFormat="1" applyFont="1" applyFill="1" applyBorder="1" applyAlignment="1">
      <alignment horizontal="center" vertical="center" wrapText="1"/>
    </xf>
    <xf numFmtId="0" fontId="2" fillId="2" borderId="32"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32" xfId="2" applyFont="1" applyFill="1" applyBorder="1" applyAlignment="1">
      <alignment horizontal="center" vertical="center" wrapText="1"/>
    </xf>
    <xf numFmtId="0" fontId="2" fillId="2" borderId="13" xfId="2" applyFont="1" applyFill="1" applyBorder="1" applyAlignment="1">
      <alignment horizontal="left" vertical="center" wrapText="1"/>
    </xf>
    <xf numFmtId="0" fontId="2" fillId="2" borderId="13" xfId="4" applyFont="1" applyFill="1" applyBorder="1" applyAlignment="1">
      <alignment horizontal="center" vertical="center" wrapText="1"/>
    </xf>
    <xf numFmtId="0" fontId="2" fillId="2" borderId="32" xfId="2" applyFont="1" applyFill="1" applyBorder="1" applyAlignment="1">
      <alignment horizontal="center" vertical="center"/>
    </xf>
    <xf numFmtId="1" fontId="2" fillId="2" borderId="13" xfId="2" applyNumberFormat="1" applyFont="1" applyFill="1" applyBorder="1" applyAlignment="1">
      <alignment horizontal="center" vertical="center" wrapText="1"/>
    </xf>
    <xf numFmtId="0" fontId="0" fillId="2" borderId="13" xfId="0" applyFill="1" applyBorder="1" applyAlignment="1">
      <alignment horizontal="center"/>
    </xf>
    <xf numFmtId="0" fontId="22" fillId="2" borderId="13" xfId="0" applyFont="1" applyFill="1" applyBorder="1" applyAlignment="1">
      <alignment horizontal="center" vertical="center"/>
    </xf>
    <xf numFmtId="0" fontId="0" fillId="2" borderId="41" xfId="0" applyFill="1" applyBorder="1" applyAlignment="1">
      <alignment horizontal="center"/>
    </xf>
    <xf numFmtId="0" fontId="22" fillId="2" borderId="41" xfId="0" applyFont="1" applyFill="1" applyBorder="1" applyAlignment="1">
      <alignment horizontal="center" vertical="center"/>
    </xf>
    <xf numFmtId="0" fontId="0" fillId="2" borderId="0" xfId="0" applyFill="1"/>
    <xf numFmtId="49" fontId="2" fillId="2" borderId="12" xfId="3" applyNumberFormat="1" applyFont="1" applyFill="1" applyBorder="1" applyAlignment="1">
      <alignment horizontal="center" vertical="center" wrapText="1"/>
    </xf>
    <xf numFmtId="49" fontId="2" fillId="2" borderId="0" xfId="3" applyNumberFormat="1" applyFont="1" applyFill="1" applyAlignment="1">
      <alignment horizontal="center" vertical="center" wrapText="1"/>
    </xf>
    <xf numFmtId="0" fontId="2" fillId="2" borderId="29" xfId="0" applyFont="1" applyFill="1" applyBorder="1" applyAlignment="1">
      <alignment vertical="center" wrapText="1"/>
    </xf>
    <xf numFmtId="0" fontId="9" fillId="2" borderId="13" xfId="2" applyFont="1" applyFill="1" applyBorder="1" applyAlignment="1">
      <alignment horizontal="justify" vertical="center" wrapText="1"/>
    </xf>
    <xf numFmtId="0" fontId="2" fillId="2" borderId="0" xfId="0" applyFont="1" applyFill="1" applyAlignment="1">
      <alignment horizontal="center" vertical="center"/>
    </xf>
    <xf numFmtId="2" fontId="2" fillId="2" borderId="25" xfId="2" applyNumberFormat="1" applyFont="1" applyFill="1" applyBorder="1" applyAlignment="1">
      <alignment horizontal="center" vertical="center" wrapText="1"/>
    </xf>
    <xf numFmtId="2" fontId="2" fillId="2" borderId="38" xfId="2" applyNumberFormat="1" applyFont="1" applyFill="1" applyBorder="1" applyAlignment="1">
      <alignment horizontal="center" vertical="center" wrapText="1"/>
    </xf>
    <xf numFmtId="0" fontId="2" fillId="2" borderId="33" xfId="0" applyFont="1" applyFill="1" applyBorder="1" applyAlignment="1">
      <alignment horizontal="justify" vertical="center" wrapText="1"/>
    </xf>
    <xf numFmtId="0" fontId="2" fillId="2" borderId="12" xfId="2" applyFont="1" applyFill="1" applyBorder="1" applyAlignment="1">
      <alignment horizontal="center" vertical="center" wrapText="1"/>
    </xf>
    <xf numFmtId="167" fontId="0" fillId="0" borderId="0" xfId="0" applyNumberFormat="1"/>
    <xf numFmtId="0" fontId="9" fillId="0" borderId="0" xfId="2" applyFont="1" applyAlignment="1">
      <alignment horizontal="center" vertical="center" wrapText="1"/>
    </xf>
    <xf numFmtId="4" fontId="9" fillId="2" borderId="10" xfId="1" applyNumberFormat="1" applyFont="1" applyFill="1" applyBorder="1" applyAlignment="1">
      <alignment horizontal="center" vertical="center" wrapText="1"/>
    </xf>
    <xf numFmtId="0" fontId="0" fillId="0" borderId="0" xfId="0" applyAlignment="1">
      <alignment vertical="center"/>
    </xf>
    <xf numFmtId="1" fontId="5" fillId="2" borderId="11" xfId="0" applyNumberFormat="1" applyFont="1" applyFill="1" applyBorder="1" applyAlignment="1">
      <alignment horizontal="center" vertical="center"/>
    </xf>
    <xf numFmtId="49" fontId="2" fillId="2" borderId="37" xfId="3" applyNumberFormat="1" applyFont="1" applyFill="1" applyBorder="1" applyAlignment="1">
      <alignment horizontal="center" vertical="center" wrapText="1"/>
    </xf>
    <xf numFmtId="3" fontId="10" fillId="2" borderId="10" xfId="1" applyNumberFormat="1" applyFont="1" applyFill="1" applyBorder="1" applyAlignment="1">
      <alignment horizontal="center" vertical="center" wrapText="1"/>
    </xf>
    <xf numFmtId="3" fontId="10" fillId="2" borderId="11" xfId="1" applyNumberFormat="1" applyFont="1" applyFill="1" applyBorder="1" applyAlignment="1">
      <alignment horizontal="center" vertical="center" wrapText="1"/>
    </xf>
    <xf numFmtId="44" fontId="0" fillId="0" borderId="0" xfId="1" applyFont="1"/>
    <xf numFmtId="44" fontId="0" fillId="0" borderId="0" xfId="0" applyNumberFormat="1"/>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167" fontId="8" fillId="0" borderId="0" xfId="1" applyNumberFormat="1" applyFont="1" applyAlignment="1">
      <alignment horizontal="center" vertical="top" wrapText="1"/>
    </xf>
    <xf numFmtId="165" fontId="11" fillId="3" borderId="11" xfId="1" applyNumberFormat="1" applyFont="1" applyFill="1" applyBorder="1" applyAlignment="1" applyProtection="1">
      <alignment horizontal="center" vertical="center"/>
      <protection hidden="1"/>
    </xf>
    <xf numFmtId="167" fontId="2" fillId="0" borderId="11" xfId="1" applyNumberFormat="1" applyFont="1" applyFill="1" applyBorder="1" applyAlignment="1" applyProtection="1">
      <alignment horizontal="center" vertical="center"/>
      <protection hidden="1"/>
    </xf>
    <xf numFmtId="167" fontId="9" fillId="0" borderId="13" xfId="1" applyNumberFormat="1" applyFont="1" applyFill="1" applyBorder="1" applyAlignment="1">
      <alignment horizontal="center" vertical="center" wrapText="1"/>
    </xf>
    <xf numFmtId="0" fontId="9" fillId="0" borderId="11" xfId="0" applyFont="1" applyBorder="1" applyAlignment="1">
      <alignment vertical="center" wrapText="1"/>
    </xf>
    <xf numFmtId="165" fontId="11" fillId="0" borderId="11" xfId="1" applyNumberFormat="1" applyFont="1" applyFill="1" applyBorder="1" applyAlignment="1" applyProtection="1">
      <alignment horizontal="center" vertical="center"/>
      <protection hidden="1"/>
    </xf>
    <xf numFmtId="49" fontId="2" fillId="0" borderId="32" xfId="3" applyNumberFormat="1" applyFont="1" applyBorder="1" applyAlignment="1">
      <alignment horizontal="center" vertical="center" wrapText="1"/>
    </xf>
    <xf numFmtId="0" fontId="2" fillId="0" borderId="32" xfId="0" applyFont="1" applyBorder="1" applyAlignment="1">
      <alignment horizontal="justify" vertical="center" wrapText="1"/>
    </xf>
    <xf numFmtId="0" fontId="2" fillId="0" borderId="32" xfId="0" applyFont="1" applyBorder="1" applyAlignment="1">
      <alignment horizontal="center" vertical="center" wrapText="1"/>
    </xf>
    <xf numFmtId="2" fontId="2" fillId="0" borderId="32" xfId="2" applyNumberFormat="1" applyFont="1" applyBorder="1" applyAlignment="1">
      <alignment horizontal="center" vertical="center" wrapText="1"/>
    </xf>
    <xf numFmtId="0" fontId="2" fillId="0" borderId="36" xfId="0" applyFont="1" applyBorder="1" applyAlignment="1">
      <alignment horizontal="center" vertical="center" wrapText="1"/>
    </xf>
    <xf numFmtId="0" fontId="20" fillId="0" borderId="36" xfId="0" applyFont="1" applyBorder="1" applyAlignment="1">
      <alignment horizontal="center" vertical="center" wrapText="1"/>
    </xf>
    <xf numFmtId="2" fontId="2" fillId="0" borderId="36" xfId="2" applyNumberFormat="1" applyFont="1" applyBorder="1" applyAlignment="1">
      <alignment horizontal="center" vertical="center" wrapText="1"/>
    </xf>
    <xf numFmtId="0" fontId="20" fillId="0" borderId="13" xfId="0" applyFont="1" applyBorder="1" applyAlignment="1">
      <alignment horizontal="center" vertical="center" wrapText="1"/>
    </xf>
    <xf numFmtId="0" fontId="2" fillId="0" borderId="41" xfId="0" applyFont="1" applyBorder="1" applyAlignment="1">
      <alignment horizontal="center" vertical="center" wrapText="1"/>
    </xf>
    <xf numFmtId="0" fontId="20" fillId="0" borderId="41" xfId="0" applyFont="1" applyBorder="1" applyAlignment="1">
      <alignment horizontal="center" vertical="center" wrapText="1"/>
    </xf>
    <xf numFmtId="2" fontId="2" fillId="0" borderId="41" xfId="2" applyNumberFormat="1" applyFont="1" applyBorder="1" applyAlignment="1">
      <alignment horizontal="center" vertical="center" wrapText="1"/>
    </xf>
    <xf numFmtId="0" fontId="2" fillId="0" borderId="29" xfId="0" applyFont="1" applyBorder="1" applyAlignment="1">
      <alignment horizontal="center" vertical="center" wrapText="1"/>
    </xf>
    <xf numFmtId="0" fontId="20" fillId="0" borderId="29" xfId="0" applyFont="1" applyBorder="1" applyAlignment="1">
      <alignment horizontal="center" vertical="center" wrapText="1"/>
    </xf>
    <xf numFmtId="2" fontId="2" fillId="0" borderId="29" xfId="2" applyNumberFormat="1" applyFont="1" applyBorder="1" applyAlignment="1">
      <alignment horizontal="center" vertical="center" wrapText="1"/>
    </xf>
    <xf numFmtId="0" fontId="2" fillId="0" borderId="40" xfId="0" applyFont="1" applyBorder="1" applyAlignment="1">
      <alignment horizontal="center" vertical="center" wrapText="1"/>
    </xf>
    <xf numFmtId="0" fontId="20" fillId="0" borderId="40" xfId="0" applyFont="1" applyBorder="1" applyAlignment="1">
      <alignment horizontal="center" vertical="center" wrapText="1"/>
    </xf>
    <xf numFmtId="0" fontId="2" fillId="0" borderId="29" xfId="2" applyFont="1" applyBorder="1" applyAlignment="1">
      <alignment horizontal="center" vertical="center" wrapText="1"/>
    </xf>
    <xf numFmtId="49" fontId="2" fillId="0" borderId="29" xfId="3" applyNumberFormat="1" applyFont="1" applyBorder="1" applyAlignment="1">
      <alignment horizontal="center" vertical="center" wrapText="1"/>
    </xf>
    <xf numFmtId="0" fontId="2" fillId="0" borderId="29" xfId="0" applyFont="1" applyBorder="1" applyAlignment="1">
      <alignment horizontal="justify" vertical="center" wrapText="1"/>
    </xf>
    <xf numFmtId="2" fontId="2" fillId="0" borderId="29" xfId="0" applyNumberFormat="1" applyFont="1" applyBorder="1" applyAlignment="1">
      <alignment horizontal="center" vertical="center" wrapText="1"/>
    </xf>
    <xf numFmtId="0" fontId="2" fillId="0" borderId="13" xfId="2" applyFont="1" applyBorder="1" applyAlignment="1">
      <alignment horizontal="center" vertical="center" wrapText="1"/>
    </xf>
    <xf numFmtId="0" fontId="2" fillId="0" borderId="32" xfId="2" applyFont="1" applyBorder="1" applyAlignment="1">
      <alignment horizontal="center" vertical="center" wrapText="1"/>
    </xf>
    <xf numFmtId="0" fontId="3" fillId="7" borderId="0" xfId="0" applyFont="1" applyFill="1"/>
    <xf numFmtId="3" fontId="25" fillId="0" borderId="0" xfId="0" applyNumberFormat="1" applyFont="1"/>
    <xf numFmtId="167" fontId="2" fillId="0" borderId="13" xfId="1" applyNumberFormat="1" applyFont="1" applyFill="1" applyBorder="1" applyAlignment="1" applyProtection="1">
      <alignment horizontal="center" vertical="center"/>
      <protection hidden="1"/>
    </xf>
    <xf numFmtId="167" fontId="0" fillId="0" borderId="13" xfId="0" applyNumberFormat="1" applyBorder="1"/>
    <xf numFmtId="167" fontId="9" fillId="0" borderId="13" xfId="1" applyNumberFormat="1" applyFont="1" applyFill="1" applyBorder="1" applyAlignment="1">
      <alignment horizontal="center" wrapText="1"/>
    </xf>
    <xf numFmtId="167" fontId="2" fillId="0" borderId="32" xfId="1" applyNumberFormat="1" applyFont="1" applyFill="1" applyBorder="1" applyAlignment="1" applyProtection="1">
      <alignment horizontal="center" vertical="center"/>
      <protection hidden="1"/>
    </xf>
    <xf numFmtId="44" fontId="0" fillId="0" borderId="13" xfId="1" applyFont="1" applyBorder="1"/>
    <xf numFmtId="167" fontId="2" fillId="0" borderId="6" xfId="1" applyNumberFormat="1" applyFont="1" applyFill="1" applyBorder="1" applyAlignment="1" applyProtection="1">
      <alignment horizontal="center" vertical="center"/>
      <protection hidden="1"/>
    </xf>
    <xf numFmtId="44" fontId="0" fillId="0" borderId="32" xfId="1" applyFont="1" applyBorder="1"/>
    <xf numFmtId="165" fontId="11" fillId="2" borderId="3" xfId="1" applyNumberFormat="1" applyFont="1" applyFill="1" applyBorder="1" applyAlignment="1" applyProtection="1">
      <alignment horizontal="center" vertical="center"/>
      <protection hidden="1"/>
    </xf>
    <xf numFmtId="1" fontId="5" fillId="2" borderId="32" xfId="0" applyNumberFormat="1" applyFont="1" applyFill="1" applyBorder="1" applyAlignment="1">
      <alignment horizontal="center" vertical="center" wrapText="1"/>
    </xf>
    <xf numFmtId="165" fontId="11" fillId="2" borderId="13" xfId="1" applyNumberFormat="1" applyFont="1" applyFill="1" applyBorder="1" applyAlignment="1" applyProtection="1">
      <alignment horizontal="center" vertical="center"/>
      <protection hidden="1"/>
    </xf>
    <xf numFmtId="0" fontId="5" fillId="2" borderId="13" xfId="0" applyFont="1" applyFill="1" applyBorder="1"/>
    <xf numFmtId="44" fontId="5" fillId="2" borderId="13" xfId="1" applyFont="1" applyFill="1" applyBorder="1" applyAlignment="1" applyProtection="1">
      <alignment horizontal="center" vertical="center"/>
      <protection hidden="1"/>
    </xf>
    <xf numFmtId="0" fontId="5" fillId="0" borderId="13" xfId="0" applyFont="1" applyBorder="1"/>
    <xf numFmtId="165" fontId="11" fillId="2" borderId="36" xfId="1" applyNumberFormat="1" applyFont="1" applyFill="1" applyBorder="1" applyAlignment="1" applyProtection="1">
      <alignment horizontal="center" vertical="center"/>
      <protection hidden="1"/>
    </xf>
    <xf numFmtId="1" fontId="5" fillId="2" borderId="36" xfId="0" applyNumberFormat="1" applyFont="1" applyFill="1" applyBorder="1" applyAlignment="1">
      <alignment horizontal="center" vertical="center"/>
    </xf>
    <xf numFmtId="1" fontId="5" fillId="2" borderId="36" xfId="0" applyNumberFormat="1" applyFont="1" applyFill="1" applyBorder="1" applyAlignment="1">
      <alignment horizontal="center" vertical="center" wrapText="1"/>
    </xf>
    <xf numFmtId="0" fontId="5" fillId="2" borderId="36" xfId="0" applyFont="1" applyFill="1" applyBorder="1"/>
    <xf numFmtId="0" fontId="5" fillId="0" borderId="36" xfId="0" applyFont="1" applyBorder="1" applyAlignment="1">
      <alignment vertical="center"/>
    </xf>
    <xf numFmtId="0" fontId="5" fillId="0" borderId="36" xfId="0" applyFont="1" applyBorder="1" applyAlignment="1">
      <alignment horizontal="center" vertical="center"/>
    </xf>
    <xf numFmtId="0" fontId="5" fillId="2" borderId="41" xfId="0" applyFont="1" applyFill="1" applyBorder="1" applyAlignment="1">
      <alignment horizontal="center" vertical="center"/>
    </xf>
    <xf numFmtId="1" fontId="5" fillId="2" borderId="41" xfId="0" applyNumberFormat="1" applyFont="1" applyFill="1" applyBorder="1" applyAlignment="1">
      <alignment horizontal="center" vertical="center"/>
    </xf>
    <xf numFmtId="1" fontId="5" fillId="2" borderId="41" xfId="0" applyNumberFormat="1" applyFont="1" applyFill="1" applyBorder="1" applyAlignment="1">
      <alignment horizontal="center" vertical="center" wrapText="1"/>
    </xf>
    <xf numFmtId="0" fontId="5" fillId="2" borderId="41" xfId="0" applyFont="1" applyFill="1" applyBorder="1"/>
    <xf numFmtId="0" fontId="5" fillId="0" borderId="41" xfId="0" applyFont="1" applyBorder="1" applyAlignment="1">
      <alignment vertical="center"/>
    </xf>
    <xf numFmtId="0" fontId="5" fillId="0" borderId="41" xfId="0" applyFont="1" applyBorder="1"/>
    <xf numFmtId="167" fontId="0" fillId="0" borderId="0" xfId="1" applyNumberFormat="1" applyFont="1"/>
    <xf numFmtId="3" fontId="27" fillId="0" borderId="0" xfId="0" applyNumberFormat="1" applyFont="1"/>
    <xf numFmtId="4" fontId="0" fillId="0" borderId="0" xfId="0" applyNumberFormat="1"/>
    <xf numFmtId="167" fontId="2" fillId="2" borderId="11" xfId="1" applyNumberFormat="1" applyFont="1" applyFill="1" applyBorder="1" applyAlignment="1" applyProtection="1">
      <alignment horizontal="center" vertical="center"/>
      <protection hidden="1"/>
    </xf>
    <xf numFmtId="167" fontId="0" fillId="2" borderId="0" xfId="0" applyNumberFormat="1" applyFill="1"/>
    <xf numFmtId="167" fontId="2" fillId="2" borderId="6" xfId="1" applyNumberFormat="1" applyFont="1" applyFill="1" applyBorder="1" applyAlignment="1" applyProtection="1">
      <alignment horizontal="center" vertical="center"/>
      <protection hidden="1"/>
    </xf>
    <xf numFmtId="1" fontId="28" fillId="2" borderId="13" xfId="0" applyNumberFormat="1" applyFont="1" applyFill="1" applyBorder="1" applyAlignment="1">
      <alignment horizontal="center" vertical="center" wrapText="1"/>
    </xf>
    <xf numFmtId="167" fontId="2" fillId="2" borderId="13" xfId="1" applyNumberFormat="1" applyFont="1" applyFill="1" applyBorder="1" applyAlignment="1" applyProtection="1">
      <alignment horizontal="center" vertical="center"/>
      <protection hidden="1"/>
    </xf>
    <xf numFmtId="0" fontId="20" fillId="2" borderId="36" xfId="0" applyFont="1" applyFill="1" applyBorder="1" applyAlignment="1">
      <alignment horizontal="center" vertical="center" wrapText="1"/>
    </xf>
    <xf numFmtId="167" fontId="2" fillId="2" borderId="3" xfId="1" applyNumberFormat="1" applyFont="1" applyFill="1" applyBorder="1" applyAlignment="1" applyProtection="1">
      <alignment horizontal="center" vertical="center"/>
      <protection hidden="1"/>
    </xf>
    <xf numFmtId="0" fontId="0" fillId="2" borderId="13" xfId="0" applyFill="1" applyBorder="1"/>
    <xf numFmtId="167" fontId="2" fillId="2" borderId="32" xfId="1" applyNumberFormat="1" applyFont="1" applyFill="1" applyBorder="1" applyAlignment="1" applyProtection="1">
      <alignment horizontal="center" vertical="center"/>
      <protection hidden="1"/>
    </xf>
    <xf numFmtId="0" fontId="0" fillId="2" borderId="32" xfId="0" applyFill="1" applyBorder="1"/>
    <xf numFmtId="44" fontId="0" fillId="2" borderId="0" xfId="0" applyNumberFormat="1" applyFill="1"/>
    <xf numFmtId="44" fontId="2" fillId="0" borderId="11" xfId="1" applyFont="1" applyFill="1" applyBorder="1" applyAlignment="1" applyProtection="1">
      <alignment horizontal="center" vertical="center"/>
      <protection hidden="1"/>
    </xf>
    <xf numFmtId="170" fontId="0" fillId="2" borderId="0" xfId="0" applyNumberFormat="1" applyFill="1"/>
    <xf numFmtId="44" fontId="2" fillId="2" borderId="11" xfId="1" applyFont="1" applyFill="1" applyBorder="1" applyAlignment="1" applyProtection="1">
      <alignment horizontal="center" vertical="center"/>
      <protection hidden="1"/>
    </xf>
    <xf numFmtId="0" fontId="2" fillId="2" borderId="17" xfId="0" applyFont="1" applyFill="1" applyBorder="1" applyAlignment="1">
      <alignment horizontal="center" vertical="center"/>
    </xf>
    <xf numFmtId="167" fontId="0" fillId="2" borderId="13" xfId="0" applyNumberFormat="1" applyFill="1" applyBorder="1"/>
    <xf numFmtId="2" fontId="0" fillId="2" borderId="0" xfId="0" applyNumberFormat="1" applyFill="1"/>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2" fontId="5" fillId="2" borderId="36" xfId="2" applyNumberFormat="1" applyFont="1" applyFill="1" applyBorder="1" applyAlignment="1">
      <alignment horizontal="center" vertical="center" wrapText="1"/>
    </xf>
    <xf numFmtId="2" fontId="5" fillId="2" borderId="13" xfId="2" applyNumberFormat="1" applyFont="1" applyFill="1" applyBorder="1" applyAlignment="1">
      <alignment horizontal="center" vertical="center" wrapText="1"/>
    </xf>
    <xf numFmtId="2" fontId="5" fillId="2" borderId="41" xfId="2" applyNumberFormat="1" applyFont="1" applyFill="1" applyBorder="1" applyAlignment="1">
      <alignment horizontal="center" vertical="center" wrapText="1"/>
    </xf>
    <xf numFmtId="167" fontId="2" fillId="2" borderId="46" xfId="1" applyNumberFormat="1" applyFont="1" applyFill="1" applyBorder="1" applyAlignment="1" applyProtection="1">
      <alignment horizontal="center" vertical="center"/>
      <protection hidden="1"/>
    </xf>
    <xf numFmtId="167" fontId="2" fillId="2" borderId="26" xfId="1" applyNumberFormat="1" applyFont="1" applyFill="1" applyBorder="1" applyAlignment="1" applyProtection="1">
      <alignment horizontal="center" vertical="center"/>
      <protection hidden="1"/>
    </xf>
    <xf numFmtId="167" fontId="2" fillId="2" borderId="27" xfId="1" applyNumberFormat="1" applyFont="1" applyFill="1" applyBorder="1" applyAlignment="1" applyProtection="1">
      <alignment horizontal="center" vertical="center"/>
      <protection hidden="1"/>
    </xf>
    <xf numFmtId="0" fontId="5" fillId="2" borderId="36"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2" fillId="2" borderId="0" xfId="2" applyFont="1" applyFill="1" applyAlignment="1">
      <alignment horizontal="center" vertical="center" wrapText="1"/>
    </xf>
    <xf numFmtId="165" fontId="5" fillId="2" borderId="6" xfId="1" applyNumberFormat="1" applyFont="1" applyFill="1" applyBorder="1" applyAlignment="1" applyProtection="1">
      <alignment horizontal="center" vertical="center"/>
      <protection hidden="1"/>
    </xf>
    <xf numFmtId="165" fontId="11" fillId="2" borderId="6" xfId="1" applyNumberFormat="1" applyFont="1" applyFill="1" applyBorder="1" applyAlignment="1" applyProtection="1">
      <alignment horizontal="center" vertical="center"/>
      <protection hidden="1"/>
    </xf>
    <xf numFmtId="1" fontId="5" fillId="2" borderId="29" xfId="0" applyNumberFormat="1" applyFont="1" applyFill="1" applyBorder="1" applyAlignment="1">
      <alignment horizontal="center" vertical="center"/>
    </xf>
    <xf numFmtId="0" fontId="5" fillId="2" borderId="17" xfId="0" applyFont="1" applyFill="1" applyBorder="1" applyAlignment="1">
      <alignment horizontal="center" vertical="center"/>
    </xf>
    <xf numFmtId="0" fontId="5" fillId="2" borderId="10" xfId="2" applyFont="1" applyFill="1" applyBorder="1" applyAlignment="1">
      <alignment horizontal="center" vertical="center" wrapText="1"/>
    </xf>
    <xf numFmtId="167" fontId="5" fillId="2" borderId="11" xfId="1" applyNumberFormat="1" applyFont="1" applyFill="1" applyBorder="1" applyAlignment="1" applyProtection="1">
      <alignment horizontal="center" vertical="center"/>
      <protection hidden="1"/>
    </xf>
    <xf numFmtId="167" fontId="15" fillId="2" borderId="0" xfId="0" applyNumberFormat="1" applyFont="1" applyFill="1"/>
    <xf numFmtId="0" fontId="15" fillId="2" borderId="0" xfId="0" applyFont="1" applyFill="1"/>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2" fontId="5" fillId="2" borderId="32" xfId="2" applyNumberFormat="1" applyFont="1" applyFill="1" applyBorder="1" applyAlignment="1">
      <alignment horizontal="center" vertical="center" wrapText="1"/>
    </xf>
    <xf numFmtId="0" fontId="5" fillId="2" borderId="29" xfId="0" applyFont="1" applyFill="1" applyBorder="1" applyAlignment="1">
      <alignment horizontal="center" vertical="center" wrapText="1"/>
    </xf>
    <xf numFmtId="0" fontId="29" fillId="2" borderId="13" xfId="0" applyFont="1" applyFill="1" applyBorder="1" applyAlignment="1">
      <alignment horizontal="center" vertical="center" wrapText="1"/>
    </xf>
    <xf numFmtId="165" fontId="5" fillId="2" borderId="13" xfId="1" applyNumberFormat="1" applyFont="1" applyFill="1" applyBorder="1" applyAlignment="1" applyProtection="1">
      <alignment horizontal="center" vertical="center"/>
      <protection hidden="1"/>
    </xf>
    <xf numFmtId="1" fontId="5" fillId="2" borderId="29" xfId="0" applyNumberFormat="1"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23" fillId="2" borderId="36" xfId="0" applyFont="1" applyFill="1" applyBorder="1" applyAlignment="1">
      <alignment horizontal="center" vertical="center" wrapText="1"/>
    </xf>
    <xf numFmtId="0" fontId="23" fillId="2" borderId="41" xfId="0" applyFont="1" applyFill="1" applyBorder="1" applyAlignment="1">
      <alignment horizontal="center" vertical="center" wrapText="1"/>
    </xf>
    <xf numFmtId="165" fontId="11" fillId="0" borderId="13" xfId="1" applyNumberFormat="1" applyFont="1" applyFill="1" applyBorder="1" applyAlignment="1" applyProtection="1">
      <alignment horizontal="center" vertical="center"/>
      <protection hidden="1"/>
    </xf>
    <xf numFmtId="0" fontId="5" fillId="0" borderId="0" xfId="0" applyFont="1" applyAlignment="1">
      <alignment horizontal="center"/>
    </xf>
    <xf numFmtId="0" fontId="5" fillId="0" borderId="13" xfId="0" applyFont="1" applyBorder="1" applyAlignment="1">
      <alignment horizontal="center"/>
    </xf>
    <xf numFmtId="0" fontId="5" fillId="0" borderId="41" xfId="0" applyFont="1" applyBorder="1" applyAlignment="1">
      <alignment horizontal="center"/>
    </xf>
    <xf numFmtId="0" fontId="0" fillId="0" borderId="0" xfId="0" applyAlignment="1">
      <alignment horizontal="center"/>
    </xf>
    <xf numFmtId="0" fontId="5" fillId="2" borderId="13" xfId="0" applyFont="1" applyFill="1" applyBorder="1" applyAlignment="1">
      <alignment horizontal="center"/>
    </xf>
    <xf numFmtId="165" fontId="5" fillId="2" borderId="3" xfId="1" applyNumberFormat="1" applyFont="1" applyFill="1" applyBorder="1" applyAlignment="1" applyProtection="1">
      <alignment horizontal="center" vertical="center"/>
      <protection hidden="1"/>
    </xf>
    <xf numFmtId="1" fontId="5" fillId="2" borderId="32" xfId="0" applyNumberFormat="1" applyFont="1" applyFill="1" applyBorder="1" applyAlignment="1">
      <alignment horizontal="center" vertical="center"/>
    </xf>
    <xf numFmtId="1" fontId="28" fillId="2" borderId="32" xfId="0" applyNumberFormat="1" applyFont="1" applyFill="1" applyBorder="1" applyAlignment="1">
      <alignment horizontal="center" vertical="center" wrapText="1"/>
    </xf>
    <xf numFmtId="165" fontId="5" fillId="2" borderId="54" xfId="1" applyNumberFormat="1" applyFont="1" applyFill="1" applyBorder="1" applyAlignment="1" applyProtection="1">
      <alignment horizontal="center" vertical="center"/>
      <protection hidden="1"/>
    </xf>
    <xf numFmtId="165" fontId="11" fillId="2" borderId="54" xfId="1" applyNumberFormat="1" applyFont="1" applyFill="1" applyBorder="1" applyAlignment="1" applyProtection="1">
      <alignment horizontal="center" vertical="center"/>
      <protection hidden="1"/>
    </xf>
    <xf numFmtId="0" fontId="5" fillId="2" borderId="36" xfId="0" applyFont="1" applyFill="1" applyBorder="1" applyAlignment="1">
      <alignment horizontal="center" vertical="center"/>
    </xf>
    <xf numFmtId="1" fontId="5" fillId="2" borderId="25" xfId="0" applyNumberFormat="1" applyFont="1" applyFill="1" applyBorder="1" applyAlignment="1">
      <alignment horizontal="center" vertical="center"/>
    </xf>
    <xf numFmtId="0" fontId="5" fillId="2" borderId="38" xfId="0" applyFont="1" applyFill="1" applyBorder="1" applyAlignment="1">
      <alignment horizontal="center" vertical="center"/>
    </xf>
    <xf numFmtId="165" fontId="5" fillId="2" borderId="55" xfId="1" applyNumberFormat="1" applyFont="1" applyFill="1" applyBorder="1" applyAlignment="1" applyProtection="1">
      <alignment horizontal="center" vertical="center"/>
      <protection hidden="1"/>
    </xf>
    <xf numFmtId="165" fontId="11" fillId="2" borderId="55" xfId="1" applyNumberFormat="1" applyFont="1" applyFill="1" applyBorder="1" applyAlignment="1" applyProtection="1">
      <alignment horizontal="center" vertical="center"/>
      <protection hidden="1"/>
    </xf>
    <xf numFmtId="0" fontId="5" fillId="2" borderId="41" xfId="0" applyFont="1" applyFill="1" applyBorder="1" applyAlignment="1">
      <alignment horizontal="center"/>
    </xf>
    <xf numFmtId="0" fontId="5" fillId="2" borderId="51" xfId="0" applyFont="1" applyFill="1" applyBorder="1" applyAlignment="1">
      <alignment horizontal="center" vertical="center"/>
    </xf>
    <xf numFmtId="1" fontId="5" fillId="0" borderId="32" xfId="0" applyNumberFormat="1" applyFont="1" applyBorder="1" applyAlignment="1">
      <alignment horizontal="center" vertical="center"/>
    </xf>
    <xf numFmtId="0" fontId="5" fillId="0" borderId="32" xfId="0" applyFont="1" applyBorder="1"/>
    <xf numFmtId="165" fontId="10" fillId="0" borderId="13" xfId="0" applyNumberFormat="1" applyFont="1" applyBorder="1" applyAlignment="1">
      <alignment horizontal="center" vertical="center"/>
    </xf>
    <xf numFmtId="3" fontId="10" fillId="2" borderId="13" xfId="1" applyNumberFormat="1" applyFont="1" applyFill="1" applyBorder="1" applyAlignment="1">
      <alignment horizontal="center" vertical="center" wrapText="1"/>
    </xf>
    <xf numFmtId="0" fontId="5" fillId="2" borderId="13" xfId="0" applyFont="1" applyFill="1" applyBorder="1" applyAlignment="1">
      <alignment vertical="center"/>
    </xf>
    <xf numFmtId="44" fontId="5" fillId="2" borderId="13" xfId="1" applyFont="1" applyFill="1" applyBorder="1"/>
    <xf numFmtId="2" fontId="5" fillId="2" borderId="13" xfId="0" applyNumberFormat="1" applyFont="1" applyFill="1" applyBorder="1"/>
    <xf numFmtId="0" fontId="11" fillId="0" borderId="13" xfId="0" applyFont="1" applyBorder="1" applyAlignment="1">
      <alignment horizontal="center" vertical="center" wrapText="1"/>
    </xf>
    <xf numFmtId="0" fontId="5" fillId="2" borderId="13" xfId="0" applyFont="1" applyFill="1" applyBorder="1" applyAlignment="1">
      <alignment horizontal="justify" vertical="center" wrapText="1"/>
    </xf>
    <xf numFmtId="2" fontId="5" fillId="2" borderId="13" xfId="0" applyNumberFormat="1" applyFont="1" applyFill="1" applyBorder="1" applyAlignment="1">
      <alignment horizontal="justify" vertical="center" wrapText="1"/>
    </xf>
    <xf numFmtId="2" fontId="5" fillId="0" borderId="13" xfId="2" applyNumberFormat="1" applyFont="1" applyBorder="1" applyAlignment="1">
      <alignment horizontal="center" vertical="center" wrapText="1"/>
    </xf>
    <xf numFmtId="0" fontId="12" fillId="2" borderId="13" xfId="0" applyFont="1" applyFill="1" applyBorder="1"/>
    <xf numFmtId="165" fontId="5" fillId="0" borderId="13" xfId="1" applyNumberFormat="1" applyFont="1" applyFill="1" applyBorder="1" applyAlignment="1" applyProtection="1">
      <alignment horizontal="center" vertical="center"/>
      <protection hidden="1"/>
    </xf>
    <xf numFmtId="0" fontId="16" fillId="0" borderId="13" xfId="0" applyFont="1" applyBorder="1"/>
    <xf numFmtId="0" fontId="5" fillId="4" borderId="13" xfId="0" applyFont="1" applyFill="1" applyBorder="1"/>
    <xf numFmtId="2" fontId="5" fillId="4" borderId="13" xfId="0" applyNumberFormat="1" applyFont="1" applyFill="1" applyBorder="1"/>
    <xf numFmtId="0" fontId="0" fillId="0" borderId="13" xfId="0" applyBorder="1"/>
    <xf numFmtId="0" fontId="0" fillId="0" borderId="13" xfId="0" applyBorder="1" applyAlignment="1">
      <alignment horizontal="center"/>
    </xf>
    <xf numFmtId="165" fontId="5" fillId="2" borderId="32" xfId="1" applyNumberFormat="1" applyFont="1" applyFill="1" applyBorder="1" applyAlignment="1" applyProtection="1">
      <alignment horizontal="center" vertical="center"/>
      <protection hidden="1"/>
    </xf>
    <xf numFmtId="0" fontId="5" fillId="2" borderId="32" xfId="0" applyFont="1" applyFill="1" applyBorder="1"/>
    <xf numFmtId="0" fontId="5" fillId="0" borderId="32" xfId="0" applyFont="1" applyBorder="1" applyAlignment="1">
      <alignment vertical="center"/>
    </xf>
    <xf numFmtId="0" fontId="5" fillId="2" borderId="29" xfId="0" applyFont="1" applyFill="1" applyBorder="1"/>
    <xf numFmtId="0" fontId="5" fillId="0" borderId="29" xfId="0" applyFont="1" applyBorder="1" applyAlignment="1">
      <alignment vertical="center"/>
    </xf>
    <xf numFmtId="0" fontId="5" fillId="0" borderId="29" xfId="0" applyFont="1" applyBorder="1" applyAlignment="1">
      <alignment horizontal="center" vertical="center"/>
    </xf>
    <xf numFmtId="0" fontId="5" fillId="2" borderId="25" xfId="0" applyFont="1" applyFill="1" applyBorder="1" applyAlignment="1">
      <alignment horizontal="center" vertical="center"/>
    </xf>
    <xf numFmtId="0" fontId="5" fillId="0" borderId="32" xfId="0" applyFont="1" applyBorder="1" applyAlignment="1">
      <alignment horizontal="center"/>
    </xf>
    <xf numFmtId="0" fontId="5" fillId="2" borderId="42" xfId="0" applyFont="1" applyFill="1" applyBorder="1" applyAlignment="1">
      <alignment horizontal="center" vertical="center"/>
    </xf>
    <xf numFmtId="0" fontId="5" fillId="2" borderId="51" xfId="0" applyFont="1" applyFill="1" applyBorder="1"/>
    <xf numFmtId="1" fontId="5" fillId="2" borderId="36" xfId="0" applyNumberFormat="1" applyFont="1" applyFill="1" applyBorder="1" applyAlignment="1">
      <alignment vertical="center" wrapText="1"/>
    </xf>
    <xf numFmtId="165" fontId="11" fillId="2" borderId="29" xfId="1" applyNumberFormat="1" applyFont="1" applyFill="1" applyBorder="1" applyAlignment="1" applyProtection="1">
      <alignment horizontal="center" vertical="center"/>
      <protection hidden="1"/>
    </xf>
    <xf numFmtId="1" fontId="5" fillId="0" borderId="29" xfId="0" applyNumberFormat="1" applyFont="1" applyBorder="1" applyAlignment="1">
      <alignment horizontal="center" vertical="center"/>
    </xf>
    <xf numFmtId="165" fontId="11" fillId="2" borderId="32" xfId="1" applyNumberFormat="1" applyFont="1" applyFill="1" applyBorder="1" applyAlignment="1" applyProtection="1">
      <alignment horizontal="center" vertical="center"/>
      <protection hidden="1"/>
    </xf>
    <xf numFmtId="0" fontId="5" fillId="0" borderId="29" xfId="0" applyFont="1" applyBorder="1" applyAlignment="1">
      <alignment horizontal="center" vertical="center" wrapText="1"/>
    </xf>
    <xf numFmtId="0" fontId="5" fillId="0" borderId="36" xfId="0" applyFont="1" applyBorder="1" applyAlignment="1">
      <alignment horizontal="center" vertical="center" wrapText="1"/>
    </xf>
    <xf numFmtId="1" fontId="5" fillId="2" borderId="25" xfId="0" applyNumberFormat="1" applyFont="1" applyFill="1" applyBorder="1" applyAlignment="1">
      <alignment horizontal="center" vertical="center" wrapText="1"/>
    </xf>
    <xf numFmtId="0" fontId="5" fillId="2" borderId="36" xfId="0" applyFont="1" applyFill="1" applyBorder="1" applyAlignment="1">
      <alignment horizontal="justify" vertical="top"/>
    </xf>
    <xf numFmtId="1" fontId="5" fillId="2" borderId="33" xfId="0" applyNumberFormat="1" applyFont="1" applyFill="1" applyBorder="1" applyAlignment="1">
      <alignment horizontal="center" vertical="center"/>
    </xf>
    <xf numFmtId="1" fontId="5" fillId="2" borderId="33" xfId="0" applyNumberFormat="1" applyFont="1" applyFill="1" applyBorder="1" applyAlignment="1">
      <alignment horizontal="center" vertical="center" wrapText="1"/>
    </xf>
    <xf numFmtId="0" fontId="5" fillId="2" borderId="33" xfId="0" applyFont="1" applyFill="1" applyBorder="1"/>
    <xf numFmtId="0" fontId="5" fillId="0" borderId="33" xfId="0" applyFont="1" applyBorder="1" applyAlignment="1">
      <alignment vertical="center"/>
    </xf>
    <xf numFmtId="0" fontId="5" fillId="0" borderId="33" xfId="0" applyFont="1" applyBorder="1" applyAlignment="1">
      <alignment horizontal="center" vertical="center"/>
    </xf>
    <xf numFmtId="0" fontId="5" fillId="2" borderId="29" xfId="0" applyFont="1" applyFill="1" applyBorder="1" applyAlignment="1">
      <alignment vertical="center"/>
    </xf>
    <xf numFmtId="165" fontId="11" fillId="3" borderId="54" xfId="1" applyNumberFormat="1" applyFont="1" applyFill="1" applyBorder="1" applyAlignment="1" applyProtection="1">
      <alignment horizontal="center" vertical="center"/>
      <protection hidden="1"/>
    </xf>
    <xf numFmtId="0" fontId="5" fillId="2" borderId="36" xfId="0" applyFont="1" applyFill="1" applyBorder="1" applyAlignment="1">
      <alignment vertical="center"/>
    </xf>
    <xf numFmtId="0" fontId="5" fillId="2" borderId="41" xfId="0" applyFont="1" applyFill="1" applyBorder="1" applyAlignment="1">
      <alignment vertical="center"/>
    </xf>
    <xf numFmtId="44" fontId="5" fillId="2" borderId="29" xfId="1" applyFont="1" applyFill="1" applyBorder="1"/>
    <xf numFmtId="0" fontId="5" fillId="2" borderId="32" xfId="0" applyFont="1" applyFill="1" applyBorder="1" applyAlignment="1">
      <alignment vertical="center"/>
    </xf>
    <xf numFmtId="0" fontId="5" fillId="0" borderId="32" xfId="0" applyFont="1" applyBorder="1" applyAlignment="1">
      <alignment horizontal="center" vertical="center" wrapText="1"/>
    </xf>
    <xf numFmtId="1" fontId="5" fillId="2" borderId="38" xfId="0" applyNumberFormat="1" applyFont="1" applyFill="1" applyBorder="1" applyAlignment="1">
      <alignment horizontal="center" vertical="center"/>
    </xf>
    <xf numFmtId="0" fontId="5" fillId="0" borderId="41" xfId="0" applyFont="1" applyBorder="1" applyAlignment="1">
      <alignment horizontal="center" vertical="center"/>
    </xf>
    <xf numFmtId="1" fontId="5" fillId="2" borderId="51" xfId="0" applyNumberFormat="1" applyFont="1" applyFill="1" applyBorder="1" applyAlignment="1">
      <alignment horizontal="center" vertical="center"/>
    </xf>
    <xf numFmtId="1" fontId="5" fillId="2" borderId="6" xfId="0" applyNumberFormat="1" applyFont="1" applyFill="1" applyBorder="1" applyAlignment="1">
      <alignment horizontal="center" vertical="center" wrapText="1"/>
    </xf>
    <xf numFmtId="0" fontId="5" fillId="2" borderId="32" xfId="0" applyFont="1" applyFill="1" applyBorder="1" applyAlignment="1">
      <alignment horizontal="center"/>
    </xf>
    <xf numFmtId="1" fontId="28" fillId="2" borderId="36" xfId="0" applyNumberFormat="1" applyFont="1" applyFill="1" applyBorder="1" applyAlignment="1">
      <alignment horizontal="center" vertical="center" wrapText="1"/>
    </xf>
    <xf numFmtId="1" fontId="28" fillId="2" borderId="41" xfId="0" applyNumberFormat="1" applyFont="1" applyFill="1" applyBorder="1" applyAlignment="1">
      <alignment horizontal="center" vertical="center" wrapText="1"/>
    </xf>
    <xf numFmtId="0" fontId="5" fillId="2" borderId="36" xfId="0" applyFont="1" applyFill="1" applyBorder="1" applyAlignment="1">
      <alignment horizontal="center"/>
    </xf>
    <xf numFmtId="167" fontId="2" fillId="2" borderId="4" xfId="1" applyNumberFormat="1" applyFont="1" applyFill="1" applyBorder="1" applyAlignment="1" applyProtection="1">
      <alignment horizontal="center" vertical="center"/>
      <protection hidden="1"/>
    </xf>
    <xf numFmtId="49" fontId="5" fillId="2" borderId="36" xfId="3" applyNumberFormat="1" applyFont="1" applyFill="1" applyBorder="1" applyAlignment="1">
      <alignment horizontal="center" vertical="center" wrapText="1"/>
    </xf>
    <xf numFmtId="0" fontId="5" fillId="2" borderId="36" xfId="0" applyFont="1" applyFill="1" applyBorder="1" applyAlignment="1">
      <alignment horizontal="justify" vertical="center" wrapText="1"/>
    </xf>
    <xf numFmtId="2" fontId="5" fillId="2" borderId="36" xfId="0" applyNumberFormat="1" applyFont="1" applyFill="1" applyBorder="1" applyAlignment="1">
      <alignment horizontal="justify" vertical="center" wrapText="1"/>
    </xf>
    <xf numFmtId="1" fontId="5" fillId="0" borderId="36" xfId="0" applyNumberFormat="1" applyFont="1" applyBorder="1" applyAlignment="1">
      <alignment horizontal="center" vertical="center"/>
    </xf>
    <xf numFmtId="49" fontId="5" fillId="2" borderId="25" xfId="3" applyNumberFormat="1" applyFont="1" applyFill="1" applyBorder="1" applyAlignment="1">
      <alignment horizontal="center" vertical="center" wrapText="1"/>
    </xf>
    <xf numFmtId="165" fontId="5" fillId="2" borderId="38" xfId="1" applyNumberFormat="1" applyFont="1" applyFill="1" applyBorder="1" applyAlignment="1" applyProtection="1">
      <alignment horizontal="center" vertical="center"/>
      <protection hidden="1"/>
    </xf>
    <xf numFmtId="49" fontId="5" fillId="2" borderId="41" xfId="3" applyNumberFormat="1" applyFont="1" applyFill="1" applyBorder="1" applyAlignment="1">
      <alignment horizontal="center" vertical="center" wrapText="1"/>
    </xf>
    <xf numFmtId="0" fontId="5" fillId="2" borderId="41" xfId="0" applyFont="1" applyFill="1" applyBorder="1" applyAlignment="1">
      <alignment horizontal="justify" vertical="center" wrapText="1"/>
    </xf>
    <xf numFmtId="2" fontId="5" fillId="2" borderId="41" xfId="0" applyNumberFormat="1" applyFont="1" applyFill="1" applyBorder="1" applyAlignment="1">
      <alignment horizontal="justify" vertical="center" wrapText="1"/>
    </xf>
    <xf numFmtId="2" fontId="5" fillId="0" borderId="41" xfId="2" applyNumberFormat="1" applyFont="1" applyBorder="1" applyAlignment="1">
      <alignment horizontal="center" vertical="center" wrapText="1"/>
    </xf>
    <xf numFmtId="165" fontId="5" fillId="2" borderId="51" xfId="1" applyNumberFormat="1" applyFont="1" applyFill="1" applyBorder="1" applyAlignment="1" applyProtection="1">
      <alignment horizontal="center" vertical="center"/>
      <protection hidden="1"/>
    </xf>
    <xf numFmtId="0" fontId="5" fillId="2" borderId="32" xfId="0" applyFont="1" applyFill="1" applyBorder="1" applyAlignment="1">
      <alignment horizontal="center" vertical="center" wrapText="1"/>
    </xf>
    <xf numFmtId="0" fontId="5" fillId="2" borderId="32" xfId="0" applyFont="1" applyFill="1" applyBorder="1" applyAlignment="1">
      <alignment horizontal="center" vertical="center"/>
    </xf>
    <xf numFmtId="0" fontId="29" fillId="2" borderId="29" xfId="0" applyFont="1" applyFill="1" applyBorder="1" applyAlignment="1">
      <alignment horizontal="center" vertical="center" wrapText="1"/>
    </xf>
    <xf numFmtId="0" fontId="29" fillId="2" borderId="36" xfId="0" applyFont="1" applyFill="1" applyBorder="1" applyAlignment="1">
      <alignment horizontal="center" vertical="center" wrapText="1"/>
    </xf>
    <xf numFmtId="0" fontId="29" fillId="2" borderId="41" xfId="0" applyFont="1" applyFill="1" applyBorder="1" applyAlignment="1">
      <alignment horizontal="center" vertical="center" wrapText="1"/>
    </xf>
    <xf numFmtId="0" fontId="29" fillId="2" borderId="33" xfId="0" applyFont="1" applyFill="1" applyBorder="1" applyAlignment="1">
      <alignment horizontal="center" vertical="center" wrapText="1"/>
    </xf>
    <xf numFmtId="0" fontId="29" fillId="2" borderId="32" xfId="0" applyFont="1" applyFill="1" applyBorder="1" applyAlignment="1">
      <alignment horizontal="center" vertical="center" wrapText="1"/>
    </xf>
    <xf numFmtId="0" fontId="5" fillId="0" borderId="32" xfId="0" applyFont="1" applyBorder="1" applyAlignment="1">
      <alignment horizontal="center" vertical="center"/>
    </xf>
    <xf numFmtId="1" fontId="2" fillId="2" borderId="36" xfId="0" applyNumberFormat="1" applyFont="1" applyFill="1" applyBorder="1" applyAlignment="1">
      <alignment horizontal="center" vertical="center" wrapText="1"/>
    </xf>
    <xf numFmtId="1" fontId="2" fillId="2" borderId="41" xfId="0" applyNumberFormat="1"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38" xfId="0" applyFont="1" applyBorder="1" applyAlignment="1">
      <alignment horizontal="center"/>
    </xf>
    <xf numFmtId="0" fontId="5" fillId="0" borderId="42" xfId="0" applyFont="1" applyBorder="1" applyAlignment="1">
      <alignment horizontal="center"/>
    </xf>
    <xf numFmtId="0" fontId="5" fillId="2" borderId="3" xfId="0" applyFont="1" applyFill="1" applyBorder="1" applyAlignment="1">
      <alignment horizontal="center" vertical="center"/>
    </xf>
    <xf numFmtId="1" fontId="5" fillId="2" borderId="50" xfId="0" applyNumberFormat="1" applyFont="1" applyFill="1" applyBorder="1" applyAlignment="1">
      <alignment horizontal="center" vertical="center" wrapText="1"/>
    </xf>
    <xf numFmtId="165" fontId="11" fillId="0" borderId="3" xfId="1" applyNumberFormat="1" applyFont="1" applyFill="1" applyBorder="1" applyAlignment="1" applyProtection="1">
      <alignment horizontal="center" vertical="center"/>
      <protection hidden="1"/>
    </xf>
    <xf numFmtId="0" fontId="15" fillId="0" borderId="32" xfId="0" applyFont="1" applyBorder="1" applyAlignment="1">
      <alignment horizontal="center" vertical="center"/>
    </xf>
    <xf numFmtId="165" fontId="11" fillId="0" borderId="6" xfId="1" applyNumberFormat="1" applyFont="1" applyFill="1" applyBorder="1" applyAlignment="1" applyProtection="1">
      <alignment horizontal="center" vertical="center"/>
      <protection hidden="1"/>
    </xf>
    <xf numFmtId="0" fontId="5" fillId="0" borderId="29" xfId="0" applyFont="1" applyBorder="1"/>
    <xf numFmtId="165" fontId="11" fillId="0" borderId="54" xfId="1" applyNumberFormat="1" applyFont="1" applyFill="1" applyBorder="1" applyAlignment="1" applyProtection="1">
      <alignment horizontal="center" vertical="center"/>
      <protection hidden="1"/>
    </xf>
    <xf numFmtId="0" fontId="5" fillId="0" borderId="36" xfId="0" applyFont="1" applyBorder="1"/>
    <xf numFmtId="1" fontId="5" fillId="0" borderId="25" xfId="0" applyNumberFormat="1" applyFont="1" applyBorder="1" applyAlignment="1">
      <alignment horizontal="center" vertical="center"/>
    </xf>
    <xf numFmtId="1" fontId="5" fillId="0" borderId="38" xfId="0" applyNumberFormat="1" applyFont="1" applyBorder="1" applyAlignment="1">
      <alignment horizontal="center" vertical="center"/>
    </xf>
    <xf numFmtId="165" fontId="11" fillId="0" borderId="55" xfId="1" applyNumberFormat="1" applyFont="1" applyFill="1" applyBorder="1" applyAlignment="1" applyProtection="1">
      <alignment horizontal="center" vertical="center"/>
      <protection hidden="1"/>
    </xf>
    <xf numFmtId="1" fontId="5" fillId="0" borderId="41" xfId="0" applyNumberFormat="1" applyFont="1" applyBorder="1" applyAlignment="1">
      <alignment horizontal="center" vertical="center"/>
    </xf>
    <xf numFmtId="1" fontId="5" fillId="0" borderId="51" xfId="0" applyNumberFormat="1" applyFont="1" applyBorder="1" applyAlignment="1">
      <alignment horizontal="center" vertical="center"/>
    </xf>
    <xf numFmtId="165" fontId="11" fillId="0" borderId="29" xfId="1" applyNumberFormat="1" applyFont="1" applyFill="1" applyBorder="1" applyAlignment="1" applyProtection="1">
      <alignment horizontal="center" vertical="center"/>
      <protection hidden="1"/>
    </xf>
    <xf numFmtId="165" fontId="11" fillId="0" borderId="32" xfId="1" applyNumberFormat="1" applyFont="1" applyFill="1" applyBorder="1" applyAlignment="1" applyProtection="1">
      <alignment horizontal="center" vertical="center"/>
      <protection hidden="1"/>
    </xf>
    <xf numFmtId="0" fontId="5" fillId="0" borderId="38" xfId="0" applyFont="1" applyBorder="1" applyAlignment="1">
      <alignment horizontal="center" vertical="center"/>
    </xf>
    <xf numFmtId="0" fontId="5" fillId="0" borderId="51" xfId="0" applyFont="1" applyBorder="1" applyAlignment="1">
      <alignment horizontal="center" vertical="center"/>
    </xf>
    <xf numFmtId="165" fontId="11" fillId="2" borderId="57" xfId="1" applyNumberFormat="1" applyFont="1" applyFill="1" applyBorder="1" applyAlignment="1" applyProtection="1">
      <alignment horizontal="center" vertical="center"/>
      <protection hidden="1"/>
    </xf>
    <xf numFmtId="165" fontId="11" fillId="2" borderId="35" xfId="1" applyNumberFormat="1" applyFont="1" applyFill="1" applyBorder="1" applyAlignment="1" applyProtection="1">
      <alignment horizontal="center" vertical="center"/>
      <protection hidden="1"/>
    </xf>
    <xf numFmtId="0" fontId="5" fillId="2" borderId="35" xfId="0" applyFont="1" applyFill="1" applyBorder="1"/>
    <xf numFmtId="0" fontId="5" fillId="0" borderId="35" xfId="0" applyFont="1" applyBorder="1" applyAlignment="1">
      <alignment vertical="center"/>
    </xf>
    <xf numFmtId="165" fontId="11" fillId="2" borderId="56" xfId="1" applyNumberFormat="1" applyFont="1" applyFill="1" applyBorder="1" applyAlignment="1" applyProtection="1">
      <alignment horizontal="center" vertical="center"/>
      <protection hidden="1"/>
    </xf>
    <xf numFmtId="0" fontId="5" fillId="4" borderId="32" xfId="0" applyFont="1" applyFill="1" applyBorder="1"/>
    <xf numFmtId="0" fontId="5" fillId="4" borderId="29" xfId="0" applyFont="1" applyFill="1" applyBorder="1"/>
    <xf numFmtId="0" fontId="5" fillId="4" borderId="36" xfId="0" applyFont="1" applyFill="1" applyBorder="1"/>
    <xf numFmtId="0" fontId="5" fillId="4" borderId="41" xfId="0" applyFont="1" applyFill="1" applyBorder="1"/>
    <xf numFmtId="1" fontId="5" fillId="0" borderId="36" xfId="0" applyNumberFormat="1" applyFont="1" applyBorder="1" applyAlignment="1">
      <alignment horizontal="center" vertical="center" wrapText="1"/>
    </xf>
    <xf numFmtId="1" fontId="5" fillId="0" borderId="41" xfId="0" applyNumberFormat="1" applyFont="1" applyBorder="1" applyAlignment="1">
      <alignment horizontal="center" vertical="center" wrapText="1"/>
    </xf>
    <xf numFmtId="0" fontId="0" fillId="0" borderId="38" xfId="0" applyBorder="1"/>
    <xf numFmtId="0" fontId="0" fillId="0" borderId="41" xfId="0" applyBorder="1"/>
    <xf numFmtId="0" fontId="0" fillId="0" borderId="41" xfId="0" applyBorder="1" applyAlignment="1">
      <alignment horizontal="center"/>
    </xf>
    <xf numFmtId="0" fontId="0" fillId="0" borderId="51" xfId="0" applyBorder="1"/>
    <xf numFmtId="1" fontId="10" fillId="0" borderId="13" xfId="0" applyNumberFormat="1" applyFont="1" applyBorder="1" applyAlignment="1">
      <alignment horizontal="center" vertical="center" wrapText="1"/>
    </xf>
    <xf numFmtId="0" fontId="30" fillId="6" borderId="0" xfId="0" applyFont="1" applyFill="1"/>
    <xf numFmtId="0" fontId="4" fillId="7" borderId="0" xfId="0" applyFont="1" applyFill="1" applyAlignment="1">
      <alignment horizontal="center" vertical="center"/>
    </xf>
    <xf numFmtId="0" fontId="4" fillId="7" borderId="0" xfId="0" applyFont="1" applyFill="1"/>
    <xf numFmtId="167" fontId="4" fillId="6" borderId="0" xfId="1" applyNumberFormat="1" applyFont="1" applyFill="1" applyBorder="1"/>
    <xf numFmtId="0" fontId="15" fillId="0" borderId="0" xfId="0" applyFont="1"/>
    <xf numFmtId="44" fontId="15" fillId="0" borderId="0" xfId="1" applyFont="1"/>
    <xf numFmtId="44" fontId="15" fillId="0" borderId="0" xfId="0" applyNumberFormat="1" applyFont="1"/>
    <xf numFmtId="0" fontId="5" fillId="2" borderId="13" xfId="3" applyFont="1" applyFill="1" applyBorder="1" applyAlignment="1">
      <alignment horizontal="center" vertical="center" wrapText="1"/>
    </xf>
    <xf numFmtId="0" fontId="5" fillId="2" borderId="13" xfId="0" applyFont="1" applyFill="1" applyBorder="1" applyAlignment="1">
      <alignment vertical="center" wrapText="1"/>
    </xf>
    <xf numFmtId="0" fontId="5" fillId="2" borderId="13" xfId="0" applyFont="1" applyFill="1" applyBorder="1" applyAlignment="1">
      <alignment vertical="top" wrapText="1"/>
    </xf>
    <xf numFmtId="0" fontId="5" fillId="2" borderId="13" xfId="0" applyFont="1" applyFill="1" applyBorder="1" applyAlignment="1">
      <alignment horizontal="justify" vertical="top" wrapText="1"/>
    </xf>
    <xf numFmtId="0" fontId="5" fillId="2" borderId="32" xfId="0" applyFont="1" applyFill="1" applyBorder="1" applyAlignment="1">
      <alignment horizontal="justify" vertical="center" wrapText="1"/>
    </xf>
    <xf numFmtId="167" fontId="5" fillId="2" borderId="6" xfId="1" applyNumberFormat="1" applyFont="1" applyFill="1" applyBorder="1" applyAlignment="1" applyProtection="1">
      <alignment horizontal="center" vertical="center"/>
      <protection hidden="1"/>
    </xf>
    <xf numFmtId="4" fontId="15" fillId="2" borderId="0" xfId="0" applyNumberFormat="1" applyFont="1" applyFill="1"/>
    <xf numFmtId="0" fontId="10" fillId="2" borderId="13" xfId="2" applyFont="1" applyFill="1" applyBorder="1" applyAlignment="1">
      <alignment horizontal="center" vertical="center" wrapText="1"/>
    </xf>
    <xf numFmtId="0" fontId="5" fillId="2" borderId="32" xfId="2" applyFont="1" applyFill="1" applyBorder="1" applyAlignment="1">
      <alignment horizontal="center" vertical="center" wrapText="1"/>
    </xf>
    <xf numFmtId="49" fontId="5" fillId="0" borderId="13" xfId="3" applyNumberFormat="1" applyFont="1" applyBorder="1" applyAlignment="1">
      <alignment horizontal="center" vertical="center" wrapText="1"/>
    </xf>
    <xf numFmtId="0" fontId="5" fillId="0" borderId="13" xfId="0" applyFont="1" applyBorder="1" applyAlignment="1">
      <alignment horizontal="justify" vertical="center" wrapText="1"/>
    </xf>
    <xf numFmtId="49" fontId="5" fillId="0" borderId="32" xfId="3" applyNumberFormat="1" applyFont="1" applyBorder="1" applyAlignment="1">
      <alignment horizontal="center" vertical="center" wrapText="1"/>
    </xf>
    <xf numFmtId="0" fontId="5" fillId="0" borderId="32" xfId="0" applyFont="1" applyBorder="1" applyAlignment="1">
      <alignment horizontal="justify" vertical="center" wrapText="1"/>
    </xf>
    <xf numFmtId="2" fontId="5" fillId="0" borderId="32" xfId="2" applyNumberFormat="1" applyFont="1" applyBorder="1" applyAlignment="1">
      <alignment horizontal="center" vertical="center" wrapText="1"/>
    </xf>
    <xf numFmtId="167" fontId="15" fillId="0" borderId="0" xfId="1" applyNumberFormat="1" applyFont="1" applyFill="1"/>
    <xf numFmtId="165" fontId="11" fillId="3" borderId="13" xfId="1" applyNumberFormat="1" applyFont="1" applyFill="1" applyBorder="1" applyAlignment="1" applyProtection="1">
      <alignment horizontal="center" vertical="center"/>
      <protection hidden="1"/>
    </xf>
    <xf numFmtId="1" fontId="5" fillId="3" borderId="13" xfId="0" applyNumberFormat="1" applyFont="1" applyFill="1" applyBorder="1" applyAlignment="1">
      <alignment horizontal="center" vertical="center"/>
    </xf>
    <xf numFmtId="1" fontId="5" fillId="3" borderId="13" xfId="0" applyNumberFormat="1" applyFont="1" applyFill="1" applyBorder="1" applyAlignment="1">
      <alignment horizontal="center" vertical="center" wrapText="1"/>
    </xf>
    <xf numFmtId="1" fontId="5" fillId="3" borderId="36" xfId="0" applyNumberFormat="1" applyFont="1" applyFill="1" applyBorder="1" applyAlignment="1">
      <alignment horizontal="center" vertical="center"/>
    </xf>
    <xf numFmtId="1" fontId="5" fillId="3" borderId="36" xfId="0" applyNumberFormat="1" applyFont="1" applyFill="1" applyBorder="1" applyAlignment="1">
      <alignment horizontal="center" vertical="center" wrapText="1"/>
    </xf>
    <xf numFmtId="165" fontId="11" fillId="3" borderId="55" xfId="1" applyNumberFormat="1" applyFont="1" applyFill="1" applyBorder="1" applyAlignment="1" applyProtection="1">
      <alignment horizontal="center" vertical="center"/>
      <protection hidden="1"/>
    </xf>
    <xf numFmtId="1" fontId="5" fillId="3" borderId="41" xfId="0" applyNumberFormat="1" applyFont="1" applyFill="1" applyBorder="1" applyAlignment="1">
      <alignment horizontal="center" vertical="center"/>
    </xf>
    <xf numFmtId="1" fontId="5" fillId="3" borderId="41" xfId="0" applyNumberFormat="1" applyFont="1" applyFill="1" applyBorder="1" applyAlignment="1">
      <alignment horizontal="center" vertical="center" wrapText="1"/>
    </xf>
    <xf numFmtId="165" fontId="11" fillId="3" borderId="6" xfId="1" applyNumberFormat="1" applyFont="1" applyFill="1" applyBorder="1" applyAlignment="1" applyProtection="1">
      <alignment horizontal="center" vertical="center"/>
      <protection hidden="1"/>
    </xf>
    <xf numFmtId="1" fontId="5" fillId="3" borderId="29" xfId="0" applyNumberFormat="1" applyFont="1" applyFill="1" applyBorder="1" applyAlignment="1">
      <alignment horizontal="center" vertical="center"/>
    </xf>
    <xf numFmtId="1" fontId="5" fillId="3" borderId="29" xfId="0" applyNumberFormat="1" applyFont="1" applyFill="1" applyBorder="1" applyAlignment="1">
      <alignment horizontal="center" vertical="center" wrapText="1"/>
    </xf>
    <xf numFmtId="0" fontId="29" fillId="3" borderId="36"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29" fillId="3" borderId="41" xfId="0" applyFont="1" applyFill="1" applyBorder="1" applyAlignment="1">
      <alignment horizontal="center" vertical="center" wrapText="1"/>
    </xf>
    <xf numFmtId="1" fontId="5" fillId="2" borderId="5" xfId="0" applyNumberFormat="1" applyFont="1" applyFill="1" applyBorder="1" applyAlignment="1">
      <alignment horizontal="center" vertical="center"/>
    </xf>
    <xf numFmtId="0" fontId="10" fillId="0" borderId="10" xfId="2" applyFont="1" applyBorder="1" applyAlignment="1">
      <alignment horizontal="center" vertical="center" wrapText="1"/>
    </xf>
    <xf numFmtId="49" fontId="2" fillId="2" borderId="39" xfId="3" applyNumberFormat="1" applyFont="1" applyFill="1" applyBorder="1" applyAlignment="1">
      <alignment horizontal="center" vertical="center" wrapText="1"/>
    </xf>
    <xf numFmtId="0" fontId="2" fillId="2" borderId="40" xfId="0" applyFont="1" applyFill="1" applyBorder="1" applyAlignment="1">
      <alignment vertical="center" wrapText="1"/>
    </xf>
    <xf numFmtId="0" fontId="2" fillId="2" borderId="37" xfId="2" applyFont="1" applyFill="1" applyBorder="1" applyAlignment="1">
      <alignment horizontal="center" vertical="center" wrapText="1"/>
    </xf>
    <xf numFmtId="0" fontId="0" fillId="9" borderId="58" xfId="0" applyFill="1" applyBorder="1"/>
    <xf numFmtId="0" fontId="0" fillId="9" borderId="59" xfId="0" applyFill="1" applyBorder="1"/>
    <xf numFmtId="0" fontId="0" fillId="9" borderId="64" xfId="0" applyFill="1" applyBorder="1"/>
    <xf numFmtId="0" fontId="0" fillId="9" borderId="0" xfId="0" applyFill="1"/>
    <xf numFmtId="167" fontId="9" fillId="0" borderId="13" xfId="1" applyNumberFormat="1" applyFont="1" applyBorder="1" applyAlignment="1">
      <alignment horizontal="center" vertical="center" wrapText="1"/>
    </xf>
    <xf numFmtId="1" fontId="5" fillId="2" borderId="3" xfId="0" applyNumberFormat="1" applyFont="1" applyFill="1" applyBorder="1" applyAlignment="1">
      <alignment horizontal="center" vertical="center"/>
    </xf>
    <xf numFmtId="165" fontId="5" fillId="0" borderId="54" xfId="0" applyNumberFormat="1" applyFont="1" applyBorder="1" applyAlignment="1">
      <alignment horizontal="center" vertical="center"/>
    </xf>
    <xf numFmtId="165" fontId="5" fillId="0" borderId="55" xfId="0" applyNumberFormat="1" applyFont="1" applyBorder="1" applyAlignment="1">
      <alignment horizontal="center" vertical="center"/>
    </xf>
    <xf numFmtId="165" fontId="5" fillId="0" borderId="3" xfId="0" applyNumberFormat="1" applyFont="1" applyBorder="1" applyAlignment="1">
      <alignment horizontal="center" vertical="center"/>
    </xf>
    <xf numFmtId="165" fontId="5" fillId="0" borderId="4" xfId="0" applyNumberFormat="1" applyFont="1" applyBorder="1" applyAlignment="1">
      <alignment horizontal="center" vertical="center"/>
    </xf>
    <xf numFmtId="165" fontId="5" fillId="0" borderId="6" xfId="0" applyNumberFormat="1" applyFont="1" applyBorder="1" applyAlignment="1">
      <alignment horizontal="center" vertical="center"/>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3" borderId="54"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55" xfId="0" applyFont="1" applyFill="1" applyBorder="1" applyAlignment="1">
      <alignment horizontal="center" vertical="center"/>
    </xf>
    <xf numFmtId="4" fontId="2" fillId="2" borderId="9" xfId="1" applyNumberFormat="1" applyFont="1" applyFill="1" applyBorder="1" applyAlignment="1" applyProtection="1">
      <alignment horizontal="center" vertical="center"/>
      <protection hidden="1"/>
    </xf>
    <xf numFmtId="4" fontId="5" fillId="2" borderId="9" xfId="1" applyNumberFormat="1" applyFont="1" applyFill="1" applyBorder="1" applyAlignment="1" applyProtection="1">
      <alignment horizontal="center" vertical="center"/>
      <protection hidden="1"/>
    </xf>
    <xf numFmtId="4" fontId="2" fillId="8" borderId="9" xfId="1" applyNumberFormat="1" applyFont="1" applyFill="1" applyBorder="1" applyAlignment="1" applyProtection="1">
      <alignment horizontal="center" vertical="center"/>
      <protection hidden="1"/>
    </xf>
    <xf numFmtId="4" fontId="0" fillId="2" borderId="9" xfId="0" applyNumberFormat="1" applyFill="1" applyBorder="1"/>
    <xf numFmtId="166" fontId="5" fillId="2" borderId="13" xfId="1" applyNumberFormat="1" applyFont="1" applyFill="1" applyBorder="1" applyAlignment="1" applyProtection="1">
      <alignment horizontal="center" vertical="center"/>
      <protection hidden="1"/>
    </xf>
    <xf numFmtId="164" fontId="5" fillId="2" borderId="13" xfId="1" applyNumberFormat="1" applyFont="1" applyFill="1" applyBorder="1" applyAlignment="1" applyProtection="1">
      <alignment horizontal="center" vertical="center"/>
      <protection hidden="1"/>
    </xf>
    <xf numFmtId="167" fontId="5" fillId="2" borderId="13" xfId="1" applyNumberFormat="1" applyFont="1" applyFill="1" applyBorder="1" applyAlignment="1" applyProtection="1">
      <alignment horizontal="left" vertical="center" indent="2"/>
      <protection hidden="1"/>
    </xf>
    <xf numFmtId="44" fontId="5" fillId="2" borderId="13" xfId="1" applyFont="1" applyFill="1" applyBorder="1" applyAlignment="1" applyProtection="1">
      <alignment horizontal="left" vertical="center" indent="2"/>
      <protection hidden="1"/>
    </xf>
    <xf numFmtId="2" fontId="5" fillId="5" borderId="13" xfId="2" applyNumberFormat="1" applyFont="1" applyFill="1" applyBorder="1" applyAlignment="1">
      <alignment horizontal="center" vertical="center" wrapText="1"/>
    </xf>
    <xf numFmtId="2" fontId="5" fillId="5" borderId="13" xfId="1" applyNumberFormat="1" applyFont="1" applyFill="1" applyBorder="1" applyAlignment="1" applyProtection="1">
      <alignment horizontal="center" vertical="center"/>
      <protection hidden="1"/>
    </xf>
    <xf numFmtId="165" fontId="5" fillId="3" borderId="13" xfId="1" applyNumberFormat="1" applyFont="1" applyFill="1" applyBorder="1" applyAlignment="1" applyProtection="1">
      <alignment horizontal="center" vertical="center"/>
      <protection hidden="1"/>
    </xf>
    <xf numFmtId="44" fontId="5" fillId="3" borderId="13" xfId="1" applyFont="1" applyFill="1" applyBorder="1" applyAlignment="1" applyProtection="1">
      <alignment horizontal="center" vertical="center"/>
      <protection hidden="1"/>
    </xf>
    <xf numFmtId="2" fontId="11" fillId="5" borderId="13" xfId="1" applyNumberFormat="1" applyFont="1" applyFill="1" applyBorder="1" applyAlignment="1" applyProtection="1">
      <alignment horizontal="center" vertical="center"/>
      <protection hidden="1"/>
    </xf>
    <xf numFmtId="0" fontId="13" fillId="2" borderId="13" xfId="2" applyFont="1" applyFill="1" applyBorder="1" applyAlignment="1">
      <alignment horizontal="center" vertical="center" wrapText="1"/>
    </xf>
    <xf numFmtId="166" fontId="11" fillId="2" borderId="13" xfId="1" applyNumberFormat="1" applyFont="1" applyFill="1" applyBorder="1" applyAlignment="1" applyProtection="1">
      <alignment horizontal="center" vertical="center"/>
      <protection hidden="1"/>
    </xf>
    <xf numFmtId="165" fontId="10" fillId="2" borderId="13" xfId="1" applyNumberFormat="1" applyFont="1" applyFill="1" applyBorder="1" applyAlignment="1" applyProtection="1">
      <alignment horizontal="center" vertical="center"/>
      <protection hidden="1"/>
    </xf>
    <xf numFmtId="44" fontId="10" fillId="2" borderId="13" xfId="1" applyFont="1" applyFill="1" applyBorder="1" applyAlignment="1" applyProtection="1">
      <alignment horizontal="center" vertical="center"/>
      <protection hidden="1"/>
    </xf>
    <xf numFmtId="2" fontId="5" fillId="2" borderId="13" xfId="1" applyNumberFormat="1" applyFont="1" applyFill="1" applyBorder="1" applyAlignment="1" applyProtection="1">
      <alignment horizontal="center" vertical="center"/>
      <protection hidden="1"/>
    </xf>
    <xf numFmtId="166" fontId="11" fillId="0" borderId="13" xfId="1" applyNumberFormat="1" applyFont="1" applyFill="1" applyBorder="1" applyAlignment="1" applyProtection="1">
      <alignment horizontal="center" vertical="center"/>
      <protection hidden="1"/>
    </xf>
    <xf numFmtId="164" fontId="11" fillId="0" borderId="13" xfId="1" applyNumberFormat="1" applyFont="1" applyFill="1" applyBorder="1" applyAlignment="1" applyProtection="1">
      <alignment horizontal="center" vertical="center"/>
      <protection hidden="1"/>
    </xf>
    <xf numFmtId="164" fontId="5" fillId="0" borderId="13" xfId="1" applyNumberFormat="1" applyFont="1" applyFill="1" applyBorder="1" applyAlignment="1" applyProtection="1">
      <alignment horizontal="center" vertical="center"/>
      <protection hidden="1"/>
    </xf>
    <xf numFmtId="44" fontId="5" fillId="0" borderId="13" xfId="1" applyFont="1" applyFill="1" applyBorder="1" applyAlignment="1" applyProtection="1">
      <alignment horizontal="center" vertical="center"/>
      <protection hidden="1"/>
    </xf>
    <xf numFmtId="166" fontId="5" fillId="0" borderId="13" xfId="1" applyNumberFormat="1" applyFont="1" applyFill="1" applyBorder="1" applyAlignment="1" applyProtection="1">
      <alignment horizontal="center" vertical="center"/>
      <protection hidden="1"/>
    </xf>
    <xf numFmtId="4" fontId="2" fillId="5" borderId="13" xfId="1" applyNumberFormat="1" applyFont="1" applyFill="1" applyBorder="1" applyAlignment="1" applyProtection="1">
      <alignment horizontal="center" vertical="center"/>
      <protection hidden="1"/>
    </xf>
    <xf numFmtId="165" fontId="5" fillId="2" borderId="11" xfId="0" applyNumberFormat="1" applyFont="1" applyFill="1" applyBorder="1" applyAlignment="1">
      <alignment horizontal="center" vertical="center"/>
    </xf>
    <xf numFmtId="0" fontId="9" fillId="2" borderId="10" xfId="2" applyFont="1" applyFill="1" applyBorder="1" applyAlignment="1">
      <alignment vertical="center" wrapText="1"/>
    </xf>
    <xf numFmtId="0" fontId="9" fillId="2" borderId="5" xfId="2" applyFont="1" applyFill="1" applyBorder="1" applyAlignment="1">
      <alignment vertical="center" wrapText="1"/>
    </xf>
    <xf numFmtId="167" fontId="2" fillId="2" borderId="65" xfId="1" applyNumberFormat="1" applyFont="1" applyFill="1" applyBorder="1" applyAlignment="1" applyProtection="1">
      <alignment horizontal="center" vertical="center"/>
      <protection hidden="1"/>
    </xf>
    <xf numFmtId="4" fontId="0" fillId="2" borderId="10" xfId="0" applyNumberFormat="1" applyFill="1" applyBorder="1" applyAlignment="1">
      <alignment horizontal="center"/>
    </xf>
    <xf numFmtId="167" fontId="9" fillId="2" borderId="3" xfId="1" applyNumberFormat="1" applyFont="1" applyFill="1" applyBorder="1" applyAlignment="1" applyProtection="1">
      <alignment horizontal="center" vertical="center"/>
      <protection hidden="1"/>
    </xf>
    <xf numFmtId="2" fontId="2" fillId="2" borderId="51" xfId="2" applyNumberFormat="1" applyFont="1" applyFill="1" applyBorder="1" applyAlignment="1">
      <alignment horizontal="center" vertical="center" wrapText="1"/>
    </xf>
    <xf numFmtId="4" fontId="5" fillId="2" borderId="10" xfId="1" applyNumberFormat="1" applyFont="1" applyFill="1" applyBorder="1" applyAlignment="1" applyProtection="1">
      <alignment horizontal="center" vertical="center"/>
      <protection hidden="1"/>
    </xf>
    <xf numFmtId="167" fontId="9" fillId="0" borderId="32" xfId="1" applyNumberFormat="1" applyFont="1" applyBorder="1" applyAlignment="1">
      <alignment horizontal="center" vertical="center" wrapText="1"/>
    </xf>
    <xf numFmtId="0" fontId="2" fillId="2" borderId="40" xfId="0" applyFont="1" applyFill="1" applyBorder="1" applyAlignment="1">
      <alignment horizontal="center" vertical="center" wrapText="1"/>
    </xf>
    <xf numFmtId="2" fontId="2" fillId="2" borderId="40" xfId="2" applyNumberFormat="1" applyFont="1" applyFill="1" applyBorder="1" applyAlignment="1">
      <alignment horizontal="center" vertical="center" wrapText="1"/>
    </xf>
    <xf numFmtId="167" fontId="2" fillId="2" borderId="66" xfId="1" applyNumberFormat="1" applyFont="1" applyFill="1" applyBorder="1" applyAlignment="1" applyProtection="1">
      <alignment horizontal="center" vertical="center"/>
      <protection hidden="1"/>
    </xf>
    <xf numFmtId="0" fontId="10" fillId="2" borderId="10" xfId="2" applyFont="1" applyFill="1" applyBorder="1" applyAlignment="1">
      <alignment vertical="center" wrapText="1"/>
    </xf>
    <xf numFmtId="167" fontId="15" fillId="2" borderId="0" xfId="1" applyNumberFormat="1" applyFont="1" applyFill="1"/>
    <xf numFmtId="4" fontId="0" fillId="2" borderId="10" xfId="0" applyNumberFormat="1" applyFill="1" applyBorder="1" applyAlignment="1">
      <alignment horizontal="center" vertical="center"/>
    </xf>
    <xf numFmtId="0" fontId="9" fillId="0" borderId="5" xfId="0" applyFont="1" applyBorder="1" applyAlignment="1">
      <alignment vertical="center" wrapText="1"/>
    </xf>
    <xf numFmtId="2" fontId="2" fillId="0" borderId="38" xfId="2" applyNumberFormat="1" applyFont="1" applyBorder="1" applyAlignment="1">
      <alignment horizontal="center" vertical="center" wrapText="1"/>
    </xf>
    <xf numFmtId="2" fontId="2" fillId="0" borderId="51" xfId="2" applyNumberFormat="1" applyFont="1" applyBorder="1" applyAlignment="1">
      <alignment horizontal="center" vertical="center" wrapText="1"/>
    </xf>
    <xf numFmtId="2" fontId="2" fillId="0" borderId="50" xfId="2" applyNumberFormat="1" applyFont="1" applyBorder="1" applyAlignment="1">
      <alignment horizontal="center" vertical="center" wrapText="1"/>
    </xf>
    <xf numFmtId="0" fontId="9" fillId="2" borderId="2" xfId="0" applyFont="1" applyFill="1" applyBorder="1" applyAlignment="1">
      <alignment vertical="center" wrapText="1"/>
    </xf>
    <xf numFmtId="0" fontId="9" fillId="2" borderId="5" xfId="0" applyFont="1" applyFill="1" applyBorder="1" applyAlignment="1">
      <alignment vertical="center" wrapText="1"/>
    </xf>
    <xf numFmtId="0" fontId="9" fillId="0" borderId="10" xfId="0" applyFont="1" applyBorder="1" applyAlignment="1">
      <alignment vertical="center" wrapText="1"/>
    </xf>
    <xf numFmtId="0" fontId="9" fillId="2" borderId="0" xfId="0" applyFont="1" applyFill="1" applyAlignment="1">
      <alignment vertical="center" wrapText="1"/>
    </xf>
    <xf numFmtId="0" fontId="10" fillId="2" borderId="2" xfId="0" applyFont="1" applyFill="1" applyBorder="1" applyAlignment="1">
      <alignment vertical="center" wrapText="1"/>
    </xf>
    <xf numFmtId="0" fontId="2" fillId="2" borderId="13" xfId="0" applyFont="1" applyFill="1" applyBorder="1" applyAlignment="1">
      <alignment horizontal="left" vertical="center" wrapText="1"/>
    </xf>
    <xf numFmtId="49" fontId="2" fillId="2" borderId="34" xfId="3" applyNumberFormat="1" applyFont="1" applyFill="1" applyBorder="1" applyAlignment="1">
      <alignment horizontal="center" vertical="center" wrapText="1"/>
    </xf>
    <xf numFmtId="0" fontId="2" fillId="2" borderId="35" xfId="0" applyFont="1" applyFill="1" applyBorder="1" applyAlignment="1">
      <alignment vertical="center" wrapText="1"/>
    </xf>
    <xf numFmtId="49" fontId="2" fillId="0" borderId="0" xfId="3" applyNumberFormat="1" applyFont="1" applyAlignment="1">
      <alignment horizontal="center" vertical="center" wrapText="1"/>
    </xf>
    <xf numFmtId="0" fontId="5" fillId="0" borderId="33" xfId="0" applyFont="1" applyBorder="1" applyAlignment="1">
      <alignment horizontal="center"/>
    </xf>
    <xf numFmtId="0" fontId="5" fillId="2" borderId="7" xfId="0" applyFont="1" applyFill="1" applyBorder="1" applyAlignment="1">
      <alignment horizontal="center" vertical="center"/>
    </xf>
    <xf numFmtId="2" fontId="2" fillId="2" borderId="32" xfId="0" applyNumberFormat="1" applyFont="1" applyFill="1" applyBorder="1" applyAlignment="1">
      <alignment horizontal="center" vertical="center" wrapText="1"/>
    </xf>
    <xf numFmtId="167" fontId="2" fillId="2" borderId="67" xfId="1" applyNumberFormat="1" applyFont="1" applyFill="1" applyBorder="1" applyAlignment="1" applyProtection="1">
      <alignment horizontal="center" vertical="center"/>
      <protection hidden="1"/>
    </xf>
    <xf numFmtId="0" fontId="2" fillId="2" borderId="35" xfId="0" applyFont="1" applyFill="1" applyBorder="1" applyAlignment="1">
      <alignment horizontal="center" vertical="center" wrapText="1"/>
    </xf>
    <xf numFmtId="2" fontId="2" fillId="2" borderId="35" xfId="2" applyNumberFormat="1" applyFont="1" applyFill="1" applyBorder="1" applyAlignment="1">
      <alignment horizontal="center" vertical="center" wrapText="1"/>
    </xf>
    <xf numFmtId="167" fontId="2" fillId="2" borderId="68" xfId="1" applyNumberFormat="1" applyFont="1" applyFill="1" applyBorder="1" applyAlignment="1" applyProtection="1">
      <alignment horizontal="center" vertical="center"/>
      <protection hidden="1"/>
    </xf>
    <xf numFmtId="0" fontId="2" fillId="2" borderId="34" xfId="0" applyFont="1" applyFill="1" applyBorder="1" applyAlignment="1">
      <alignment horizontal="center" vertical="center" wrapText="1"/>
    </xf>
    <xf numFmtId="0" fontId="2" fillId="0" borderId="9" xfId="3" applyFont="1" applyBorder="1" applyAlignment="1">
      <alignment horizontal="center" vertical="center" wrapText="1"/>
    </xf>
    <xf numFmtId="0" fontId="2" fillId="0" borderId="2" xfId="3" applyFont="1" applyBorder="1" applyAlignment="1">
      <alignment horizontal="center" vertical="center" wrapText="1"/>
    </xf>
    <xf numFmtId="0" fontId="2" fillId="0" borderId="30" xfId="0" applyFont="1" applyBorder="1" applyAlignment="1">
      <alignment horizontal="center" vertical="center" wrapText="1"/>
    </xf>
    <xf numFmtId="49" fontId="2" fillId="2" borderId="43" xfId="3" applyNumberFormat="1" applyFont="1" applyFill="1" applyBorder="1" applyAlignment="1">
      <alignment horizontal="center" vertical="center" wrapText="1"/>
    </xf>
    <xf numFmtId="0" fontId="2" fillId="2" borderId="36" xfId="0" applyFont="1" applyFill="1" applyBorder="1" applyAlignment="1">
      <alignment vertical="top" wrapText="1"/>
    </xf>
    <xf numFmtId="0" fontId="2" fillId="2" borderId="32" xfId="0" applyFont="1" applyFill="1" applyBorder="1" applyAlignment="1">
      <alignment vertical="top" wrapText="1"/>
    </xf>
    <xf numFmtId="0" fontId="2" fillId="2" borderId="32" xfId="0" applyFont="1" applyFill="1" applyBorder="1" applyAlignment="1">
      <alignment horizontal="center" vertical="top" wrapText="1"/>
    </xf>
    <xf numFmtId="0" fontId="2" fillId="2" borderId="32" xfId="0" applyFont="1" applyFill="1" applyBorder="1" applyAlignment="1">
      <alignment vertical="center" wrapText="1"/>
    </xf>
    <xf numFmtId="0" fontId="20" fillId="2" borderId="13" xfId="0" applyFont="1" applyFill="1" applyBorder="1" applyAlignment="1">
      <alignment vertical="center" wrapText="1"/>
    </xf>
    <xf numFmtId="0" fontId="20" fillId="2" borderId="32" xfId="0" applyFont="1" applyFill="1" applyBorder="1" applyAlignment="1">
      <alignment vertical="center" wrapText="1"/>
    </xf>
    <xf numFmtId="0" fontId="2" fillId="2" borderId="29" xfId="0" applyFont="1" applyFill="1" applyBorder="1" applyAlignment="1">
      <alignment horizontal="justify" vertical="top" wrapText="1"/>
    </xf>
    <xf numFmtId="0" fontId="2" fillId="10" borderId="17" xfId="0" applyFont="1" applyFill="1" applyBorder="1" applyAlignment="1">
      <alignment horizontal="center" vertical="center"/>
    </xf>
    <xf numFmtId="0" fontId="2" fillId="10" borderId="12" xfId="2" applyFont="1" applyFill="1" applyBorder="1" applyAlignment="1">
      <alignment horizontal="center" vertical="center" wrapText="1"/>
    </xf>
    <xf numFmtId="4" fontId="5" fillId="10" borderId="10" xfId="1" applyNumberFormat="1" applyFont="1" applyFill="1" applyBorder="1" applyAlignment="1" applyProtection="1">
      <alignment horizontal="center" vertical="center"/>
      <protection hidden="1"/>
    </xf>
    <xf numFmtId="44" fontId="5" fillId="10" borderId="13" xfId="1" applyFont="1" applyFill="1" applyBorder="1" applyAlignment="1" applyProtection="1">
      <alignment horizontal="center" vertical="center"/>
      <protection hidden="1"/>
    </xf>
    <xf numFmtId="165" fontId="11" fillId="10" borderId="13" xfId="1" applyNumberFormat="1" applyFont="1" applyFill="1" applyBorder="1" applyAlignment="1" applyProtection="1">
      <alignment horizontal="center" vertical="center"/>
      <protection hidden="1"/>
    </xf>
    <xf numFmtId="165" fontId="5" fillId="10" borderId="54" xfId="1" applyNumberFormat="1" applyFont="1" applyFill="1" applyBorder="1" applyAlignment="1" applyProtection="1">
      <alignment horizontal="center" vertical="center"/>
      <protection hidden="1"/>
    </xf>
    <xf numFmtId="1" fontId="5" fillId="10" borderId="36" xfId="0" applyNumberFormat="1" applyFont="1" applyFill="1" applyBorder="1" applyAlignment="1">
      <alignment horizontal="center" vertical="center"/>
    </xf>
    <xf numFmtId="1" fontId="5" fillId="10" borderId="36" xfId="0" applyNumberFormat="1" applyFont="1" applyFill="1" applyBorder="1" applyAlignment="1">
      <alignment horizontal="center" vertical="center" wrapText="1"/>
    </xf>
    <xf numFmtId="0" fontId="5" fillId="10" borderId="36" xfId="0" applyFont="1" applyFill="1" applyBorder="1"/>
    <xf numFmtId="0" fontId="5" fillId="10" borderId="36" xfId="0" applyFont="1" applyFill="1" applyBorder="1" applyAlignment="1">
      <alignment vertical="center"/>
    </xf>
    <xf numFmtId="0" fontId="5" fillId="10" borderId="36" xfId="0" applyFont="1" applyFill="1" applyBorder="1" applyAlignment="1">
      <alignment horizontal="center" vertical="center"/>
    </xf>
    <xf numFmtId="1" fontId="5" fillId="10" borderId="25" xfId="0" applyNumberFormat="1" applyFont="1" applyFill="1" applyBorder="1" applyAlignment="1">
      <alignment horizontal="center" vertical="center"/>
    </xf>
    <xf numFmtId="1" fontId="5" fillId="10" borderId="5" xfId="0" applyNumberFormat="1" applyFont="1" applyFill="1" applyBorder="1" applyAlignment="1">
      <alignment horizontal="center" vertical="center"/>
    </xf>
    <xf numFmtId="167" fontId="2" fillId="10" borderId="13" xfId="1" applyNumberFormat="1" applyFont="1" applyFill="1" applyBorder="1" applyAlignment="1" applyProtection="1">
      <alignment horizontal="center" vertical="center"/>
      <protection hidden="1"/>
    </xf>
    <xf numFmtId="167" fontId="0" fillId="10" borderId="13" xfId="0" applyNumberFormat="1" applyFill="1" applyBorder="1"/>
    <xf numFmtId="2" fontId="0" fillId="10" borderId="0" xfId="0" applyNumberFormat="1" applyFill="1"/>
    <xf numFmtId="0" fontId="0" fillId="10" borderId="0" xfId="0" applyFill="1"/>
    <xf numFmtId="0" fontId="2" fillId="10" borderId="19" xfId="0" applyFont="1" applyFill="1" applyBorder="1" applyAlignment="1">
      <alignment horizontal="center" vertical="center"/>
    </xf>
    <xf numFmtId="165" fontId="5" fillId="10" borderId="11" xfId="1" applyNumberFormat="1" applyFont="1" applyFill="1" applyBorder="1" applyAlignment="1" applyProtection="1">
      <alignment horizontal="center" vertical="center"/>
      <protection hidden="1"/>
    </xf>
    <xf numFmtId="1" fontId="5" fillId="10" borderId="13" xfId="0" applyNumberFormat="1" applyFont="1" applyFill="1" applyBorder="1" applyAlignment="1">
      <alignment horizontal="center" vertical="center"/>
    </xf>
    <xf numFmtId="1" fontId="5" fillId="10" borderId="13" xfId="0" applyNumberFormat="1" applyFont="1" applyFill="1" applyBorder="1" applyAlignment="1">
      <alignment horizontal="center" vertical="center" wrapText="1"/>
    </xf>
    <xf numFmtId="0" fontId="5" fillId="10" borderId="13" xfId="0" applyFont="1" applyFill="1" applyBorder="1"/>
    <xf numFmtId="0" fontId="5" fillId="10" borderId="13" xfId="0" applyFont="1" applyFill="1" applyBorder="1" applyAlignment="1">
      <alignment vertical="center"/>
    </xf>
    <xf numFmtId="0" fontId="5" fillId="10" borderId="13" xfId="0" applyFont="1" applyFill="1" applyBorder="1" applyAlignment="1">
      <alignment horizontal="center"/>
    </xf>
    <xf numFmtId="0" fontId="5" fillId="10" borderId="38" xfId="0" applyFont="1" applyFill="1" applyBorder="1" applyAlignment="1">
      <alignment horizontal="center" vertical="center"/>
    </xf>
    <xf numFmtId="1" fontId="5" fillId="10" borderId="0" xfId="0" applyNumberFormat="1" applyFont="1" applyFill="1" applyAlignment="1">
      <alignment horizontal="center" vertical="center"/>
    </xf>
    <xf numFmtId="0" fontId="2" fillId="10" borderId="20" xfId="0" applyFont="1" applyFill="1" applyBorder="1" applyAlignment="1">
      <alignment horizontal="center" vertical="center"/>
    </xf>
    <xf numFmtId="165" fontId="5" fillId="10" borderId="3" xfId="1" applyNumberFormat="1" applyFont="1" applyFill="1" applyBorder="1" applyAlignment="1" applyProtection="1">
      <alignment horizontal="center" vertical="center"/>
      <protection hidden="1"/>
    </xf>
    <xf numFmtId="1" fontId="5" fillId="10" borderId="32" xfId="0" applyNumberFormat="1" applyFont="1" applyFill="1" applyBorder="1" applyAlignment="1">
      <alignment horizontal="center" vertical="center"/>
    </xf>
    <xf numFmtId="1" fontId="5" fillId="10" borderId="32" xfId="0" applyNumberFormat="1" applyFont="1" applyFill="1" applyBorder="1" applyAlignment="1">
      <alignment horizontal="center" vertical="center" wrapText="1"/>
    </xf>
    <xf numFmtId="0" fontId="5" fillId="10" borderId="32" xfId="0" applyFont="1" applyFill="1" applyBorder="1"/>
    <xf numFmtId="0" fontId="5" fillId="10" borderId="32" xfId="0" applyFont="1" applyFill="1" applyBorder="1" applyAlignment="1">
      <alignment vertical="center"/>
    </xf>
    <xf numFmtId="0" fontId="5" fillId="10" borderId="32" xfId="0" applyFont="1" applyFill="1" applyBorder="1" applyAlignment="1">
      <alignment horizontal="center"/>
    </xf>
    <xf numFmtId="0" fontId="5" fillId="10" borderId="42" xfId="0" applyFont="1" applyFill="1" applyBorder="1" applyAlignment="1">
      <alignment horizontal="center" vertical="center"/>
    </xf>
    <xf numFmtId="165" fontId="5" fillId="10" borderId="13" xfId="1" applyNumberFormat="1" applyFont="1" applyFill="1" applyBorder="1" applyAlignment="1" applyProtection="1">
      <alignment horizontal="center" vertical="center"/>
      <protection hidden="1"/>
    </xf>
    <xf numFmtId="0" fontId="5" fillId="10" borderId="36" xfId="0" applyFont="1" applyFill="1" applyBorder="1" applyAlignment="1">
      <alignment horizontal="center" vertical="center" wrapText="1"/>
    </xf>
    <xf numFmtId="1" fontId="5" fillId="10" borderId="25" xfId="0" applyNumberFormat="1" applyFont="1" applyFill="1" applyBorder="1" applyAlignment="1">
      <alignment horizontal="center" vertical="center" wrapText="1"/>
    </xf>
    <xf numFmtId="0" fontId="0" fillId="10" borderId="13" xfId="0" applyFill="1" applyBorder="1"/>
    <xf numFmtId="165" fontId="5" fillId="10" borderId="55" xfId="1" applyNumberFormat="1" applyFont="1" applyFill="1" applyBorder="1" applyAlignment="1" applyProtection="1">
      <alignment horizontal="center" vertical="center"/>
      <protection hidden="1"/>
    </xf>
    <xf numFmtId="1" fontId="5" fillId="10" borderId="41" xfId="0" applyNumberFormat="1" applyFont="1" applyFill="1" applyBorder="1" applyAlignment="1">
      <alignment horizontal="center" vertical="center" wrapText="1"/>
    </xf>
    <xf numFmtId="0" fontId="5" fillId="10" borderId="41" xfId="0" applyFont="1" applyFill="1" applyBorder="1"/>
    <xf numFmtId="0" fontId="5" fillId="10" borderId="41" xfId="0" applyFont="1" applyFill="1" applyBorder="1" applyAlignment="1">
      <alignment vertical="center"/>
    </xf>
    <xf numFmtId="0" fontId="5" fillId="10" borderId="41" xfId="0" applyFont="1" applyFill="1" applyBorder="1" applyAlignment="1">
      <alignment horizontal="center"/>
    </xf>
    <xf numFmtId="0" fontId="5" fillId="10" borderId="51" xfId="0" applyFont="1" applyFill="1" applyBorder="1" applyAlignment="1">
      <alignment horizontal="center" vertical="center"/>
    </xf>
    <xf numFmtId="167" fontId="2" fillId="10" borderId="32" xfId="1" applyNumberFormat="1" applyFont="1" applyFill="1" applyBorder="1" applyAlignment="1" applyProtection="1">
      <alignment horizontal="center" vertical="center"/>
      <protection hidden="1"/>
    </xf>
    <xf numFmtId="0" fontId="0" fillId="10" borderId="32" xfId="0" applyFill="1" applyBorder="1"/>
    <xf numFmtId="0" fontId="2" fillId="10" borderId="14" xfId="2" applyFont="1" applyFill="1" applyBorder="1" applyAlignment="1">
      <alignment horizontal="center" vertical="center" wrapText="1"/>
    </xf>
    <xf numFmtId="0" fontId="2" fillId="10" borderId="12" xfId="3" applyFont="1" applyFill="1" applyBorder="1" applyAlignment="1">
      <alignment horizontal="center" vertical="center" wrapText="1"/>
    </xf>
    <xf numFmtId="0" fontId="2" fillId="10" borderId="0" xfId="0" applyFont="1" applyFill="1" applyAlignment="1">
      <alignment horizontal="center" vertical="center"/>
    </xf>
    <xf numFmtId="0" fontId="2" fillId="0" borderId="0" xfId="0" applyFont="1" applyAlignment="1">
      <alignment horizontal="center"/>
    </xf>
    <xf numFmtId="0" fontId="5" fillId="2" borderId="0" xfId="0" applyFont="1" applyFill="1" applyAlignment="1">
      <alignment horizontal="center" vertical="center"/>
    </xf>
    <xf numFmtId="0" fontId="2" fillId="2" borderId="3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34"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35"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2" fillId="2" borderId="40" xfId="0" applyFont="1" applyFill="1" applyBorder="1" applyAlignment="1">
      <alignment horizontal="left" vertical="center" wrapText="1"/>
    </xf>
    <xf numFmtId="49" fontId="2" fillId="2" borderId="43" xfId="3" applyNumberFormat="1" applyFont="1" applyFill="1" applyBorder="1" applyAlignment="1">
      <alignment horizontal="center" vertical="center" wrapText="1"/>
    </xf>
    <xf numFmtId="49" fontId="26" fillId="2" borderId="44" xfId="3" applyNumberFormat="1" applyFont="1" applyFill="1" applyBorder="1" applyAlignment="1">
      <alignment horizontal="center" vertical="center" wrapText="1"/>
    </xf>
    <xf numFmtId="49" fontId="26" fillId="2" borderId="45" xfId="3" applyNumberFormat="1" applyFont="1" applyFill="1" applyBorder="1" applyAlignment="1">
      <alignment horizontal="center" vertical="center" wrapText="1"/>
    </xf>
    <xf numFmtId="49" fontId="2" fillId="2" borderId="34" xfId="3" applyNumberFormat="1" applyFont="1" applyFill="1" applyBorder="1" applyAlignment="1">
      <alignment horizontal="center" vertical="center" wrapText="1"/>
    </xf>
    <xf numFmtId="49" fontId="2" fillId="2" borderId="37" xfId="3" applyNumberFormat="1" applyFont="1" applyFill="1" applyBorder="1" applyAlignment="1">
      <alignment horizontal="center" vertical="center" wrapText="1"/>
    </xf>
    <xf numFmtId="49" fontId="2" fillId="2" borderId="39" xfId="3" applyNumberFormat="1" applyFont="1" applyFill="1" applyBorder="1" applyAlignment="1">
      <alignment horizontal="center" vertical="center" wrapText="1"/>
    </xf>
    <xf numFmtId="0" fontId="2" fillId="2" borderId="35" xfId="0" applyFont="1" applyFill="1" applyBorder="1" applyAlignment="1">
      <alignment vertical="center" wrapText="1"/>
    </xf>
    <xf numFmtId="0" fontId="2" fillId="2" borderId="33" xfId="0" applyFont="1" applyFill="1" applyBorder="1" applyAlignment="1">
      <alignment vertical="center" wrapText="1"/>
    </xf>
    <xf numFmtId="0" fontId="2" fillId="2" borderId="40" xfId="0" applyFont="1" applyFill="1" applyBorder="1" applyAlignment="1">
      <alignment vertical="center" wrapText="1"/>
    </xf>
    <xf numFmtId="0" fontId="7" fillId="0" borderId="0" xfId="2" applyFont="1" applyAlignment="1">
      <alignment horizontal="center" vertical="top" wrapText="1"/>
    </xf>
    <xf numFmtId="0" fontId="7" fillId="0" borderId="5" xfId="2" applyFont="1" applyBorder="1" applyAlignment="1">
      <alignment horizontal="center" vertical="top" wrapText="1"/>
    </xf>
    <xf numFmtId="0" fontId="2" fillId="2" borderId="36"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41" xfId="0" applyFont="1" applyFill="1" applyBorder="1" applyAlignment="1">
      <alignment horizontal="left" vertical="center" wrapText="1"/>
    </xf>
    <xf numFmtId="1" fontId="2" fillId="2" borderId="43" xfId="0" applyNumberFormat="1" applyFont="1" applyFill="1" applyBorder="1" applyAlignment="1">
      <alignment horizontal="center" vertical="center"/>
    </xf>
    <xf numFmtId="1" fontId="2" fillId="2" borderId="44" xfId="0" applyNumberFormat="1" applyFont="1" applyFill="1" applyBorder="1" applyAlignment="1">
      <alignment horizontal="center" vertical="center"/>
    </xf>
    <xf numFmtId="1" fontId="2" fillId="2" borderId="45" xfId="0" applyNumberFormat="1" applyFont="1" applyFill="1" applyBorder="1" applyAlignment="1">
      <alignment horizontal="center" vertical="center"/>
    </xf>
    <xf numFmtId="0" fontId="2" fillId="0" borderId="35" xfId="0" applyFont="1" applyBorder="1" applyAlignment="1">
      <alignment horizontal="left" vertical="center" wrapText="1"/>
    </xf>
    <xf numFmtId="0" fontId="2" fillId="0" borderId="33" xfId="0" applyFont="1" applyBorder="1" applyAlignment="1">
      <alignment horizontal="left" vertical="center" wrapText="1"/>
    </xf>
    <xf numFmtId="0" fontId="2" fillId="0" borderId="40" xfId="0" applyFont="1" applyBorder="1" applyAlignment="1">
      <alignment horizontal="left" vertical="center" wrapText="1"/>
    </xf>
    <xf numFmtId="0" fontId="2" fillId="0" borderId="34" xfId="2" applyFont="1" applyBorder="1" applyAlignment="1">
      <alignment horizontal="center" vertical="center" wrapText="1"/>
    </xf>
    <xf numFmtId="0" fontId="2" fillId="0" borderId="37" xfId="2" applyFont="1" applyBorder="1" applyAlignment="1">
      <alignment horizontal="center" vertical="center" wrapText="1"/>
    </xf>
    <xf numFmtId="0" fontId="2" fillId="0" borderId="39" xfId="2" applyFont="1" applyBorder="1" applyAlignment="1">
      <alignment horizontal="center" vertical="center" wrapText="1"/>
    </xf>
    <xf numFmtId="0" fontId="2" fillId="0" borderId="35" xfId="0" applyFont="1" applyBorder="1" applyAlignment="1">
      <alignment horizontal="left" vertical="top" wrapText="1"/>
    </xf>
    <xf numFmtId="0" fontId="2" fillId="0" borderId="33" xfId="0" applyFont="1" applyBorder="1" applyAlignment="1">
      <alignment horizontal="left" vertical="top" wrapText="1"/>
    </xf>
    <xf numFmtId="0" fontId="2" fillId="0" borderId="40" xfId="0" applyFont="1" applyBorder="1" applyAlignment="1">
      <alignment horizontal="left" vertical="top" wrapText="1"/>
    </xf>
    <xf numFmtId="49" fontId="2" fillId="0" borderId="34" xfId="3" applyNumberFormat="1" applyFont="1" applyBorder="1" applyAlignment="1">
      <alignment horizontal="center" vertical="center" wrapText="1"/>
    </xf>
    <xf numFmtId="49" fontId="2" fillId="0" borderId="37" xfId="3" applyNumberFormat="1" applyFont="1" applyBorder="1" applyAlignment="1">
      <alignment horizontal="center" vertical="center" wrapText="1"/>
    </xf>
    <xf numFmtId="49" fontId="2" fillId="0" borderId="39" xfId="3" applyNumberFormat="1" applyFont="1" applyBorder="1" applyAlignment="1">
      <alignment horizontal="center" vertical="center" wrapText="1"/>
    </xf>
    <xf numFmtId="2" fontId="2" fillId="2" borderId="35" xfId="0" applyNumberFormat="1" applyFont="1" applyFill="1" applyBorder="1" applyAlignment="1">
      <alignment horizontal="left" vertical="center" wrapText="1"/>
    </xf>
    <xf numFmtId="2" fontId="2" fillId="2" borderId="33" xfId="0" applyNumberFormat="1" applyFont="1" applyFill="1" applyBorder="1" applyAlignment="1">
      <alignment horizontal="left" vertical="center" wrapText="1"/>
    </xf>
    <xf numFmtId="2" fontId="2" fillId="2" borderId="40" xfId="0" applyNumberFormat="1" applyFont="1" applyFill="1" applyBorder="1" applyAlignment="1">
      <alignment horizontal="left" vertical="center" wrapText="1"/>
    </xf>
    <xf numFmtId="49" fontId="5" fillId="2" borderId="34" xfId="3" applyNumberFormat="1" applyFont="1" applyFill="1" applyBorder="1" applyAlignment="1">
      <alignment horizontal="center" vertical="center" wrapText="1"/>
    </xf>
    <xf numFmtId="49" fontId="5" fillId="2" borderId="37" xfId="3" applyNumberFormat="1" applyFont="1" applyFill="1" applyBorder="1" applyAlignment="1">
      <alignment horizontal="center" vertical="center" wrapText="1"/>
    </xf>
    <xf numFmtId="49" fontId="5" fillId="2" borderId="39" xfId="3" applyNumberFormat="1" applyFont="1" applyFill="1" applyBorder="1" applyAlignment="1">
      <alignment horizontal="center" vertical="center" wrapText="1"/>
    </xf>
    <xf numFmtId="0" fontId="5" fillId="2" borderId="35"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2" fillId="2" borderId="35" xfId="0" applyFont="1" applyFill="1" applyBorder="1" applyAlignment="1">
      <alignment horizontal="left" vertical="top" wrapText="1"/>
    </xf>
    <xf numFmtId="0" fontId="2" fillId="2" borderId="33" xfId="0" applyFont="1" applyFill="1" applyBorder="1" applyAlignment="1">
      <alignment horizontal="left" vertical="top" wrapText="1"/>
    </xf>
    <xf numFmtId="0" fontId="2" fillId="2" borderId="40" xfId="0" applyFont="1" applyFill="1" applyBorder="1" applyAlignment="1">
      <alignment horizontal="left" vertical="top" wrapText="1"/>
    </xf>
    <xf numFmtId="1" fontId="2" fillId="2" borderId="35" xfId="0" applyNumberFormat="1" applyFont="1" applyFill="1" applyBorder="1" applyAlignment="1">
      <alignment horizontal="left" vertical="center" wrapText="1"/>
    </xf>
    <xf numFmtId="1" fontId="2" fillId="2" borderId="33" xfId="0" applyNumberFormat="1" applyFont="1" applyFill="1" applyBorder="1" applyAlignment="1">
      <alignment horizontal="left" vertical="center" wrapText="1"/>
    </xf>
    <xf numFmtId="1" fontId="2" fillId="2" borderId="40" xfId="0" applyNumberFormat="1" applyFont="1" applyFill="1" applyBorder="1" applyAlignment="1">
      <alignment horizontal="left" vertical="center" wrapText="1"/>
    </xf>
    <xf numFmtId="168" fontId="2" fillId="2" borderId="35" xfId="0" applyNumberFormat="1" applyFont="1" applyFill="1" applyBorder="1" applyAlignment="1">
      <alignment horizontal="left" vertical="center" wrapText="1"/>
    </xf>
    <xf numFmtId="168" fontId="2" fillId="2" borderId="33" xfId="0" applyNumberFormat="1" applyFont="1" applyFill="1" applyBorder="1" applyAlignment="1">
      <alignment horizontal="left" vertical="center" wrapText="1"/>
    </xf>
    <xf numFmtId="168" fontId="2" fillId="2" borderId="40" xfId="0" applyNumberFormat="1" applyFont="1" applyFill="1" applyBorder="1" applyAlignment="1">
      <alignment horizontal="left" vertical="center" wrapText="1"/>
    </xf>
    <xf numFmtId="0" fontId="2" fillId="2" borderId="4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34"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2" borderId="39" xfId="0" applyFont="1" applyFill="1" applyBorder="1" applyAlignment="1">
      <alignment horizontal="left" vertical="center" wrapText="1"/>
    </xf>
    <xf numFmtId="0" fontId="9" fillId="2" borderId="8"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2" fillId="2" borderId="35" xfId="0" applyFont="1" applyFill="1" applyBorder="1" applyAlignment="1">
      <alignment horizontal="left" wrapText="1"/>
    </xf>
    <xf numFmtId="0" fontId="2" fillId="2" borderId="33" xfId="0" applyFont="1" applyFill="1" applyBorder="1" applyAlignment="1">
      <alignment horizontal="left" wrapText="1"/>
    </xf>
    <xf numFmtId="0" fontId="2" fillId="2" borderId="40" xfId="0" applyFont="1" applyFill="1" applyBorder="1" applyAlignment="1">
      <alignment horizontal="left"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49" fontId="5" fillId="2" borderId="43" xfId="3" applyNumberFormat="1" applyFont="1" applyFill="1" applyBorder="1" applyAlignment="1">
      <alignment horizontal="center" vertical="center" wrapText="1"/>
    </xf>
    <xf numFmtId="49" fontId="5" fillId="2" borderId="44" xfId="3" applyNumberFormat="1" applyFont="1" applyFill="1" applyBorder="1" applyAlignment="1">
      <alignment horizontal="center" vertical="center" wrapText="1"/>
    </xf>
    <xf numFmtId="49" fontId="5" fillId="2" borderId="45" xfId="3" applyNumberFormat="1" applyFont="1" applyFill="1" applyBorder="1" applyAlignment="1">
      <alignment horizontal="center" vertical="center" wrapText="1"/>
    </xf>
    <xf numFmtId="0" fontId="5" fillId="2" borderId="36"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41" xfId="0" applyFont="1" applyFill="1" applyBorder="1" applyAlignment="1">
      <alignment horizontal="left" vertical="center" wrapText="1"/>
    </xf>
    <xf numFmtId="49" fontId="5" fillId="2" borderId="15" xfId="3" applyNumberFormat="1" applyFont="1" applyFill="1" applyBorder="1" applyAlignment="1">
      <alignment horizontal="center" vertical="center" wrapText="1"/>
    </xf>
    <xf numFmtId="49" fontId="5" fillId="2" borderId="12" xfId="3" applyNumberFormat="1" applyFont="1" applyFill="1" applyBorder="1" applyAlignment="1">
      <alignment horizontal="center" vertical="center" wrapText="1"/>
    </xf>
    <xf numFmtId="49" fontId="5" fillId="2" borderId="16" xfId="3" applyNumberFormat="1" applyFont="1" applyFill="1" applyBorder="1" applyAlignment="1">
      <alignment horizontal="center" vertical="center" wrapText="1"/>
    </xf>
    <xf numFmtId="0" fontId="5" fillId="2" borderId="43" xfId="0" applyFont="1" applyFill="1" applyBorder="1" applyAlignment="1">
      <alignment horizontal="left" vertical="center" wrapText="1"/>
    </xf>
    <xf numFmtId="0" fontId="5" fillId="2" borderId="44"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2" fillId="2" borderId="34" xfId="3" applyFont="1" applyFill="1" applyBorder="1" applyAlignment="1">
      <alignment horizontal="center" vertical="center" wrapText="1"/>
    </xf>
    <xf numFmtId="0" fontId="2" fillId="2" borderId="37" xfId="3" applyFont="1" applyFill="1" applyBorder="1" applyAlignment="1">
      <alignment horizontal="center" vertical="center" wrapText="1"/>
    </xf>
    <xf numFmtId="0" fontId="2" fillId="2" borderId="39" xfId="3" applyFont="1" applyFill="1" applyBorder="1" applyAlignment="1">
      <alignment horizontal="center" vertical="center" wrapText="1"/>
    </xf>
    <xf numFmtId="0" fontId="20" fillId="2" borderId="35" xfId="0" applyFont="1" applyFill="1" applyBorder="1" applyAlignment="1">
      <alignment horizontal="left" vertical="center" wrapText="1"/>
    </xf>
    <xf numFmtId="0" fontId="20" fillId="2" borderId="35" xfId="0" applyFont="1" applyFill="1" applyBorder="1" applyAlignment="1">
      <alignment horizontal="left" vertical="top" wrapText="1"/>
    </xf>
    <xf numFmtId="0" fontId="9" fillId="0" borderId="49" xfId="0" applyFont="1" applyBorder="1" applyAlignment="1">
      <alignment horizontal="center" vertical="center" wrapText="1"/>
    </xf>
    <xf numFmtId="0" fontId="9" fillId="0" borderId="2" xfId="0" applyFont="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3" fontId="10" fillId="2" borderId="10" xfId="1" applyNumberFormat="1" applyFont="1" applyFill="1" applyBorder="1" applyAlignment="1">
      <alignment horizontal="center" vertical="center" wrapText="1"/>
    </xf>
    <xf numFmtId="3" fontId="10" fillId="2" borderId="11" xfId="1" applyNumberFormat="1" applyFont="1" applyFill="1" applyBorder="1" applyAlignment="1">
      <alignment horizontal="center" vertic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9" fillId="0" borderId="10" xfId="2" applyFont="1" applyBorder="1" applyAlignment="1">
      <alignment horizontal="center" vertical="center" wrapText="1"/>
    </xf>
    <xf numFmtId="0" fontId="5" fillId="2" borderId="35"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40" xfId="0" applyFont="1" applyFill="1" applyBorder="1" applyAlignment="1">
      <alignment horizontal="left" vertical="top" wrapText="1"/>
    </xf>
    <xf numFmtId="0" fontId="9" fillId="2" borderId="52" xfId="2" applyFont="1" applyFill="1" applyBorder="1" applyAlignment="1">
      <alignment horizontal="center" vertical="center" wrapText="1"/>
    </xf>
    <xf numFmtId="0" fontId="9" fillId="2" borderId="18"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23" fillId="10" borderId="35" xfId="0" applyFont="1" applyFill="1" applyBorder="1" applyAlignment="1">
      <alignment horizontal="left" vertical="center" wrapText="1"/>
    </xf>
    <xf numFmtId="0" fontId="23" fillId="10" borderId="33" xfId="0" applyFont="1" applyFill="1" applyBorder="1" applyAlignment="1">
      <alignment horizontal="left" vertical="center" wrapText="1"/>
    </xf>
    <xf numFmtId="0" fontId="23" fillId="10" borderId="40" xfId="0" applyFont="1" applyFill="1" applyBorder="1" applyAlignment="1">
      <alignment horizontal="left" vertical="center" wrapText="1"/>
    </xf>
    <xf numFmtId="0" fontId="23" fillId="2" borderId="35" xfId="0" applyFont="1" applyFill="1" applyBorder="1" applyAlignment="1">
      <alignment horizontal="left" vertical="center" wrapText="1"/>
    </xf>
    <xf numFmtId="0" fontId="23" fillId="2" borderId="33" xfId="0" applyFont="1" applyFill="1" applyBorder="1" applyAlignment="1">
      <alignment horizontal="left" vertical="center" wrapText="1"/>
    </xf>
    <xf numFmtId="0" fontId="23" fillId="2" borderId="40" xfId="0" applyFont="1" applyFill="1" applyBorder="1" applyAlignment="1">
      <alignment horizontal="left" vertical="center" wrapText="1"/>
    </xf>
    <xf numFmtId="0" fontId="23" fillId="2" borderId="35" xfId="0" applyFont="1" applyFill="1" applyBorder="1" applyAlignment="1">
      <alignment horizontal="left" vertical="top" wrapText="1"/>
    </xf>
    <xf numFmtId="0" fontId="23" fillId="2" borderId="33" xfId="0" applyFont="1" applyFill="1" applyBorder="1" applyAlignment="1">
      <alignment horizontal="left" vertical="top" wrapText="1"/>
    </xf>
    <xf numFmtId="0" fontId="23" fillId="2" borderId="40" xfId="0" applyFont="1" applyFill="1" applyBorder="1" applyAlignment="1">
      <alignment horizontal="left" vertical="top" wrapText="1"/>
    </xf>
    <xf numFmtId="2" fontId="20" fillId="2" borderId="35" xfId="0" applyNumberFormat="1" applyFont="1" applyFill="1" applyBorder="1" applyAlignment="1">
      <alignment horizontal="left" vertical="center" wrapText="1"/>
    </xf>
    <xf numFmtId="0" fontId="9" fillId="2" borderId="53"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31" fillId="9" borderId="58" xfId="0" applyFont="1" applyFill="1" applyBorder="1" applyAlignment="1">
      <alignment horizontal="center" vertical="center"/>
    </xf>
    <xf numFmtId="0" fontId="31" fillId="9" borderId="59" xfId="0" applyFont="1" applyFill="1" applyBorder="1" applyAlignment="1">
      <alignment horizontal="center" vertical="center"/>
    </xf>
    <xf numFmtId="0" fontId="31" fillId="9" borderId="60" xfId="0" applyFont="1" applyFill="1" applyBorder="1" applyAlignment="1">
      <alignment horizontal="center" vertical="center"/>
    </xf>
    <xf numFmtId="0" fontId="31" fillId="9" borderId="61" xfId="0" applyFont="1" applyFill="1" applyBorder="1" applyAlignment="1">
      <alignment horizontal="center" vertical="center"/>
    </xf>
    <xf numFmtId="0" fontId="31" fillId="9" borderId="62" xfId="0" applyFont="1" applyFill="1" applyBorder="1" applyAlignment="1">
      <alignment horizontal="center" vertical="center"/>
    </xf>
    <xf numFmtId="0" fontId="31" fillId="9" borderId="63" xfId="0" applyFont="1" applyFill="1" applyBorder="1" applyAlignment="1">
      <alignment horizontal="center" vertical="center"/>
    </xf>
    <xf numFmtId="0" fontId="9" fillId="2" borderId="11" xfId="2" applyFont="1" applyFill="1" applyBorder="1" applyAlignment="1">
      <alignment horizontal="center" vertical="center" wrapText="1"/>
    </xf>
    <xf numFmtId="49" fontId="5" fillId="3" borderId="43" xfId="3" applyNumberFormat="1" applyFont="1" applyFill="1" applyBorder="1" applyAlignment="1">
      <alignment horizontal="center" vertical="center" wrapText="1"/>
    </xf>
    <xf numFmtId="0" fontId="5" fillId="3" borderId="36" xfId="0" applyFont="1" applyFill="1" applyBorder="1" applyAlignment="1">
      <alignment horizontal="left" vertical="center" wrapText="1"/>
    </xf>
    <xf numFmtId="0" fontId="2" fillId="3" borderId="36" xfId="0" applyFont="1" applyFill="1" applyBorder="1" applyAlignment="1">
      <alignment horizontal="center" vertical="center" wrapText="1"/>
    </xf>
    <xf numFmtId="2" fontId="5" fillId="3" borderId="36" xfId="2" applyNumberFormat="1" applyFont="1" applyFill="1" applyBorder="1" applyAlignment="1">
      <alignment horizontal="center" vertical="center" wrapText="1"/>
    </xf>
    <xf numFmtId="167" fontId="2" fillId="3" borderId="46" xfId="1" applyNumberFormat="1" applyFont="1" applyFill="1" applyBorder="1" applyAlignment="1" applyProtection="1">
      <alignment horizontal="center" vertical="center"/>
      <protection hidden="1"/>
    </xf>
    <xf numFmtId="49" fontId="5" fillId="3" borderId="44" xfId="3" applyNumberFormat="1" applyFont="1" applyFill="1" applyBorder="1" applyAlignment="1">
      <alignment horizontal="center" vertical="center" wrapText="1"/>
    </xf>
    <xf numFmtId="0" fontId="5" fillId="3" borderId="13" xfId="0" applyFont="1" applyFill="1" applyBorder="1" applyAlignment="1">
      <alignment horizontal="left" vertical="center" wrapText="1"/>
    </xf>
    <xf numFmtId="0" fontId="2" fillId="3" borderId="13" xfId="0" applyFont="1" applyFill="1" applyBorder="1" applyAlignment="1">
      <alignment horizontal="center" vertical="center" wrapText="1"/>
    </xf>
    <xf numFmtId="2" fontId="5" fillId="3" borderId="13" xfId="2" applyNumberFormat="1" applyFont="1" applyFill="1" applyBorder="1" applyAlignment="1">
      <alignment horizontal="center" vertical="center" wrapText="1"/>
    </xf>
    <xf numFmtId="167" fontId="2" fillId="3" borderId="26" xfId="1" applyNumberFormat="1" applyFont="1" applyFill="1" applyBorder="1" applyAlignment="1" applyProtection="1">
      <alignment horizontal="center" vertical="center"/>
      <protection hidden="1"/>
    </xf>
    <xf numFmtId="49" fontId="5" fillId="3" borderId="45" xfId="3" applyNumberFormat="1" applyFont="1" applyFill="1" applyBorder="1" applyAlignment="1">
      <alignment horizontal="center" vertical="center" wrapText="1"/>
    </xf>
    <xf numFmtId="0" fontId="5" fillId="3" borderId="41" xfId="0" applyFont="1" applyFill="1" applyBorder="1" applyAlignment="1">
      <alignment horizontal="left" vertical="center" wrapText="1"/>
    </xf>
    <xf numFmtId="0" fontId="2" fillId="3" borderId="41" xfId="0" applyFont="1" applyFill="1" applyBorder="1" applyAlignment="1">
      <alignment horizontal="center" vertical="center" wrapText="1"/>
    </xf>
    <xf numFmtId="2" fontId="5" fillId="3" borderId="41" xfId="2" applyNumberFormat="1" applyFont="1" applyFill="1" applyBorder="1" applyAlignment="1">
      <alignment horizontal="center" vertical="center" wrapText="1"/>
    </xf>
    <xf numFmtId="167" fontId="2" fillId="3" borderId="27" xfId="1" applyNumberFormat="1" applyFont="1" applyFill="1" applyBorder="1" applyAlignment="1" applyProtection="1">
      <alignment horizontal="center" vertical="center"/>
      <protection hidden="1"/>
    </xf>
    <xf numFmtId="2" fontId="2" fillId="3" borderId="36" xfId="2" applyNumberFormat="1" applyFont="1" applyFill="1" applyBorder="1" applyAlignment="1">
      <alignment horizontal="center" vertical="center" wrapText="1"/>
    </xf>
    <xf numFmtId="2" fontId="2" fillId="3" borderId="13" xfId="2" applyNumberFormat="1" applyFont="1" applyFill="1" applyBorder="1" applyAlignment="1">
      <alignment horizontal="center" vertical="center" wrapText="1"/>
    </xf>
    <xf numFmtId="2" fontId="2" fillId="3" borderId="41" xfId="2" applyNumberFormat="1"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41" xfId="0" applyFont="1" applyFill="1" applyBorder="1" applyAlignment="1">
      <alignment horizontal="center" vertical="center" wrapText="1"/>
    </xf>
    <xf numFmtId="49" fontId="5" fillId="3" borderId="15" xfId="3" applyNumberFormat="1" applyFont="1" applyFill="1" applyBorder="1" applyAlignment="1">
      <alignment horizontal="center" vertical="center" wrapText="1"/>
    </xf>
    <xf numFmtId="0" fontId="5" fillId="3" borderId="43" xfId="0" applyFont="1" applyFill="1" applyBorder="1" applyAlignment="1">
      <alignment horizontal="left" vertical="center" wrapText="1"/>
    </xf>
    <xf numFmtId="49" fontId="5" fillId="3" borderId="12" xfId="3" applyNumberFormat="1" applyFont="1" applyFill="1" applyBorder="1" applyAlignment="1">
      <alignment horizontal="center" vertical="center" wrapText="1"/>
    </xf>
    <xf numFmtId="0" fontId="5" fillId="3" borderId="44" xfId="0" applyFont="1" applyFill="1" applyBorder="1" applyAlignment="1">
      <alignment horizontal="left" vertical="center" wrapText="1"/>
    </xf>
    <xf numFmtId="49" fontId="5" fillId="3" borderId="16" xfId="3" applyNumberFormat="1" applyFont="1" applyFill="1" applyBorder="1" applyAlignment="1">
      <alignment horizontal="center" vertical="center" wrapText="1"/>
    </xf>
    <xf numFmtId="0" fontId="5" fillId="3" borderId="45" xfId="0" applyFont="1" applyFill="1" applyBorder="1" applyAlignment="1">
      <alignment horizontal="left" vertical="center" wrapText="1"/>
    </xf>
    <xf numFmtId="0" fontId="9" fillId="2" borderId="33" xfId="2" applyFont="1" applyFill="1" applyBorder="1" applyAlignment="1">
      <alignment horizontal="center" vertical="center" wrapText="1"/>
    </xf>
    <xf numFmtId="0" fontId="9" fillId="0" borderId="33" xfId="2" applyFont="1" applyBorder="1" applyAlignment="1">
      <alignment horizontal="center" vertical="center" wrapText="1"/>
    </xf>
    <xf numFmtId="167" fontId="9" fillId="0" borderId="33" xfId="1" applyNumberFormat="1" applyFont="1" applyBorder="1" applyAlignment="1">
      <alignment horizontal="center" vertical="center" wrapText="1"/>
    </xf>
    <xf numFmtId="0" fontId="9" fillId="2" borderId="69" xfId="2" applyFont="1" applyFill="1" applyBorder="1" applyAlignment="1">
      <alignment horizontal="center" vertical="center" wrapText="1"/>
    </xf>
    <xf numFmtId="0" fontId="9" fillId="2" borderId="65" xfId="2" applyFont="1" applyFill="1" applyBorder="1" applyAlignment="1">
      <alignment horizontal="center" vertical="center" wrapText="1"/>
    </xf>
    <xf numFmtId="0" fontId="9" fillId="2" borderId="70" xfId="2" applyFont="1" applyFill="1" applyBorder="1" applyAlignment="1">
      <alignment vertical="center" wrapText="1"/>
    </xf>
    <xf numFmtId="167" fontId="9" fillId="2" borderId="32" xfId="1" applyNumberFormat="1" applyFont="1" applyFill="1" applyBorder="1" applyAlignment="1">
      <alignment horizontal="center" vertical="center" wrapText="1"/>
    </xf>
    <xf numFmtId="165" fontId="5" fillId="2" borderId="54" xfId="0" applyNumberFormat="1" applyFont="1" applyFill="1" applyBorder="1" applyAlignment="1">
      <alignment horizontal="center" vertical="center"/>
    </xf>
    <xf numFmtId="165" fontId="5" fillId="2" borderId="55" xfId="0" applyNumberFormat="1" applyFont="1" applyFill="1" applyBorder="1" applyAlignment="1">
      <alignment horizontal="center" vertical="center"/>
    </xf>
    <xf numFmtId="44" fontId="0" fillId="2" borderId="13" xfId="1" applyFont="1" applyFill="1" applyBorder="1"/>
    <xf numFmtId="44" fontId="0" fillId="2" borderId="0" xfId="1" applyFont="1" applyFill="1"/>
    <xf numFmtId="0" fontId="2" fillId="2" borderId="0" xfId="0" applyFont="1" applyFill="1"/>
    <xf numFmtId="0" fontId="9" fillId="2" borderId="22" xfId="2" applyFont="1" applyFill="1" applyBorder="1" applyAlignment="1">
      <alignment horizontal="center" vertical="center" wrapText="1"/>
    </xf>
    <xf numFmtId="0" fontId="2" fillId="2" borderId="29" xfId="0" applyFont="1" applyFill="1" applyBorder="1" applyAlignment="1">
      <alignment horizontal="center" vertical="center"/>
    </xf>
  </cellXfs>
  <cellStyles count="6">
    <cellStyle name="Moneda" xfId="1" builtinId="4"/>
    <cellStyle name="Moneda 2" xfId="5" xr:uid="{CDFFB249-615E-4726-ABAE-806CE3CA3303}"/>
    <cellStyle name="Normal" xfId="0" builtinId="0"/>
    <cellStyle name="Normal 3" xfId="3" xr:uid="{0863047F-9141-47D5-8B4B-06F27E5BEACD}"/>
    <cellStyle name="Normal 5" xfId="2" xr:uid="{6A85752D-B496-4C1E-B971-E85A45311E25}"/>
    <cellStyle name="Normal_Libro3" xfId="4" xr:uid="{606A8969-329A-433D-A04A-E975A02B9A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8" Type="http://schemas.openxmlformats.org/officeDocument/2006/relationships/hyperlink" Target="#Modificaciones.!A1"/><Relationship Id="rId3" Type="http://schemas.openxmlformats.org/officeDocument/2006/relationships/image" Target="../media/image3.png"/><Relationship Id="rId7" Type="http://schemas.openxmlformats.org/officeDocument/2006/relationships/hyperlink" Target="#'Registro o Notificaci&#243;n.'!A1"/><Relationship Id="rId12" Type="http://schemas.openxmlformats.org/officeDocument/2006/relationships/hyperlink" Target="#'Licencias de Cannabis.'!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Tarifas Diferenciadas Ley 2069.'!A1"/><Relationship Id="rId11" Type="http://schemas.openxmlformats.org/officeDocument/2006/relationships/hyperlink" Target="#'Plantas de Benefecio Animal.'!A1"/><Relationship Id="rId5" Type="http://schemas.openxmlformats.org/officeDocument/2006/relationships/hyperlink" Target="#Excepci&#243;n_Pago_Ley_2069.!A1"/><Relationship Id="rId10" Type="http://schemas.openxmlformats.org/officeDocument/2006/relationships/hyperlink" Target="#'Certificaciones y Autorizacion.'!A1"/><Relationship Id="rId4" Type="http://schemas.openxmlformats.org/officeDocument/2006/relationships/hyperlink" Target="#'Manual Tarifario Vigente'!A1"/><Relationship Id="rId9" Type="http://schemas.openxmlformats.org/officeDocument/2006/relationships/hyperlink" Target="#'Analis de Laboratorio.'!A1"/></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drawing1.xml><?xml version="1.0" encoding="utf-8"?>
<xdr:wsDr xmlns:xdr="http://schemas.openxmlformats.org/drawingml/2006/spreadsheetDrawing" xmlns:a="http://schemas.openxmlformats.org/drawingml/2006/main">
  <xdr:twoCellAnchor>
    <xdr:from>
      <xdr:col>9</xdr:col>
      <xdr:colOff>477322</xdr:colOff>
      <xdr:row>1</xdr:row>
      <xdr:rowOff>57150</xdr:rowOff>
    </xdr:from>
    <xdr:to>
      <xdr:col>11</xdr:col>
      <xdr:colOff>714376</xdr:colOff>
      <xdr:row>2</xdr:row>
      <xdr:rowOff>252162</xdr:rowOff>
    </xdr:to>
    <xdr:grpSp>
      <xdr:nvGrpSpPr>
        <xdr:cNvPr id="2" name="Grupo 1">
          <a:extLst>
            <a:ext uri="{FF2B5EF4-FFF2-40B4-BE49-F238E27FC236}">
              <a16:creationId xmlns:a16="http://schemas.microsoft.com/office/drawing/2014/main" id="{A031C251-FB13-48D4-B437-8EADFFED37EC}"/>
            </a:ext>
          </a:extLst>
        </xdr:cNvPr>
        <xdr:cNvGrpSpPr/>
      </xdr:nvGrpSpPr>
      <xdr:grpSpPr>
        <a:xfrm>
          <a:off x="6817162" y="110490"/>
          <a:ext cx="1806774" cy="324552"/>
          <a:chOff x="9011722" y="57150"/>
          <a:chExt cx="1761054" cy="509337"/>
        </a:xfrm>
      </xdr:grpSpPr>
      <xdr:pic>
        <xdr:nvPicPr>
          <xdr:cNvPr id="3" name="Imagen 2">
            <a:extLst>
              <a:ext uri="{FF2B5EF4-FFF2-40B4-BE49-F238E27FC236}">
                <a16:creationId xmlns:a16="http://schemas.microsoft.com/office/drawing/2014/main" id="{AB30162E-9700-5609-95DC-E67B2FBE3E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96426" y="57150"/>
            <a:ext cx="1276350" cy="507214"/>
          </a:xfrm>
          <a:prstGeom prst="rect">
            <a:avLst/>
          </a:prstGeom>
        </xdr:spPr>
      </xdr:pic>
      <xdr:pic>
        <xdr:nvPicPr>
          <xdr:cNvPr id="4" name="Imagen 3">
            <a:extLst>
              <a:ext uri="{FF2B5EF4-FFF2-40B4-BE49-F238E27FC236}">
                <a16:creationId xmlns:a16="http://schemas.microsoft.com/office/drawing/2014/main" id="{EE6B37CD-8B5D-57CC-A6DF-4B788B71BC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11722" y="57150"/>
            <a:ext cx="478713" cy="509337"/>
          </a:xfrm>
          <a:prstGeom prst="rect">
            <a:avLst/>
          </a:prstGeom>
        </xdr:spPr>
      </xdr:pic>
    </xdr:grpSp>
    <xdr:clientData/>
  </xdr:twoCellAnchor>
  <xdr:twoCellAnchor editAs="oneCell">
    <xdr:from>
      <xdr:col>1</xdr:col>
      <xdr:colOff>75395</xdr:colOff>
      <xdr:row>21</xdr:row>
      <xdr:rowOff>43198</xdr:rowOff>
    </xdr:from>
    <xdr:to>
      <xdr:col>2</xdr:col>
      <xdr:colOff>45586</xdr:colOff>
      <xdr:row>21</xdr:row>
      <xdr:rowOff>129057</xdr:rowOff>
    </xdr:to>
    <xdr:pic>
      <xdr:nvPicPr>
        <xdr:cNvPr id="5" name="Imagen 4">
          <a:extLst>
            <a:ext uri="{FF2B5EF4-FFF2-40B4-BE49-F238E27FC236}">
              <a16:creationId xmlns:a16="http://schemas.microsoft.com/office/drawing/2014/main" id="{064EF8D7-7212-4CA0-AB39-8359C6E494FA}"/>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209" t="23566" r="4330" b="16349"/>
        <a:stretch>
          <a:fillRect/>
        </a:stretch>
      </xdr:blipFill>
      <xdr:spPr>
        <a:xfrm>
          <a:off x="132545" y="4167523"/>
          <a:ext cx="762671" cy="85859"/>
        </a:xfrm>
        <a:prstGeom prst="rect">
          <a:avLst/>
        </a:prstGeom>
      </xdr:spPr>
    </xdr:pic>
    <xdr:clientData/>
  </xdr:twoCellAnchor>
  <xdr:twoCellAnchor>
    <xdr:from>
      <xdr:col>1</xdr:col>
      <xdr:colOff>638175</xdr:colOff>
      <xdr:row>5</xdr:row>
      <xdr:rowOff>76200</xdr:rowOff>
    </xdr:from>
    <xdr:to>
      <xdr:col>4</xdr:col>
      <xdr:colOff>257175</xdr:colOff>
      <xdr:row>8</xdr:row>
      <xdr:rowOff>57150</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6E18ED7A-EE52-4F75-9C2D-2FCD96E53687}"/>
            </a:ext>
          </a:extLst>
        </xdr:cNvPr>
        <xdr:cNvSpPr/>
      </xdr:nvSpPr>
      <xdr:spPr>
        <a:xfrm>
          <a:off x="695325" y="1152525"/>
          <a:ext cx="1905000" cy="552450"/>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Manual Tarifario</a:t>
          </a:r>
        </a:p>
      </xdr:txBody>
    </xdr:sp>
    <xdr:clientData/>
  </xdr:twoCellAnchor>
  <xdr:twoCellAnchor>
    <xdr:from>
      <xdr:col>1</xdr:col>
      <xdr:colOff>638175</xdr:colOff>
      <xdr:row>10</xdr:row>
      <xdr:rowOff>66675</xdr:rowOff>
    </xdr:from>
    <xdr:to>
      <xdr:col>4</xdr:col>
      <xdr:colOff>238125</xdr:colOff>
      <xdr:row>13</xdr:row>
      <xdr:rowOff>152400</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7679A456-D472-4E0A-905A-74EA525DEDD2}"/>
            </a:ext>
          </a:extLst>
        </xdr:cNvPr>
        <xdr:cNvSpPr/>
      </xdr:nvSpPr>
      <xdr:spPr>
        <a:xfrm>
          <a:off x="695325" y="2095500"/>
          <a:ext cx="1885950" cy="6572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Excepción Pago Ley 2069</a:t>
          </a:r>
        </a:p>
      </xdr:txBody>
    </xdr:sp>
    <xdr:clientData/>
  </xdr:twoCellAnchor>
  <xdr:twoCellAnchor>
    <xdr:from>
      <xdr:col>1</xdr:col>
      <xdr:colOff>619125</xdr:colOff>
      <xdr:row>15</xdr:row>
      <xdr:rowOff>142875</xdr:rowOff>
    </xdr:from>
    <xdr:to>
      <xdr:col>4</xdr:col>
      <xdr:colOff>219074</xdr:colOff>
      <xdr:row>20</xdr:row>
      <xdr:rowOff>38100</xdr:rowOff>
    </xdr:to>
    <xdr:sp macro="" textlink="">
      <xdr:nvSpPr>
        <xdr:cNvPr id="8" name="Rectángulo: esquinas redondeadas 7">
          <a:hlinkClick xmlns:r="http://schemas.openxmlformats.org/officeDocument/2006/relationships" r:id="rId6"/>
          <a:extLst>
            <a:ext uri="{FF2B5EF4-FFF2-40B4-BE49-F238E27FC236}">
              <a16:creationId xmlns:a16="http://schemas.microsoft.com/office/drawing/2014/main" id="{E40DCBA6-9AB2-412C-B996-681A25D74CD8}"/>
            </a:ext>
          </a:extLst>
        </xdr:cNvPr>
        <xdr:cNvSpPr/>
      </xdr:nvSpPr>
      <xdr:spPr>
        <a:xfrm>
          <a:off x="676275" y="3124200"/>
          <a:ext cx="1885949" cy="8477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Tarifas Diferenciadas</a:t>
          </a:r>
          <a:r>
            <a:rPr lang="es-CO" sz="1400" b="1" baseline="0">
              <a:latin typeface="Aptos" panose="020B0004020202020204" pitchFamily="34" charset="0"/>
            </a:rPr>
            <a:t> </a:t>
          </a:r>
        </a:p>
        <a:p>
          <a:pPr algn="ctr"/>
          <a:r>
            <a:rPr lang="es-CO" sz="1400" b="1" baseline="0">
              <a:latin typeface="Aptos" panose="020B0004020202020204" pitchFamily="34" charset="0"/>
            </a:rPr>
            <a:t>Ley 2069</a:t>
          </a:r>
          <a:endParaRPr lang="es-CO" sz="1400" b="1">
            <a:latin typeface="Aptos" panose="020B0004020202020204" pitchFamily="34" charset="0"/>
          </a:endParaRPr>
        </a:p>
      </xdr:txBody>
    </xdr:sp>
    <xdr:clientData/>
  </xdr:twoCellAnchor>
  <xdr:twoCellAnchor>
    <xdr:from>
      <xdr:col>5</xdr:col>
      <xdr:colOff>47625</xdr:colOff>
      <xdr:row>4</xdr:row>
      <xdr:rowOff>76200</xdr:rowOff>
    </xdr:from>
    <xdr:to>
      <xdr:col>7</xdr:col>
      <xdr:colOff>428624</xdr:colOff>
      <xdr:row>9</xdr:row>
      <xdr:rowOff>19050</xdr:rowOff>
    </xdr:to>
    <xdr:sp macro="" textlink="">
      <xdr:nvSpPr>
        <xdr:cNvPr id="9" name="Rectángulo: esquinas redondeadas 8">
          <a:hlinkClick xmlns:r="http://schemas.openxmlformats.org/officeDocument/2006/relationships" r:id="rId7"/>
          <a:extLst>
            <a:ext uri="{FF2B5EF4-FFF2-40B4-BE49-F238E27FC236}">
              <a16:creationId xmlns:a16="http://schemas.microsoft.com/office/drawing/2014/main" id="{DDF458CF-9A81-4547-AD38-A85CDD61C578}"/>
            </a:ext>
          </a:extLst>
        </xdr:cNvPr>
        <xdr:cNvSpPr/>
      </xdr:nvSpPr>
      <xdr:spPr>
        <a:xfrm>
          <a:off x="3152775" y="962025"/>
          <a:ext cx="1904999" cy="895350"/>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Registros</a:t>
          </a:r>
          <a:r>
            <a:rPr lang="es-CO" sz="1400" b="1" baseline="0">
              <a:latin typeface="Aptos" panose="020B0004020202020204" pitchFamily="34" charset="0"/>
            </a:rPr>
            <a:t>, renovaciones y notificaciones</a:t>
          </a:r>
          <a:endParaRPr lang="es-CO" sz="1400" b="1">
            <a:latin typeface="Aptos" panose="020B0004020202020204" pitchFamily="34" charset="0"/>
          </a:endParaRPr>
        </a:p>
      </xdr:txBody>
    </xdr:sp>
    <xdr:clientData/>
  </xdr:twoCellAnchor>
  <xdr:twoCellAnchor>
    <xdr:from>
      <xdr:col>5</xdr:col>
      <xdr:colOff>47625</xdr:colOff>
      <xdr:row>10</xdr:row>
      <xdr:rowOff>123825</xdr:rowOff>
    </xdr:from>
    <xdr:to>
      <xdr:col>7</xdr:col>
      <xdr:colOff>424228</xdr:colOff>
      <xdr:row>13</xdr:row>
      <xdr:rowOff>104775</xdr:rowOff>
    </xdr:to>
    <xdr:sp macro="" textlink="">
      <xdr:nvSpPr>
        <xdr:cNvPr id="10" name="Rectángulo: esquinas redondeadas 9">
          <a:hlinkClick xmlns:r="http://schemas.openxmlformats.org/officeDocument/2006/relationships" r:id="rId8"/>
          <a:extLst>
            <a:ext uri="{FF2B5EF4-FFF2-40B4-BE49-F238E27FC236}">
              <a16:creationId xmlns:a16="http://schemas.microsoft.com/office/drawing/2014/main" id="{B28BC534-679F-4A4D-94E8-6B2C65C12403}"/>
            </a:ext>
          </a:extLst>
        </xdr:cNvPr>
        <xdr:cNvSpPr/>
      </xdr:nvSpPr>
      <xdr:spPr>
        <a:xfrm>
          <a:off x="3152775" y="2152650"/>
          <a:ext cx="1900603" cy="552450"/>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Modificaciones</a:t>
          </a:r>
        </a:p>
      </xdr:txBody>
    </xdr:sp>
    <xdr:clientData/>
  </xdr:twoCellAnchor>
  <xdr:twoCellAnchor>
    <xdr:from>
      <xdr:col>5</xdr:col>
      <xdr:colOff>38100</xdr:colOff>
      <xdr:row>15</xdr:row>
      <xdr:rowOff>142875</xdr:rowOff>
    </xdr:from>
    <xdr:to>
      <xdr:col>7</xdr:col>
      <xdr:colOff>414702</xdr:colOff>
      <xdr:row>20</xdr:row>
      <xdr:rowOff>38100</xdr:rowOff>
    </xdr:to>
    <xdr:sp macro="" textlink="">
      <xdr:nvSpPr>
        <xdr:cNvPr id="11" name="Rectángulo: esquinas redondeadas 10">
          <a:hlinkClick xmlns:r="http://schemas.openxmlformats.org/officeDocument/2006/relationships" r:id="rId9"/>
          <a:extLst>
            <a:ext uri="{FF2B5EF4-FFF2-40B4-BE49-F238E27FC236}">
              <a16:creationId xmlns:a16="http://schemas.microsoft.com/office/drawing/2014/main" id="{CBAF713E-2F3A-4105-BFE4-309C94523875}"/>
            </a:ext>
          </a:extLst>
        </xdr:cNvPr>
        <xdr:cNvSpPr/>
      </xdr:nvSpPr>
      <xdr:spPr>
        <a:xfrm>
          <a:off x="3143250" y="3124200"/>
          <a:ext cx="1900602" cy="8477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Análisis</a:t>
          </a:r>
          <a:r>
            <a:rPr lang="es-CO" sz="1400" b="1" baseline="0">
              <a:latin typeface="Aptos" panose="020B0004020202020204" pitchFamily="34" charset="0"/>
            </a:rPr>
            <a:t> de laboratorio</a:t>
          </a:r>
          <a:endParaRPr lang="es-CO" sz="1400" b="1">
            <a:latin typeface="Aptos" panose="020B0004020202020204" pitchFamily="34" charset="0"/>
          </a:endParaRPr>
        </a:p>
      </xdr:txBody>
    </xdr:sp>
    <xdr:clientData/>
  </xdr:twoCellAnchor>
  <xdr:twoCellAnchor>
    <xdr:from>
      <xdr:col>8</xdr:col>
      <xdr:colOff>190500</xdr:colOff>
      <xdr:row>5</xdr:row>
      <xdr:rowOff>19050</xdr:rowOff>
    </xdr:from>
    <xdr:to>
      <xdr:col>10</xdr:col>
      <xdr:colOff>567102</xdr:colOff>
      <xdr:row>8</xdr:row>
      <xdr:rowOff>66675</xdr:rowOff>
    </xdr:to>
    <xdr:sp macro="" textlink="">
      <xdr:nvSpPr>
        <xdr:cNvPr id="12" name="Rectángulo: esquinas redondeadas 11">
          <a:hlinkClick xmlns:r="http://schemas.openxmlformats.org/officeDocument/2006/relationships" r:id="rId10"/>
          <a:extLst>
            <a:ext uri="{FF2B5EF4-FFF2-40B4-BE49-F238E27FC236}">
              <a16:creationId xmlns:a16="http://schemas.microsoft.com/office/drawing/2014/main" id="{DAAEEFDD-0372-403C-8EB3-0972E8EEAB6D}"/>
            </a:ext>
          </a:extLst>
        </xdr:cNvPr>
        <xdr:cNvSpPr/>
      </xdr:nvSpPr>
      <xdr:spPr>
        <a:xfrm>
          <a:off x="5581650" y="1095375"/>
          <a:ext cx="1900602" cy="6191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Certificaciones y autorizaciones</a:t>
          </a:r>
        </a:p>
      </xdr:txBody>
    </xdr:sp>
    <xdr:clientData/>
  </xdr:twoCellAnchor>
  <xdr:twoCellAnchor>
    <xdr:from>
      <xdr:col>8</xdr:col>
      <xdr:colOff>200025</xdr:colOff>
      <xdr:row>10</xdr:row>
      <xdr:rowOff>57150</xdr:rowOff>
    </xdr:from>
    <xdr:to>
      <xdr:col>10</xdr:col>
      <xdr:colOff>576627</xdr:colOff>
      <xdr:row>13</xdr:row>
      <xdr:rowOff>142875</xdr:rowOff>
    </xdr:to>
    <xdr:sp macro="" textlink="">
      <xdr:nvSpPr>
        <xdr:cNvPr id="13" name="Rectángulo: esquinas redondeadas 12">
          <a:hlinkClick xmlns:r="http://schemas.openxmlformats.org/officeDocument/2006/relationships" r:id="rId11"/>
          <a:extLst>
            <a:ext uri="{FF2B5EF4-FFF2-40B4-BE49-F238E27FC236}">
              <a16:creationId xmlns:a16="http://schemas.microsoft.com/office/drawing/2014/main" id="{E0265353-CB8A-4375-8883-CDFD5547DC56}"/>
            </a:ext>
          </a:extLst>
        </xdr:cNvPr>
        <xdr:cNvSpPr/>
      </xdr:nvSpPr>
      <xdr:spPr>
        <a:xfrm>
          <a:off x="5591175" y="2085975"/>
          <a:ext cx="1900602" cy="6572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Inspección plantas de beneficio</a:t>
          </a:r>
        </a:p>
      </xdr:txBody>
    </xdr:sp>
    <xdr:clientData/>
  </xdr:twoCellAnchor>
  <xdr:twoCellAnchor>
    <xdr:from>
      <xdr:col>8</xdr:col>
      <xdr:colOff>180975</xdr:colOff>
      <xdr:row>16</xdr:row>
      <xdr:rowOff>57150</xdr:rowOff>
    </xdr:from>
    <xdr:to>
      <xdr:col>10</xdr:col>
      <xdr:colOff>581025</xdr:colOff>
      <xdr:row>19</xdr:row>
      <xdr:rowOff>142875</xdr:rowOff>
    </xdr:to>
    <xdr:sp macro="" textlink="">
      <xdr:nvSpPr>
        <xdr:cNvPr id="14" name="Rectángulo: esquinas redondeadas 13">
          <a:hlinkClick xmlns:r="http://schemas.openxmlformats.org/officeDocument/2006/relationships" r:id="rId12"/>
          <a:extLst>
            <a:ext uri="{FF2B5EF4-FFF2-40B4-BE49-F238E27FC236}">
              <a16:creationId xmlns:a16="http://schemas.microsoft.com/office/drawing/2014/main" id="{96BA0B82-8596-40BA-B0D5-7C0F8C9C450F}"/>
            </a:ext>
          </a:extLst>
        </xdr:cNvPr>
        <xdr:cNvSpPr/>
      </xdr:nvSpPr>
      <xdr:spPr>
        <a:xfrm>
          <a:off x="5572125" y="3228975"/>
          <a:ext cx="1924050" cy="6572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Licencias de Cannabis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3705226</xdr:colOff>
      <xdr:row>0</xdr:row>
      <xdr:rowOff>114300</xdr:rowOff>
    </xdr:from>
    <xdr:to>
      <xdr:col>5</xdr:col>
      <xdr:colOff>971551</xdr:colOff>
      <xdr:row>2</xdr:row>
      <xdr:rowOff>114301</xdr:rowOff>
    </xdr:to>
    <xdr:pic>
      <xdr:nvPicPr>
        <xdr:cNvPr id="2" name="Imagen 3">
          <a:extLst>
            <a:ext uri="{FF2B5EF4-FFF2-40B4-BE49-F238E27FC236}">
              <a16:creationId xmlns:a16="http://schemas.microsoft.com/office/drawing/2014/main" id="{D0A59ACD-02AD-4433-8125-A392DFE6C7D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88" t="19616" r="3618" b="15258"/>
        <a:stretch>
          <a:fillRect/>
        </a:stretch>
      </xdr:blipFill>
      <xdr:spPr>
        <a:xfrm>
          <a:off x="4490086" y="114300"/>
          <a:ext cx="4093845" cy="784861"/>
        </a:xfrm>
        <a:prstGeom prst="rect">
          <a:avLst/>
        </a:prstGeom>
      </xdr:spPr>
    </xdr:pic>
    <xdr:clientData/>
  </xdr:twoCellAnchor>
  <xdr:twoCellAnchor editAs="oneCell">
    <xdr:from>
      <xdr:col>2</xdr:col>
      <xdr:colOff>105834</xdr:colOff>
      <xdr:row>0</xdr:row>
      <xdr:rowOff>31750</xdr:rowOff>
    </xdr:from>
    <xdr:to>
      <xdr:col>3</xdr:col>
      <xdr:colOff>1059</xdr:colOff>
      <xdr:row>1</xdr:row>
      <xdr:rowOff>322003</xdr:rowOff>
    </xdr:to>
    <xdr:pic>
      <xdr:nvPicPr>
        <xdr:cNvPr id="5" name="Gráfico 2" descr="Hogar con relleno sólido">
          <a:hlinkClick xmlns:r="http://schemas.openxmlformats.org/officeDocument/2006/relationships" r:id="rId2"/>
          <a:extLst>
            <a:ext uri="{FF2B5EF4-FFF2-40B4-BE49-F238E27FC236}">
              <a16:creationId xmlns:a16="http://schemas.microsoft.com/office/drawing/2014/main" id="{AD59380F-794C-4A28-8DC1-E53D9243308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3705226</xdr:colOff>
      <xdr:row>0</xdr:row>
      <xdr:rowOff>114300</xdr:rowOff>
    </xdr:from>
    <xdr:to>
      <xdr:col>5</xdr:col>
      <xdr:colOff>971551</xdr:colOff>
      <xdr:row>2</xdr:row>
      <xdr:rowOff>114301</xdr:rowOff>
    </xdr:to>
    <xdr:pic>
      <xdr:nvPicPr>
        <xdr:cNvPr id="2" name="Imagen 3">
          <a:extLst>
            <a:ext uri="{FF2B5EF4-FFF2-40B4-BE49-F238E27FC236}">
              <a16:creationId xmlns:a16="http://schemas.microsoft.com/office/drawing/2014/main" id="{399236E4-9E41-499B-914A-185630D1B31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88" t="19616" r="3618" b="15258"/>
        <a:stretch>
          <a:fillRect/>
        </a:stretch>
      </xdr:blipFill>
      <xdr:spPr>
        <a:xfrm>
          <a:off x="4490086" y="114300"/>
          <a:ext cx="4093845" cy="784861"/>
        </a:xfrm>
        <a:prstGeom prst="rect">
          <a:avLst/>
        </a:prstGeom>
      </xdr:spPr>
    </xdr:pic>
    <xdr:clientData/>
  </xdr:twoCellAnchor>
  <xdr:twoCellAnchor editAs="oneCell">
    <xdr:from>
      <xdr:col>2</xdr:col>
      <xdr:colOff>105834</xdr:colOff>
      <xdr:row>0</xdr:row>
      <xdr:rowOff>31750</xdr:rowOff>
    </xdr:from>
    <xdr:to>
      <xdr:col>3</xdr:col>
      <xdr:colOff>1059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2B16946F-54F2-4ECF-8799-2B690D59209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80085" cy="7169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3705226</xdr:colOff>
      <xdr:row>0</xdr:row>
      <xdr:rowOff>114300</xdr:rowOff>
    </xdr:from>
    <xdr:to>
      <xdr:col>5</xdr:col>
      <xdr:colOff>971551</xdr:colOff>
      <xdr:row>2</xdr:row>
      <xdr:rowOff>114301</xdr:rowOff>
    </xdr:to>
    <xdr:pic>
      <xdr:nvPicPr>
        <xdr:cNvPr id="2" name="Imagen 3">
          <a:extLst>
            <a:ext uri="{FF2B5EF4-FFF2-40B4-BE49-F238E27FC236}">
              <a16:creationId xmlns:a16="http://schemas.microsoft.com/office/drawing/2014/main" id="{39F3997B-9530-4775-9DB8-64C73B862F6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88" t="19616" r="3618" b="15258"/>
        <a:stretch>
          <a:fillRect/>
        </a:stretch>
      </xdr:blipFill>
      <xdr:spPr>
        <a:xfrm>
          <a:off x="4490086" y="114300"/>
          <a:ext cx="4093845" cy="784861"/>
        </a:xfrm>
        <a:prstGeom prst="rect">
          <a:avLst/>
        </a:prstGeom>
      </xdr:spPr>
    </xdr:pic>
    <xdr:clientData/>
  </xdr:twoCellAnchor>
  <xdr:twoCellAnchor editAs="oneCell">
    <xdr:from>
      <xdr:col>2</xdr:col>
      <xdr:colOff>105834</xdr:colOff>
      <xdr:row>0</xdr:row>
      <xdr:rowOff>31750</xdr:rowOff>
    </xdr:from>
    <xdr:to>
      <xdr:col>3</xdr:col>
      <xdr:colOff>1059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7858DA86-DD4E-4611-BEB9-2D94EEC3CC6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80085" cy="7169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3705226</xdr:colOff>
      <xdr:row>0</xdr:row>
      <xdr:rowOff>114300</xdr:rowOff>
    </xdr:from>
    <xdr:to>
      <xdr:col>5</xdr:col>
      <xdr:colOff>971551</xdr:colOff>
      <xdr:row>2</xdr:row>
      <xdr:rowOff>114301</xdr:rowOff>
    </xdr:to>
    <xdr:pic>
      <xdr:nvPicPr>
        <xdr:cNvPr id="2" name="Imagen 3">
          <a:extLst>
            <a:ext uri="{FF2B5EF4-FFF2-40B4-BE49-F238E27FC236}">
              <a16:creationId xmlns:a16="http://schemas.microsoft.com/office/drawing/2014/main" id="{D2A23742-C987-4BD3-93BB-B86DD3AFD4C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88" t="19616" r="3618" b="15258"/>
        <a:stretch>
          <a:fillRect/>
        </a:stretch>
      </xdr:blipFill>
      <xdr:spPr>
        <a:xfrm>
          <a:off x="4490086" y="114300"/>
          <a:ext cx="4093845" cy="784861"/>
        </a:xfrm>
        <a:prstGeom prst="rect">
          <a:avLst/>
        </a:prstGeom>
      </xdr:spPr>
    </xdr:pic>
    <xdr:clientData/>
  </xdr:twoCellAnchor>
  <xdr:twoCellAnchor editAs="oneCell">
    <xdr:from>
      <xdr:col>2</xdr:col>
      <xdr:colOff>105834</xdr:colOff>
      <xdr:row>0</xdr:row>
      <xdr:rowOff>31750</xdr:rowOff>
    </xdr:from>
    <xdr:to>
      <xdr:col>3</xdr:col>
      <xdr:colOff>1059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213512C9-EB74-47C4-B2B7-D136C40BCBE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80085" cy="7169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3705226</xdr:colOff>
      <xdr:row>0</xdr:row>
      <xdr:rowOff>114300</xdr:rowOff>
    </xdr:from>
    <xdr:to>
      <xdr:col>5</xdr:col>
      <xdr:colOff>971551</xdr:colOff>
      <xdr:row>2</xdr:row>
      <xdr:rowOff>114301</xdr:rowOff>
    </xdr:to>
    <xdr:pic>
      <xdr:nvPicPr>
        <xdr:cNvPr id="2" name="Imagen 3">
          <a:extLst>
            <a:ext uri="{FF2B5EF4-FFF2-40B4-BE49-F238E27FC236}">
              <a16:creationId xmlns:a16="http://schemas.microsoft.com/office/drawing/2014/main" id="{0EBC6E74-DDDE-4033-8502-0FA69993E9D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88" t="19616" r="3618" b="15258"/>
        <a:stretch>
          <a:fillRect/>
        </a:stretch>
      </xdr:blipFill>
      <xdr:spPr>
        <a:xfrm>
          <a:off x="4490086" y="114300"/>
          <a:ext cx="4093845" cy="784861"/>
        </a:xfrm>
        <a:prstGeom prst="rect">
          <a:avLst/>
        </a:prstGeom>
      </xdr:spPr>
    </xdr:pic>
    <xdr:clientData/>
  </xdr:twoCellAnchor>
  <xdr:twoCellAnchor editAs="oneCell">
    <xdr:from>
      <xdr:col>2</xdr:col>
      <xdr:colOff>105834</xdr:colOff>
      <xdr:row>0</xdr:row>
      <xdr:rowOff>31750</xdr:rowOff>
    </xdr:from>
    <xdr:to>
      <xdr:col>3</xdr:col>
      <xdr:colOff>1059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2D9E2347-D269-4EDA-8E56-7CEAE145FCC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80085" cy="71697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3705226</xdr:colOff>
      <xdr:row>0</xdr:row>
      <xdr:rowOff>114300</xdr:rowOff>
    </xdr:from>
    <xdr:to>
      <xdr:col>5</xdr:col>
      <xdr:colOff>971551</xdr:colOff>
      <xdr:row>2</xdr:row>
      <xdr:rowOff>114301</xdr:rowOff>
    </xdr:to>
    <xdr:pic>
      <xdr:nvPicPr>
        <xdr:cNvPr id="2" name="Imagen 3">
          <a:extLst>
            <a:ext uri="{FF2B5EF4-FFF2-40B4-BE49-F238E27FC236}">
              <a16:creationId xmlns:a16="http://schemas.microsoft.com/office/drawing/2014/main" id="{6727D5A2-91D2-457E-9CF9-F4791EC4494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88" t="19616" r="3618" b="15258"/>
        <a:stretch>
          <a:fillRect/>
        </a:stretch>
      </xdr:blipFill>
      <xdr:spPr>
        <a:xfrm>
          <a:off x="4490086" y="114300"/>
          <a:ext cx="4093845" cy="784861"/>
        </a:xfrm>
        <a:prstGeom prst="rect">
          <a:avLst/>
        </a:prstGeom>
      </xdr:spPr>
    </xdr:pic>
    <xdr:clientData/>
  </xdr:twoCellAnchor>
  <xdr:twoCellAnchor editAs="oneCell">
    <xdr:from>
      <xdr:col>2</xdr:col>
      <xdr:colOff>105834</xdr:colOff>
      <xdr:row>0</xdr:row>
      <xdr:rowOff>31750</xdr:rowOff>
    </xdr:from>
    <xdr:to>
      <xdr:col>3</xdr:col>
      <xdr:colOff>1059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0DC1C087-5783-4E3F-9503-5B94D5A62C2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80085" cy="71697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3705226</xdr:colOff>
      <xdr:row>0</xdr:row>
      <xdr:rowOff>114300</xdr:rowOff>
    </xdr:from>
    <xdr:to>
      <xdr:col>5</xdr:col>
      <xdr:colOff>971551</xdr:colOff>
      <xdr:row>2</xdr:row>
      <xdr:rowOff>236221</xdr:rowOff>
    </xdr:to>
    <xdr:pic>
      <xdr:nvPicPr>
        <xdr:cNvPr id="2" name="Imagen 3">
          <a:extLst>
            <a:ext uri="{FF2B5EF4-FFF2-40B4-BE49-F238E27FC236}">
              <a16:creationId xmlns:a16="http://schemas.microsoft.com/office/drawing/2014/main" id="{F67EF2AA-189D-4A28-A36E-7D02189C4FA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88" t="19616" r="3618" b="15258"/>
        <a:stretch>
          <a:fillRect/>
        </a:stretch>
      </xdr:blipFill>
      <xdr:spPr>
        <a:xfrm>
          <a:off x="4490086" y="114300"/>
          <a:ext cx="4093845" cy="784861"/>
        </a:xfrm>
        <a:prstGeom prst="rect">
          <a:avLst/>
        </a:prstGeom>
      </xdr:spPr>
    </xdr:pic>
    <xdr:clientData/>
  </xdr:twoCellAnchor>
  <xdr:twoCellAnchor editAs="oneCell">
    <xdr:from>
      <xdr:col>2</xdr:col>
      <xdr:colOff>105834</xdr:colOff>
      <xdr:row>0</xdr:row>
      <xdr:rowOff>31750</xdr:rowOff>
    </xdr:from>
    <xdr:to>
      <xdr:col>3</xdr:col>
      <xdr:colOff>1059</xdr:colOff>
      <xdr:row>2</xdr:row>
      <xdr:rowOff>85783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DF1A4E72-8933-401C-B0BF-5C36259BDA4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80085" cy="7169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3705226</xdr:colOff>
      <xdr:row>0</xdr:row>
      <xdr:rowOff>114300</xdr:rowOff>
    </xdr:from>
    <xdr:to>
      <xdr:col>5</xdr:col>
      <xdr:colOff>971551</xdr:colOff>
      <xdr:row>2</xdr:row>
      <xdr:rowOff>114301</xdr:rowOff>
    </xdr:to>
    <xdr:pic>
      <xdr:nvPicPr>
        <xdr:cNvPr id="2" name="Imagen 3">
          <a:extLst>
            <a:ext uri="{FF2B5EF4-FFF2-40B4-BE49-F238E27FC236}">
              <a16:creationId xmlns:a16="http://schemas.microsoft.com/office/drawing/2014/main" id="{76F995D5-820A-40EA-8F3F-294B92E3BFC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88" t="19616" r="3618" b="15258"/>
        <a:stretch>
          <a:fillRect/>
        </a:stretch>
      </xdr:blipFill>
      <xdr:spPr>
        <a:xfrm>
          <a:off x="4490086" y="114300"/>
          <a:ext cx="4093845" cy="784861"/>
        </a:xfrm>
        <a:prstGeom prst="rect">
          <a:avLst/>
        </a:prstGeom>
      </xdr:spPr>
    </xdr:pic>
    <xdr:clientData/>
  </xdr:twoCellAnchor>
  <xdr:twoCellAnchor editAs="oneCell">
    <xdr:from>
      <xdr:col>2</xdr:col>
      <xdr:colOff>105834</xdr:colOff>
      <xdr:row>0</xdr:row>
      <xdr:rowOff>31750</xdr:rowOff>
    </xdr:from>
    <xdr:to>
      <xdr:col>3</xdr:col>
      <xdr:colOff>1059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2AEF67A6-779A-4B74-A4EA-6D9C7AA8792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80085" cy="7169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vimagovco-my.sharepoint.com/Users/lgarzona/AppData/Local/Microsoft/Windows/INetCache/Content.Outlook/WYJ85CGK/Manual_Tarifario_Vigencia_2023%20_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Manual Tarifario Vigente"/>
      <sheetName val="ITEM ADICIONAL "/>
      <sheetName val="Excepción_Pago_Ley_2069"/>
      <sheetName val="Tarifas Diferenciadas Ley 2069 "/>
      <sheetName val="Registro o Notificación"/>
      <sheetName val="Listas_Codificación"/>
      <sheetName val="Modificaciones"/>
      <sheetName val="Análisis de Laboratorio"/>
      <sheetName val="Certificaciones y Autorizacione"/>
      <sheetName val="Plantas de Beneficio"/>
      <sheetName val="Licencias de Cannabis"/>
    </sheetNames>
    <sheetDataSet>
      <sheetData sheetId="0" refreshError="1"/>
      <sheetData sheetId="1" refreshError="1">
        <row r="11">
          <cell r="C11" t="str">
            <v>Registro sanitario nuevo para preparación farmacéutica con base en plantas medicinales (PFM) en las modalidades de: Fabricar y Vender; Importar y Vender, Importar, Acondicionar y Vender, Fabricar y Exportar.</v>
          </cell>
        </row>
        <row r="12">
          <cell r="C12" t="str">
            <v>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v>
          </cell>
        </row>
        <row r="13">
          <cell r="C13" t="str">
            <v>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14">
          <cell r="C14" t="str">
            <v>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15">
          <cell r="C15" t="str">
            <v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16">
          <cell r="C16" t="str">
            <v>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7">
          <cell r="C17" t="str">
            <v>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8">
          <cell r="C18" t="str">
            <v>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9">
          <cell r="C19" t="str">
            <v>Registro sanitario nuevo automático para producto fitoterapéutico tradicional (PFT) o importado (PFTI) con revisión posterior en las modalidades de: Fabricar y Vender, Importar y Vender, Importar, Acondicionar y Vender y Fabricar y Exportar.</v>
          </cell>
        </row>
        <row r="20">
          <cell r="C20" t="str">
            <v>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v>
          </cell>
        </row>
        <row r="21">
          <cell r="C21" t="str">
            <v>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2">
          <cell r="C22" t="str">
            <v>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3">
          <cell r="C23" t="str">
            <v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4">
          <cell r="C24" t="str">
            <v>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5">
          <cell r="C25" t="str">
            <v>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6">
          <cell r="C26" t="str">
            <v>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27">
          <cell r="C27" t="str">
            <v>Renovación de registro sanitario de productos fitoterapéuticos</v>
          </cell>
        </row>
        <row r="28">
          <cell r="C28" t="str">
            <v>Renovación de registro sanitario para preparación farmacéutica con base en plantas medicinales (PFM) en las modalidades de: Fabricar y Vender; Importar y Vender, Importar, Acondicionar y Vender, Fabricar y Exportar, con autorización de agotamiento.</v>
          </cell>
        </row>
        <row r="29">
          <cell r="C29" t="str">
            <v>Renovación de registro sanitario para preparación farmacéutica con base en plantas medicinales (PFM)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row>
        <row r="30">
          <cell r="C30"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v>
          </cell>
        </row>
        <row r="31">
          <cell r="C31"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row>
        <row r="32">
          <cell r="C32"/>
        </row>
        <row r="33">
          <cell r="C33" t="str">
            <v>Concepto</v>
          </cell>
        </row>
        <row r="34">
          <cell r="C34" t="str">
            <v>Formas farmacéuticas sólidas: Glóbulos, tabletas, grageas, cápsulas, polvos, granulados.</v>
          </cell>
        </row>
        <row r="35">
          <cell r="C35"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row>
        <row r="36">
          <cell r="C36"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7">
          <cell r="C37"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8">
          <cell r="C38"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9">
          <cell r="C39"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0">
          <cell r="C40"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1">
          <cell r="C41"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66">
          <cell r="C66"/>
        </row>
        <row r="67">
          <cell r="C67" t="str">
            <v>Concepto</v>
          </cell>
        </row>
        <row r="84">
          <cell r="C84" t="str">
            <v>Formas farmacéuticas semisólidas: Cremas, geles, ungüentos, pastas, óvulos, supositorios, pomadas, jaleas.</v>
          </cell>
        </row>
        <row r="85">
          <cell r="C85"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row>
        <row r="86">
          <cell r="C86"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87">
          <cell r="C87"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88">
          <cell r="C88"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89">
          <cell r="C89"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90">
          <cell r="C90"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91">
          <cell r="C91"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94">
          <cell r="C94" t="str">
            <v>Registro sanitario nuevo de un medicamento en las modalidades de: fabricar y vender; importar, semielaborar y vender; semielaborar y vender;  importar y vender, e importar, envasar y vender.</v>
          </cell>
        </row>
        <row r="95">
          <cell r="C95" t="str">
            <v>Registro sanitario nuevo de un medicamento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v>
          </cell>
        </row>
        <row r="96">
          <cell r="C96" t="str">
            <v>Registro sanitario nuevo de un medicamento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97">
          <cell r="C97" t="str">
            <v>Registro sanitario nuevo de un medicamento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98">
          <cell r="C98" t="str">
            <v xml:space="preserve">Registro sanitario nuevo de un medicamento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99">
          <cell r="C99" t="str">
            <v>Registro sanitario nuevo de un medicamento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00">
          <cell r="C100" t="str">
            <v>Registro sanitario nuevo de un medicamento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01">
          <cell r="C101" t="str">
            <v>Registro sanitario nuevo de un medicamento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02">
          <cell r="C102" t="str">
            <v>Registro sanitario de un medicamento con solicitud de protección de datos de prueba u otros no divulgados en aplicación del Decreto 2085 de 2002.</v>
          </cell>
        </row>
        <row r="103">
          <cell r="C103" t="str">
            <v>Registro sanitario de un medicamento en la modalidad de: fabricar y vender; importar, semielaborar y vender; y semielaborar y vender, con visita para evaluación farmacéutica en planta en Bogotá D.C.</v>
          </cell>
        </row>
        <row r="104">
          <cell r="C104" t="str">
            <v>Registro sanitario de un medicamento en la modalidad de: fabricar y vender; importar, semielaborar y vender; y semielaborar y vender, con visita para evaluación farmacéutica en planta en Bogotá D.C. , “Aplicable a microempresas, incluyendo los pequeños productores de acuerdo con la tipificación actual en el marco del Decreto 691 de 2018. Exceptuada de pago, en el marco del parágrafo 2 del Art. 2 de Ley 2069 de 2020.”</v>
          </cell>
        </row>
        <row r="181">
          <cell r="C181" t="str">
            <v>Registro Sanitario nuevo y evaluación farmacológica de medicamentos de síntesis química o gases medicinales y antivenenos, en las modalidades de: fabricar y vender; importar, Semielaborar y Vender; Semielaborar y Vender;  Importar y Vender, e Importar, Envasar y Vender.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182">
          <cell r="C182" t="str">
            <v>Registro Sanitario nuevo y evaluación farmacológica de medicamentos de síntesis química o gases medicinales y antivenenos, en las modalidades de: fabricar y vender; importar, Semielaborar y Vender; Semielaborar y Vender;  Importar y Vender, e Importar, Envasar y Vender.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183">
          <cell r="C183" t="str">
            <v xml:space="preserve">Registro Sanitario nuevo y evaluación farmacológica de medicamentos de síntesis química o gases medicinales y antivenenos, en las modalidades de: fabricar y vender; importar, Semielaborar y Vender; Semielaborar y Vender;  Importar y Vender, e Importar, Envasar y Vender.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184">
          <cell r="C184" t="str">
            <v>Registro Sanitario nuevo y evaluación farmacológica de medicamentos de síntesis química o gases medicinales y antivenenos, en las modalidades de: fabricar y vender; importar, Semielaborar y Vender; Semielaborar y Vender;  Importar y Vender, e Importar, Envasar y Vender.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85">
          <cell r="C185" t="str">
            <v>Registro Sanitario nuevo y evaluación farmacológica de medicamentos de síntesis química o gases medicinales y antivenenos, en las modalidades de: fabricar y vender; importar, Semielaborar y Vender; Semielaborar y Vender;  Importar y Vender, e Importar, Envasar y Vender.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86">
          <cell r="C186" t="str">
            <v>Registro Sanitario nuevo y evaluación farmacológica de medicamentos de síntesis química o gases medicinales y antivenenos, en las modalidades de: fabricar y vender; importar, Semielaborar y Vender; Semielaborar y Vender;  Importar y Vender, e Importar, Envasar y Vender.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87">
          <cell r="C187"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(Más107,57 UVT molécula nueva con o sin protección de datos)  </v>
          </cell>
        </row>
        <row r="188">
          <cell r="C188"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row>
        <row r="253">
          <cell r="C253" t="str">
            <v>Renovación de registro sanitario de un medicamento en las modalidades de: fabricar y vender; importar, semielaborar y vender; semielaborar y vender;  importar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row>
        <row r="254">
          <cell r="C254" t="str">
            <v xml:space="preserve">Renovación automática del registro sanitario de un medicamento de síntesis química o gas medicinal en las modalidades de fabricar y vender: fabricar y exportar; importar y vender, importar, semielaborar y vender e importar envasar y vender. </v>
          </cell>
        </row>
        <row r="255">
          <cell r="C255" t="str">
            <v>Renovación automática del registro sanitario de un medicamento de síntesis química o gas medicinal en las modalidades de fabricar y vender: fabricar y exportar; importar y vender, importar, semielaborar y vender e importar envasar y vender.  “Aplicable a microempresas, incluyendo los pequeños productores de acuerdo con la tipificación actual en el marco del Decreto 691 de 2018. Exceptuada de pago, en el marco del parágrafo 2 del Art. 2 de Ley 2069 de 2020.”</v>
          </cell>
        </row>
        <row r="256">
          <cell r="C256" t="str">
            <v>Registro Sanitario Nuevo de un medicamento en la modalidad de fabricar y exportar.</v>
          </cell>
        </row>
        <row r="257">
          <cell r="C257" t="str">
            <v>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v>
          </cell>
        </row>
        <row r="258">
          <cell r="C258" t="str">
            <v>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59">
          <cell r="C259" t="str">
            <v>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60">
          <cell r="C260" t="str">
            <v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66">
          <cell r="C266" t="str">
            <v xml:space="preserve">Registro sanitario o renovación de registro sanitario de un medicamento biológico por el Decreto 1782 de 2014 (fase II), en las modalidades de: fabricar y vender; importar, semielaborar y vender; semielaborar y vender; importar y vender, e importar, envasar y vender.  </v>
          </cell>
        </row>
        <row r="267">
          <cell r="C267" t="str">
            <v>Registro sanitario nuevo o renovación con Evaluación farmacológica de un medicamento biológico con o sin protección de datos (Proceso unificado-Decreto Ley 2106 de 2019).</v>
          </cell>
        </row>
        <row r="268">
          <cell r="C268" t="str">
            <v>Registro sanitario nuevo o renovación con Evaluación farmacológica de un medicamento biológico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row>
        <row r="269">
          <cell r="C269" t="str">
            <v>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70">
          <cell r="C270" t="str">
            <v>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71">
          <cell r="C271" t="str">
            <v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72">
          <cell r="C272" t="str">
            <v>Registro sanitario nuevo con Evaluación farmacológica de un medicamento biológico con o sin protección de datos (Proceso unificado-Decreto Ley 2106 de 2019).Tarifa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73">
          <cell r="C273" t="str">
            <v>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74">
          <cell r="C274" t="str">
            <v>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275">
          <cell r="C275" t="str">
            <v>Vacunas</v>
          </cell>
        </row>
        <row r="277">
          <cell r="C277" t="str">
            <v xml:space="preserve">Registro sanitario de una vacuna con solicitud de protección de datos de prueba u otros no divulgados en aplicación del Decreto 2085 de 2002 solicitadas por la vía del Decreto 677 de 1995. </v>
          </cell>
        </row>
        <row r="278">
          <cell r="C278" t="str">
            <v>Registro Sanitario nuevo o renovación con Evaluación farmacológica de vacunas y hemoderivados con o sin protección de datos (Proceso unificado-Decreto Ley 2106 de 2019).</v>
          </cell>
        </row>
        <row r="279">
          <cell r="C279" t="str">
            <v>Registro Sanitario nuevo o renovación con Evaluación farmacológica de vacunas y hemoderivados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row>
        <row r="280">
          <cell r="C280" t="str">
            <v>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81">
          <cell r="C281" t="str">
            <v>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82">
          <cell r="C282" t="str">
            <v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83">
          <cell r="C283" t="str">
            <v>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84">
          <cell r="C284" t="str">
            <v>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87">
          <cell r="C287" t="str">
            <v>Concepto</v>
          </cell>
        </row>
        <row r="290">
          <cell r="C290" t="str">
            <v>Constancia de uso del código de NSO (importador paralelo)</v>
          </cell>
        </row>
        <row r="291">
          <cell r="C291"/>
        </row>
        <row r="292">
          <cell r="C292" t="str">
            <v>Concepto</v>
          </cell>
        </row>
        <row r="293">
          <cell r="C293" t="str">
            <v>Licores: aguardiente, whisky, cognac, brandy, ron, vodka, ginebra, gyn, tequila, licor, cremas, licor anisado, pisco, grapa, cachaza, licores saborizados, armagnac.</v>
          </cell>
        </row>
        <row r="294">
          <cell r="C294" t="str">
            <v>Licores: aguardiente, whisky, cognac, brandy, ron, vodka, ginebra, gyn, tequila, licor, cremas, licor anisado, pisco, grapa, cachaza, licores saborizados, armagnac (Decreto 1686 de 2012), “Aplicable a microempresas, incluyendo los pequeños productores de acuerdo con la tipificación actual en el marco del Decreto 691 de 2018. Exceptuada de pago, en el marco del parágrafo 2 del Art. 2 de Ley 2069 de 2020.”</v>
          </cell>
        </row>
        <row r="295">
          <cell r="C295" t="str">
            <v>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96">
          <cell r="C296" t="str">
            <v>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97">
          <cell r="C297" t="str">
            <v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98">
          <cell r="C298" t="str">
            <v>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99">
          <cell r="C299" t="str">
            <v>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01">
          <cell r="C301" t="str">
            <v>Vinos, aperitivos, cócteles, refrescos vínicos.</v>
          </cell>
        </row>
        <row r="302">
          <cell r="C302" t="str">
            <v>Vinos, aperitivos, cócteles, refrescos vínicos, “Aplicable a microempresas, incluyendo los pequeños productores de acuerdo con la tipificación actual en el marco del Decreto 691 de 2018. Exceptuada de pago, en el marco del parágrafo 2 del Art. 2 de Ley 2069 de 2020.”</v>
          </cell>
        </row>
        <row r="303">
          <cell r="C303" t="str">
            <v>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04">
          <cell r="C304" t="str">
            <v>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07">
          <cell r="C307" t="str">
            <v>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08">
          <cell r="C308" t="str">
            <v>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09">
          <cell r="C309" t="str">
            <v>Cervezas</v>
          </cell>
        </row>
        <row r="329">
          <cell r="C329" t="str">
            <v>Registro Sanitario de Alimentos de Alto Riesgo (Variedades de 1 a 10).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34">
          <cell r="C334" t="str">
            <v xml:space="preserve">Registro Sanitario de Alimentos de Alto Riesgo (Variedades de 11 a 20).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35">
          <cell r="C335" t="str">
            <v>Registro Sanitario de Alimentos de Alto Riesgo (Variedades de 11 a 20).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36">
          <cell r="C336" t="str">
            <v>Registro Sanitario de Alimentos de Alto Riesgo (Variedades de 11 a 20).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37">
          <cell r="C337" t="str">
            <v>Registro Sanitario de Alimentos de Alto Riesgo (Variedades de 11 a 20).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38">
          <cell r="C338" t="str">
            <v>Registro Sanitario de Alimentos de Alto Riesgo (Variedades de 21 en adelante)</v>
          </cell>
        </row>
        <row r="339">
          <cell r="C339" t="str">
            <v>Registro Sanitario de Alimentos de Alto Riesgo (Variedades de 21 en adelante), “Aplicable a microempresas, incluyendo los pequeños productores de acuerdo con la tipificación actual en el marco del Decreto 691 de 2018. Exceptuada de pago, en el marco del parágrafo 2 del Art. 2 de Ley 2069 de 2020.”</v>
          </cell>
        </row>
        <row r="340">
          <cell r="C340" t="str">
            <v>Registro Sanitario de Alimentos de Alto Riesgo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41">
          <cell r="C341" t="str">
            <v>Registro Sanitario de Alimentos de Alto Riesgo (Variedades de 21 en adelante).Tarifa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58">
          <cell r="C358" t="str">
            <v xml:space="preserve">Registro sanitario Nuevo Formas de presentación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59">
          <cell r="C359" t="str">
            <v>Registro sanitario Nuevo Formas de presentación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60">
          <cell r="C360" t="str">
            <v>Registro sanitario Nuevo Formas de presentación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61">
          <cell r="C361" t="str">
            <v>Registro sanitario Nuevo Formas de presentación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74">
          <cell r="C374" t="str">
            <v xml:space="preserve">Registro sanitario Nuevo Formas de presentación semisólidas: jaleas, otras presentaciones semisólidas.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75">
          <cell r="C375" t="str">
            <v>Registro sanitario Nuevo Formas de presentación semisólidas: jaleas, otras presentaciones semisólidas.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76">
          <cell r="C376" t="str">
            <v>Registro sanitario Nuevo Formas de presentación semisólidas: jaleas, otras presentaciones semisólidas.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77">
          <cell r="C377" t="str">
            <v>Registro sanitario Nuevo Formas de presentación semisólidas: jaleas, otras presentaciones semisólidas.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78">
          <cell r="C378"/>
        </row>
        <row r="379">
          <cell r="C379" t="str">
            <v>Concepto</v>
          </cell>
        </row>
        <row r="380">
          <cell r="C380" t="str">
            <v>Alimentos adicionados y/o enriquecidos y/o fortificados con vitaminas, minerales, aminoácidos, proteínas, oligoelementos, ácidos grasos y otros; complementos alimenticios en presentaciones farmacéuticas.</v>
          </cell>
        </row>
        <row r="381">
          <cell r="C381" t="str">
            <v>Leche en polvo: entera, semidescremada y descremada, y/o adicionada y/o fortificada con vitaminas y/o minerales y/u otros.</v>
          </cell>
        </row>
        <row r="382">
          <cell r="C382" t="str">
            <v>Carne y derivados cárnicos.</v>
          </cell>
        </row>
        <row r="383">
          <cell r="C383" t="str">
            <v>Derivados de Frutas: jugos, concentrados, néctares, pulpas, pulpas azucaradas y refrescos, y/o adicionados y/o fortificados con vitaminas y minerales, pulpa y fruta deshidratada.</v>
          </cell>
        </row>
        <row r="393">
          <cell r="C393" t="str">
            <v>Grasas, aceites, mezclas de aceites, margarinas, manteca comestible, minarinas, emulsiones para untar (esparcibles), aliñado graso.</v>
          </cell>
        </row>
        <row r="394">
          <cell r="C394" t="str">
            <v>Margarinas, minarinas y emulsiones para untar con vitaminas.</v>
          </cell>
        </row>
        <row r="395">
          <cell r="C395" t="str">
            <v>Licores: aguardiente, whisky, cogñac, brandy, ron, vodka, ginebra, gyn, tequila, licor, cremas, licor anisado, pisco, grapa, cachaza, licores saborizados.</v>
          </cell>
        </row>
        <row r="397">
          <cell r="C397" t="str">
            <v>Cervezas</v>
          </cell>
        </row>
        <row r="399">
          <cell r="C399" t="str">
            <v>Análisis de materias primas, aditivos, otros.</v>
          </cell>
        </row>
        <row r="401">
          <cell r="C401" t="str">
            <v>Análisis de Micotoxinas (Valor por c/u).</v>
          </cell>
        </row>
        <row r="403">
          <cell r="C403" t="str">
            <v>Análisis de trazas de metales en horno de grafito por absorción atómica o ICP (Valor por c/u).</v>
          </cell>
        </row>
        <row r="404">
          <cell r="C404" t="str">
            <v>Análisis varios (colorantes, conservantes, grado alcohólico, Metanol.)</v>
          </cell>
        </row>
        <row r="405">
          <cell r="C405" t="str">
            <v>Análisis de residuos de plaguicidas: organofosforados, organoclorados y carbamatos.</v>
          </cell>
        </row>
        <row r="407">
          <cell r="C407" t="str">
            <v>Análisis microbiológicos especiales.</v>
          </cell>
        </row>
        <row r="415">
          <cell r="C415" t="str">
            <v>Materias primas: Alcohol extraneutro o rectificado, alcohol vínico, alcohol de malta, alcohol de cereales, tafias.</v>
          </cell>
        </row>
        <row r="418">
          <cell r="C418" t="str">
            <v>Análisis cualitativo de eventos de transformación para la detección de organismos genéticamente modificados. Más 5,81 UVT por Análisis cualitativo adicional de eventos de transformación para la detección de organismos genéticamente modificados.</v>
          </cell>
        </row>
        <row r="424">
          <cell r="C424" t="str">
            <v>Concepto</v>
          </cell>
        </row>
        <row r="425">
          <cell r="C425" t="str">
            <v>Registro sanitario o renovación automática para dispositivos médicos y equipos biomédicos que no sean de tecnología controlada Clase I y IIa.</v>
          </cell>
        </row>
        <row r="426">
          <cell r="C426" t="str">
            <v>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v>
          </cell>
        </row>
        <row r="428">
          <cell r="C428" t="str">
            <v>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29">
          <cell r="C429" t="str">
            <v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30">
          <cell r="C430" t="str">
            <v>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31">
          <cell r="C431" t="str">
            <v>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34">
          <cell r="C434" t="str">
            <v>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v>
          </cell>
        </row>
        <row r="437">
          <cell r="C437" t="str">
            <v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38">
          <cell r="C438" t="str">
            <v>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39">
          <cell r="C439" t="str">
            <v>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40">
          <cell r="C440" t="str">
            <v>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41">
          <cell r="C441" t="str">
            <v xml:space="preserve">Permiso de comercialización o renovación para equipos biomédicos de tecnología controlada.  </v>
          </cell>
        </row>
        <row r="442">
          <cell r="C442"/>
        </row>
        <row r="443">
          <cell r="C443" t="str">
            <v>Concepto</v>
          </cell>
        </row>
        <row r="444">
          <cell r="C444" t="str">
            <v>Plaguicidas de uso doméstico o de uso en salud pública.</v>
          </cell>
        </row>
        <row r="445">
          <cell r="C445" t="str">
            <v>Plaguicidas de uso doméstico o de uso en salud pública, “Aplicable a microempresas, incluyendo los pequeños productores de acuerdo con la tipificación actual en el marco del Decreto 691 de 2018. Exceptuada de pago, en el marco del parágrafo 2 del Art. 2 de Ley 2069 de 2020.”</v>
          </cell>
        </row>
        <row r="446">
          <cell r="C446" t="str">
            <v>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47">
          <cell r="C447" t="str">
            <v>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48">
          <cell r="C448" t="str">
            <v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49">
          <cell r="C449" t="str">
            <v>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50">
          <cell r="C450" t="str">
            <v>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51">
          <cell r="C451" t="str">
            <v>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52">
          <cell r="C452"/>
        </row>
        <row r="453">
          <cell r="C453" t="str">
            <v>Concepto</v>
          </cell>
        </row>
        <row r="456">
          <cell r="C456" t="str">
            <v>Registro sanitario nuevo automático de reactivos de diagnóstico in-vitro categoría I - II: 1 (un) producto.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57">
          <cell r="C457" t="str">
            <v>Registro sanitario nuevo automático de reactivos de diagnóstico in-vitro categoría I - II: 1 (un) producto.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58">
          <cell r="C458" t="str">
            <v xml:space="preserve">Registro sanitario nuevo automático de reactivos de diagnóstico in-vitro categoría I - II: 1 (un) producto.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59">
          <cell r="C459" t="str">
            <v>Registro sanitario nuevo automático de reactivos de diagnóstico in-vitro categoría I - II: 1 (un) producto.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60">
          <cell r="C460" t="str">
            <v>Registro sanitario nuevo automático de reactivos de diagnóstico in-vitro categoría I - II: 1 (un) producto.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61">
          <cell r="C461" t="str">
            <v>Registro sanitario nuevo automático de reactivos de diagnóstico in-vitro categoría I - II: 1 (un) producto.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62">
          <cell r="C462" t="str">
            <v>Registro sanitario nuevo o renovación automática de reactivos de diagnóstico in-vitro categoría I - II: 2 (dos) productos.</v>
          </cell>
        </row>
        <row r="463">
          <cell r="C463" t="str">
            <v>Registro sanitario nuevo o renovación automática de reactivos de diagnóstico in-vitro categoría I - II: 2 (dos) productos, “Aplicable a microempresas, incluyendo los pequeños productores de acuerdo con la tipificación actual en el marco del Decreto 691 de 2018. Exceptuada de pago, en el marco del parágrafo 2 del Art. 2 de Ley 2069 de 2020.”</v>
          </cell>
        </row>
        <row r="466">
          <cell r="C466" t="str">
            <v xml:space="preserve">Registro sanitario nuevo automático de reactivos de diagnóstico in-vitro categoría I - II: 2 (dos)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67">
          <cell r="C467" t="str">
            <v>Registro sanitario nuevo automático de reactivos de diagnóstico in-vitro categoría I - II: 2 (dos)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68">
          <cell r="C468" t="str">
            <v>Registro sanitario nuevo automático de reactivos de diagnóstico in-vitro categoría I - II: 2 (dos)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69">
          <cell r="C469" t="str">
            <v>Registro sanitario nuevo automático de reactivos de diagnóstico in-vitro categoría I - II: 2 (dos)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70">
          <cell r="C470" t="str">
            <v>Registro sanitario nuevo o renovación automática de reactivos de diagnóstico in-vitro categoría I - II: 3 (tres) productos.</v>
          </cell>
        </row>
        <row r="471">
          <cell r="C471" t="str">
            <v>Registro sanitario nuevo o renovación automática de reactivos de diagnóstico in-vitro categoría I - II: 3 (tres) productos, “Aplicable a microempresas, incluyendo los pequeños productores de acuerdo con la tipificación actual en el marco del Decreto 691 de 2018. Exceptuada de pago, en el marco del parágrafo 2 del Art. 2 de Ley 2069 de 2020.”</v>
          </cell>
        </row>
        <row r="472">
          <cell r="C472" t="str">
            <v>Registro sanitario nuevo automático de reactivos de diagnóstico in-vitro categoría I - II: 3 (tres)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73">
          <cell r="C473" t="str">
            <v>Registro sanitario nuevo automático de reactivos de diagnóstico in-vitro categoría I - II: 3 (tres)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74">
          <cell r="C474" t="str">
            <v xml:space="preserve">Registro sanitario nuevo automático de reactivos de diagnóstico in-vitro categoría I - II: 3 (tres)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75">
          <cell r="C475" t="str">
            <v>Registro sanitario nuevo automático de reactivos de diagnóstico in-vitro categoría I - II: 3 (tres)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76">
          <cell r="C476" t="str">
            <v>Registro sanitario nuevo automático de reactivos de diagnóstico in-vitro categoría I - II: 3 (tres)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77">
          <cell r="C477" t="str">
            <v>Registro sanitario nuevo automático de reactivos de diagnóstico in-vitro categoría I - II: 3 (tres)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78">
          <cell r="C478" t="str">
            <v>Registro sanitario nuevo o renovación automática de reactivos de diagnóstico in-vitro categoría I - II: 4 (cuatro) productos.</v>
          </cell>
        </row>
        <row r="479">
          <cell r="C479" t="str">
            <v>Registro sanitario nuevo o renovación automática de reactivos de diagnóstico in-vitro categoría I - II: 4 (cuatro) productos, “Aplicable a microempresas, incluyendo los pequeños productores de acuerdo con la tipificación actual en el marco del Decreto 691 de 2018. Exceptuada de pago, en el marco del parágrafo 2 del Art. 2 de Ley 2069 de 2020.”</v>
          </cell>
        </row>
        <row r="480">
          <cell r="C480" t="str">
            <v>Registro sanitario nuevo automático de reactivos de diagnóstico in-vitro categoría I - II: 4 (cuatro)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586">
          <cell r="C586" t="str">
            <v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587">
          <cell r="C587" t="str">
            <v>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588">
          <cell r="C588" t="str">
            <v>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589">
          <cell r="C589" t="str">
            <v>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590">
          <cell r="C590" t="str">
            <v>Registro sanitario nuevo o renovación automática de reactivos in vitro: de uno (1) hasta diez (10) reactivos.</v>
          </cell>
        </row>
        <row r="591">
          <cell r="C591" t="str">
            <v xml:space="preserve">Registro sanitario nuevo o renovación automática de reactivos in vitro: de uno (1) hasta diez (10) reactivo, “Aplicable a microempresas, incluyendo los pequeños productores de acuerdo con la tipificación actual en el marco del Decreto 691 de 2018. Exceptuada de pago, en el marco del parágrafo 2 del Art. 2 de Ley 2069 de 2020.” </v>
          </cell>
        </row>
        <row r="592">
          <cell r="C592" t="str">
            <v>Registro sanitario nuevo automático de reactivos in vitro: de uno (1) hasta diez (10)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593">
          <cell r="C593" t="str">
            <v>Registro sanitario nuevo automático de reactivos in vitro: de uno (1) hasta diez (10)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594">
          <cell r="C594" t="str">
            <v xml:space="preserve">Registro sanitario nuevo automático de reactivos in vitro: de uno (1) hasta diez (10)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595">
          <cell r="C595" t="str">
            <v>Registro sanitario nuevo automático de reactivos in vitro: de uno (1) hasta diez (10)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596">
          <cell r="C596" t="str">
            <v>Registro sanitario nuevo automático de reactivos in vitro: de uno (1) hasta diez (10)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597">
          <cell r="C597" t="str">
            <v>Registro sanitario nuevo automático de reactivos in vitro: de uno (1) hasta diez (10)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598">
          <cell r="C598" t="str">
            <v>Registro sanitario nuevo o renovación automática de reactivos in vitro: de once (11) hasta veinte (20) reactivos.</v>
          </cell>
        </row>
        <row r="599">
          <cell r="C599" t="str">
            <v>Registro sanitario nuevo o renovación automática de reactivos in vitro: de once (11) hasta veinte (20) reactivos, “Aplicable a microempresas, incluyendo los pequeños productores de acuerdo con la tipificación actual en el marco del Decreto 691 de 2018. Exceptuada de pago, en el marco del parágrafo 2 del Art. 2 de Ley 2069 de 2020.”</v>
          </cell>
        </row>
        <row r="600">
          <cell r="C600" t="str">
            <v>Registro sanitario nuevo automático de reactivos in vitro: de once (11) hasta veinte (20)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601">
          <cell r="C601" t="str">
            <v>Registro sanitario nuevo automático de reactivos in vitro: de once (11) hasta veinte (20)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602">
          <cell r="C602" t="str">
            <v xml:space="preserve">Registro sanitario nuevo automático de reactivos in vitro: de once (11) hasta veinte (20)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603">
          <cell r="C603" t="str">
            <v>Registro sanitario nuevo automático de reactivos in vitro: de once (11) hasta veinte (20)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604">
          <cell r="C604" t="str">
            <v>Registro sanitario nuevo automático de reactivos in vitro: de once (11) hasta veinte (20)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605">
          <cell r="C605" t="str">
            <v>Registro sanitario nuevo automático de reactivos in vitro: de once (11) hasta veinte (20)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606">
          <cell r="C606" t="str">
            <v>Registro sanitario nuevo o renovación automática de reactivos in vitro: de veintiuno (21) hasta treinta (30) reactivos.</v>
          </cell>
        </row>
        <row r="607">
          <cell r="C607" t="str">
            <v>Registro sanitario nuevo o renovación automática de reactivos in vitro: de veintiuno (21) hasta treinta (30) reactivos, “Aplicable a microempresas, incluyendo los pequeños productores de acuerdo con la tipificación actual en el marco del Decreto 691 de 2018. Exceptuada de pago, en el marco del parágrafo 2 del Art. 2 de Ley 2069 de 2020.”</v>
          </cell>
        </row>
        <row r="608">
          <cell r="C608" t="str">
            <v>Registro sanitario nuevo automático de reactivos in vitro: de veintiuno (21) hasta treinta (30)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609">
          <cell r="C609" t="str">
            <v>Registro sanitario nuevo automático de reactivos in vitro: de veintiuno (21) hasta treinta (30)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644">
          <cell r="C644" t="str">
            <v>Modificación por cambios en el contenido de un registro sanitario de medicamentos biológicos por aspectos legales con autorización de agotamiento (ver instructivo).</v>
          </cell>
        </row>
        <row r="645">
          <cell r="C645" t="str">
            <v>Modificación por cambios en el contenido de un registro sanitario de medicamentos biológicos por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row>
        <row r="646">
          <cell r="C646" t="str">
            <v>Modificación de registro sanitario de un medicamento de Síntesis o Biológico por cambios de calidad de nivel alto con autorización de agotamiento (ver instructivo).</v>
          </cell>
        </row>
        <row r="647">
          <cell r="C647" t="str">
            <v>Modificación de registro sanitario de un medicamento de Síntesis o Biológico por cambios de calidad de nivel alto con autorización de agotamiento (ver instructivo), “Aplicable a microempresas, incluyendo los pequeños productores de acuerdo con la tipificación actual en el marco del Decreto 691 de 2018. Exceptuada de pago, en el marco del parágrafo 2 del Art. 2 de Ley 2069 de 2020.”</v>
          </cell>
        </row>
        <row r="662">
          <cell r="C662"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 “Aplicable a microempresas, incluyendo los pequeños productores de acuerdo con la tipificación actual en el marco del Decreto 691 de 2018. Exceptuada de pago, en el marco del parágrafo 2 del Art. 2 de Ley 2069 de 2020.”</v>
          </cell>
        </row>
        <row r="663">
          <cell r="C663" t="str">
            <v>Modificación de registro sanitario por cambios que afecten la eficacia, la seguridad y/o aspectos farmacológicos del medicamento con excepción de la modificación de registro sanitario por ampliación de indicaciones.</v>
          </cell>
        </row>
        <row r="664">
          <cell r="C664" t="str">
            <v>Modificación de registro sanitario por cambios que afecten la eficacia, la seguridad y/o aspectos farmacológicos del medicamento con excepción de la modificación de registro sanitario por ampliación de indicaciones, “Aplicable a microempresas, incluyendo los pequeños productores de acuerdo con la tipificación actual en el marco del Decreto 691 de 2018. Exceptuada de pago, en el marco del parágrafo 2 del Art. 2 de Ley 2069 de 2020.”</v>
          </cell>
        </row>
        <row r="665">
          <cell r="C665" t="str">
            <v>Modificación del registro sanitario de un medicamento de Síntesis o Biológico por cambio de modalidad</v>
          </cell>
        </row>
        <row r="666">
          <cell r="C666" t="str">
            <v>Modificación del registro sanitario de un medicamento de Síntesis o Biológico por cambio de modalidad, “Aplicable a microempresas, incluyendo los pequeños productores de acuerdo con la tipificación actual en el marco del Decreto 691 de 2018. Exceptuada de pago, en el marco del parágrafo 2 del Art. 2 de Ley 2069 de 2020.”</v>
          </cell>
        </row>
        <row r="667">
          <cell r="C667" t="str">
            <v>Modificación del registro sanitario de productos Biológicos por cambios de calidad de nivel alto que requieran concepto de la Comisión Revisora (ver instructivo)</v>
          </cell>
        </row>
        <row r="668">
          <cell r="C668" t="str">
            <v>Modificación del registro sanitario de productos Biológicos por cambios de calidad de nivel alto que requieran concepto de la Comisión Revisora (ver instructivo). , “Aplicable a microempresas, incluyendo los pequeños productores de acuerdo con la tipificación actual en el marco del Decreto 691 de 2018. Exceptuada de pago, en el marco del parágrafo 2 del Art. 2 de Ley 2069 de 2020.”</v>
          </cell>
        </row>
        <row r="669">
          <cell r="C669" t="str">
            <v>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v>
          </cell>
        </row>
        <row r="670">
          <cell r="C670" t="str">
            <v>Modificación Automática Legal de registro sanitario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Exceptuada de pago, en el marco del parágrafo 2 del Art. 2 de Ley 2069 de 2020.”</v>
          </cell>
        </row>
        <row r="689">
          <cell r="C689" t="str">
            <v>Modificación de registro sanitario por cambios que afecten la calidad del medicamento y que requieren presentar estudios de Biodisponibilidad (BD) y Bioequivalencia (BE).</v>
          </cell>
        </row>
        <row r="690">
          <cell r="C690" t="str">
            <v>Modificación de registro sanitario por cambios que afecten la calidad del medicamento y que requieren presentar estudios de Biodisponibilidad (BD) y Bioequivalencia (BE), “Aplicable a microempresas, incluyendo los pequeños productores de acuerdo con la tipificación actual en el marco del Decreto 691 de 2018. Exceptuada de pago, en el marco del parágrafo 2 del Art. 2 de Ley 2069 de 2020.”</v>
          </cell>
        </row>
        <row r="691">
          <cell r="C691" t="str">
            <v>Modificación a la autorización de movimiento transfronterizo, el tránsito, la manipulación y la utilización de los Organismos Vivos Modificados, OVM, para uso exclusivo en salud y alimentación humana.</v>
          </cell>
        </row>
        <row r="692">
          <cell r="C692" t="str">
            <v>Modificaciones automáticas por cambios de tipo legal en el contenido de un registro sanitario de preparación farmacéutica con base en plantas medicinales (PFM) o producto fitoterapéutico tradicional (PFT) o importado (PFTI) con autorización de agotamiento.</v>
          </cell>
        </row>
        <row r="693">
          <cell r="C693" t="str">
            <v>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4">
          <cell r="C694" t="str">
            <v>Modificaciones automáticas por cambios de tipo técnico-legal en el contenido de un registro sanitario de preparación farmacéutica con base en plantas medicinales (PFM) o producto fitoterapéutico tradicional (PFT) o importado (PFTI) con autorización de agotamiento.</v>
          </cell>
        </row>
        <row r="695">
          <cell r="C695" t="str">
            <v>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6">
          <cell r="C696" t="str">
            <v>Modificaciones por cambios de tipo técnico-legal en el contenido de un registro sanitario de preparación farmacéutica con base en plantas medicinales (PFM) o producto fitoterapéutico tradicional (PFT) o importado (PFTI) con autorización de agotamiento.</v>
          </cell>
        </row>
        <row r="697">
          <cell r="C697" t="str">
            <v>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8">
          <cell r="C698"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v>
          </cell>
        </row>
        <row r="701">
          <cell r="C701" t="str">
            <v>Modificación del registro sanitario de un medicamento Biológico por cambios de calidad de nivel medio y aspectos legales, con autorización de agotamiento, “Aplicable a microempresas, incluyendo los pequeños productores de acuerdo con la tipificación actual en el marco del Decreto 691 de 2018. Exceptuada de pago, en el marco del parágrafo 2 del Art. 2 de Ley 2069 de 2020.”</v>
          </cell>
        </row>
        <row r="702">
          <cell r="C702" t="str">
            <v>Modificación automática por cambios en el contenido de un registro sanitario de un medicamento de síntesis química o un gas medicinal en aspectos administrativo - legales (consultar guía)</v>
          </cell>
        </row>
        <row r="703">
          <cell r="C703" t="str">
            <v>Modificación automática por cambios en el contenido de un registro sanitario de un medicamento de síntesis química o un gas medicinal en aspectos administrativo - legales (consultar guía), “Aplicable a microempresas, incluyendo los pequeños productores de acuerdo con la tipificación actual en el marco del Decreto 691 de 2018. Exceptuada de pago, en el marco del parágrafo 2 del Art. 2 de Ley 2069 de 2020.”</v>
          </cell>
        </row>
        <row r="704">
          <cell r="C704" t="str">
            <v>Actualización del Plan de Gestión de Riesgo (PGR) para Medicamentos de Síntesis Química y Productos Biológicos"</v>
          </cell>
        </row>
        <row r="705">
          <cell r="C705" t="str">
            <v>Certificaciones y Autorizaciones.</v>
          </cell>
        </row>
        <row r="706">
          <cell r="C706" t="str">
            <v>Certificación de venta libre en formato OMS; Certificación de venta libre con observaciones específicas por registro sanitario, permiso sanitario, permiso de comercialización, notificación sanitaria obligatoria o Notificación Sanitaria de Alimentos.</v>
          </cell>
        </row>
        <row r="707">
          <cell r="C707" t="str">
            <v>Certificación Automática de No Obligatoriedad de Registros, Permisos y Notificaciones Sanitarias de alimentos o Certificado de Exportación</v>
          </cell>
        </row>
        <row r="708">
          <cell r="C708" t="str">
            <v>Certificación de Venta Libre Automático con firma digital.</v>
          </cell>
        </row>
        <row r="709">
          <cell r="C709" t="str">
            <v>Autorizaciones.</v>
          </cell>
        </row>
        <row r="712">
          <cell r="C712" t="str">
            <v>Certificación de no obligatoriedad de registro sanitario para esencias florales o materias primas de origen vegetal (Plantas medicinales en estado bruto no procesadas) desde veintiséis (26) hasta cincuenta (50) productos.</v>
          </cell>
        </row>
        <row r="713">
          <cell r="C713" t="str">
            <v>Certificación de no obligatoriedad de registro sanitario para esencias florales o materias primas de origen vegetal (Plantas medicinales en estado bruto no procesadas) desde cincuenta y un (51) productos en adelante.</v>
          </cell>
        </row>
        <row r="714">
          <cell r="C714" t="str">
            <v>Autorización de etiquetas o agotamiento hasta cinco (5) etiquetas de alimentos.</v>
          </cell>
        </row>
        <row r="716">
          <cell r="C716" t="str">
            <v>Autorización de etiquetas o agotamiento de once (11) hasta quince (15) etiquetas de alimentos.</v>
          </cell>
        </row>
        <row r="717">
          <cell r="C717" t="str">
            <v>Autorización de etiquetas o agotamiento de dieciséis (16) hasta veinte (20) etiquetas de alimentos.</v>
          </cell>
        </row>
        <row r="718">
          <cell r="C718" t="str">
            <v>Autorización de etiquetas o agotamiento de veintiún (21) etiquetas de alimentos en adelante.</v>
          </cell>
        </row>
        <row r="719">
          <cell r="C719" t="str">
            <v>Autorización de muestra sin valor comercial de uno (1) a cinco (5) productos cosméticos, productos de higiene doméstica y productos absorbentes de higiene personal.</v>
          </cell>
        </row>
        <row r="720">
          <cell r="C720" t="str">
            <v>Autorización de muestra sin valor comercial de seis (6) hasta diez (10) productos cosméticos, productos de higiene doméstica y productos absorbentes de higiene personal.</v>
          </cell>
        </row>
        <row r="724">
          <cell r="C724" t="str">
            <v>Agotamiento del producto con presentaciones comerciales de bebidas alcohólicas de hasta dos (2) contenidos volumétricos o diseño de etiquetas.</v>
          </cell>
        </row>
        <row r="729">
          <cell r="C729" t="str">
            <v>Autorización de Importación como medicamento vital no disponible para varios pacientes o autorización para fabricación nacional de vitales no disponibles.</v>
          </cell>
        </row>
        <row r="734">
          <cell r="C734" t="str">
            <v>Autorización de importación de muestra sin valor comercial desde dieciséis (16) a veinte (20) productos de bebidas alcohólicas y alimentos.</v>
          </cell>
        </row>
        <row r="737">
          <cell r="C737" t="str">
            <v>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v>
          </cell>
        </row>
        <row r="738">
          <cell r="C738" t="str">
            <v>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v>
          </cell>
        </row>
        <row r="739">
          <cell r="C739" t="str">
            <v>Certificación por registro sanitario de dispositivo médico, asociado a recall, alertas sanitarias e informes de seguridad.</v>
          </cell>
        </row>
        <row r="740">
          <cell r="C740" t="str">
            <v>Autorización y/o renovación de autorización a los laboratorios que ofrezcan servicios de análisis o pruebas de laboratorio para la vigilancia y control sanitario. Por cada metodología a autorizar</v>
          </cell>
        </row>
        <row r="741">
          <cell r="C741" t="str">
            <v>Autorización de actividad de movimiento transfronterizo, el tránsito, la manipulación y la utilización de los Organismos Vivos Modificados, OVM, para uso exclusivo en salud y alimentación humana o autorización de cesión.</v>
          </cell>
        </row>
        <row r="746">
          <cell r="C746" t="str">
            <v>Autorización Publicidad.</v>
          </cell>
        </row>
        <row r="747">
          <cell r="C747" t="str">
            <v>Autorizaciones de Publicidad (publicidad medio impreso, audiovisual, radio y páginas web de hasta 100 folios).</v>
          </cell>
        </row>
        <row r="748">
          <cell r="C748" t="str">
            <v>Autorizaciones de Publicidad (publicidad página web de 101 hasta 300 folios).</v>
          </cell>
        </row>
        <row r="749">
          <cell r="C749" t="str">
            <v>Autorizaciones de Publicidad (publicidad página web de 301 en adelante).</v>
          </cell>
        </row>
        <row r="750">
          <cell r="C750" t="str">
            <v>Certificación en Buenas Prácticas</v>
          </cell>
        </row>
        <row r="751">
          <cell r="C751" t="str">
            <v>Visita de certificación, renovación o ampliación de la certificación en  Buenas Prácticas de Manufactura (BPM) de medicamentos biológicos a nivel nacional, en establecimientos donde se incluyan los  procesos de manufactura de los ingredientes farmacéuticos activos (IFAs),  y  producto intermedio (si aplica) máximo cuatro (04)  ingredientes farmacéuticos activos (IFAs), en una misma dirección  y razón social.</v>
          </cell>
        </row>
        <row r="754">
          <cell r="C754" t="str">
            <v>Visita de certificación, renovación o ampliación de la certificación en  Buenas Prácticas de Manufactura (BPM) de medicamentos biológicos en el exterior: Zona 3: Europa; Asia; Oceanía; México y Argentina, en establecimientos donde se incluyan los procesos de manufactura de los ingredientes farmacéuticos activos (IFAs) y producto intermedio (si aplica), máximo cuatro (04) ingredientes farmacéuticos activos (IFAs), en una misma dirección y razón social.</v>
          </cell>
        </row>
        <row r="755">
          <cell r="C755" t="str">
            <v>Visita de certificación, renovación o ampliación de la certificación en Buenas Prácticas de Manufactura (BPM) de medicamentos biológicos a nivel nacional, en establecimientos donde se incluyan los procesos de manufactura desde producto intermedio (si aplica), envasado y/o liofilización, producto a granel (si aplica), hasta producto terminado; máximo cuatro  (04) productos,  en una misma dirección y razón social.</v>
          </cell>
        </row>
        <row r="757">
          <cell r="C757"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desde producto intermedio (si aplica), envasado y/o liofilización, producto a granel (si aplica), hasta producto terminado; máximo cuatro (04) productos, en una misma dirección y razón social.</v>
          </cell>
        </row>
        <row r="760">
          <cell r="C760" t="str">
            <v>Visita de certificación, renovación o ampliación de la certificación en Buenas Prácticas de Manufactura (BPM) de medicamentos biológicos en el exterior: Zona 1: Centroamérica; el caribe; Suramérica excepto Brasil, Chile, Argentina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row>
        <row r="761">
          <cell r="C761" t="str">
            <v>Visita de certificación, renovación o ampliación de la certificación en  Buenas Prácticas de Manufactura (BPM) de medicamentos biológicos en el exterior: Zona 2: Estados Unidos; Canadá; Chile; Brasil; África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row>
        <row r="765">
          <cell r="C765" t="str">
            <v>Visita de ampliación de la certificación en Buenas Prácticas de Manufactura (BPM) de medicamentos biológicos en el exterior: Zona 2: Estados Unidos; Canadá; Chile; Brasil; África y Puerto Rico, en capacidad instalada de áreas, equipos y procesos productivos, sin incluir producto nuevo, en una misma dirección y razón social.</v>
          </cell>
        </row>
        <row r="769">
          <cell r="C769" t="str">
            <v>Visita para certificar o renovar certificado de Buenas Prácticas de Manufactura (BPM) de: Establecimientos de productos cosméticos.</v>
          </cell>
        </row>
        <row r="773">
          <cell r="C773"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row>
        <row r="777">
          <cell r="C777" t="str">
            <v>Visita y certificado de ampliación de líneas de establecimientos certificados en condiciones sanitarias de dispositivos médicos, reactivos de diagnóstico in-vitro.</v>
          </cell>
        </row>
        <row r="778">
          <cell r="C778" t="str">
            <v>Expedición de certificados de capacidad para: Establecimientos de productos cosméticos.</v>
          </cell>
        </row>
        <row r="779">
          <cell r="C779" t="str">
            <v>Visitas de verificación de requisitos sanitarios de unidades de biomedicina reproductiva, bancos de semen y todos los demás bancos de componentes anatómicos.</v>
          </cell>
        </row>
        <row r="780">
          <cell r="C780" t="str">
            <v>Certificación a fabricantes en: Capacidad de producción de dispositivos médicos sobre medida para la salud visual y ocular; condiciones sanitarias de dispositivos médicos; condiciones sanitarias de reactivos de diagnóstico in-vitro.</v>
          </cell>
        </row>
        <row r="781">
          <cell r="C781" t="str">
            <v>Certificación a importadores en: capacidad de almacenamiento y acondicionamiento de reactivos de diagnóstico in-vitro; capacidad de almacenamiento y acondicionamiento de dispositivos médicos.</v>
          </cell>
        </row>
        <row r="782">
          <cell r="C782" t="str">
            <v xml:space="preserve">Certificación y visita en Condiciones sanitarias para Bancos de tejido y médula ósea. </v>
          </cell>
        </row>
        <row r="785">
          <cell r="C785" t="str">
            <v>Visita de verificación de requerimiento de Buenas Prácticas (BP) para Bancos de tejidos.</v>
          </cell>
        </row>
        <row r="786">
          <cell r="C786" t="str">
            <v>Visita de verificación de centros de almacenamiento temporal de tejidos.</v>
          </cell>
        </row>
        <row r="787">
          <cell r="C787" t="str">
            <v xml:space="preserve">Certificado de capacidad de producción técnica para: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 </v>
          </cell>
        </row>
        <row r="789">
          <cell r="C789" t="str">
            <v>Certificado de Buenas Prácticas de Manufactura (BPM) para dispositivos médicos, reactivos de diagnóstico in-vitro. Certificado de Bancos de tejidos y de Médula ósea. (para actualización)</v>
          </cell>
        </row>
        <row r="790">
          <cell r="C790" t="str">
            <v>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v>
          </cell>
        </row>
        <row r="791">
          <cell r="C791" t="str">
            <v>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v>
          </cell>
        </row>
        <row r="792">
          <cell r="C792" t="str">
            <v>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v>
          </cell>
        </row>
        <row r="793">
          <cell r="C793" t="str">
            <v>Certificación de implementación y funcionamiento del sistema de análisis de peligros y puntos críticos de control (HACCP), en motonaves o buques pesqueros para la exportación a la Unión Europea ubicados en la ZONA 2: Estados Unidos; Canadá; Chile; Brasil; África y Puerto Rico.</v>
          </cell>
        </row>
        <row r="794">
          <cell r="C794" t="str">
            <v>Certificación de implementación y funcionamiento del sistema de análisis de peligros y puntos críticos de control (HACCP), en motonaves o buques pesqueros para la exportación a la Unión Europea ubicados en la ZONA 3: Europa; Asia; Oceanía; México y Argentina.</v>
          </cell>
        </row>
        <row r="795">
          <cell r="C795"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row>
        <row r="796">
          <cell r="C796"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row>
        <row r="797">
          <cell r="C797"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3: Europa, Asia, Oceanía , México y Argentina.</v>
          </cell>
        </row>
        <row r="798">
          <cell r="C798" t="str">
            <v>Visitas de Ampliación para productos, áreas de manufactura o procesos productivos nuevos de laboratorios certificados con BPM: Establecimientos de Cosméticos.</v>
          </cell>
        </row>
        <row r="799">
          <cell r="C799" t="str">
            <v>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v>
          </cell>
        </row>
        <row r="800">
          <cell r="C800" t="str">
            <v xml:space="preserve">Visitas de certificación o renovación de Certificación Buenas Prácticas de Manufactura (BPM): Establecimientos de gases medicinales obtenidos por los siguientes métodos: criogénico, combustión y/o química. </v>
          </cell>
        </row>
        <row r="801">
          <cell r="C801" t="str">
            <v xml:space="preserve">Visitas de Ampliación para productos, áreas de manufactura o procesos productivos nuevos de laboratorios certificados con BPM: establecimientos de gases medicinales por los siguientes métodos: criogénico, combustión y/o química.  </v>
          </cell>
        </row>
        <row r="802">
          <cell r="C802" t="str">
            <v>Visitas de certificación o renovación de Certificación Buenas Prácticas de Manufactura (BPM): Establecimientos de gases medicinales obtenidos por tamiz molecular o PSA y/o compresor.</v>
          </cell>
        </row>
        <row r="805">
          <cell r="C805"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 en el exterior: Zona 1: Centroamérica; El Caribe; Suramérica excepto Brasil, Chile, Argentina y Puerto Rico. En una misma dirección y razón social.</v>
          </cell>
        </row>
        <row r="809">
          <cell r="C809"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suplementosdietarios, en el exterior: Zona 1: Centroamérica; El Caribe; Suramérica excepto Brasil, Chile, Argentina y Puerto Rico. En una misma dirección y razón social.</v>
          </cell>
        </row>
        <row r="810">
          <cell r="C810"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2: Estados Unidos; Canadá; Chile; Brasil; África y Puerto Rico. En una misma dirección y razón social.</v>
          </cell>
        </row>
        <row r="811">
          <cell r="C811" t="str">
            <v>Visitas de ampliación de líneas de laboratorios certificados en Buenas Prácticas de Manufactura (BPM) de acondicionamientosecundario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row>
        <row r="812">
          <cell r="C812" t="str">
            <v xml:space="preserve">Visitas de certificación o renovación de certificación de Buenas Prácticas de Manufactura (BPM) de: Establecimientos de  productos homeopáticos. </v>
          </cell>
        </row>
        <row r="813">
          <cell r="C813" t="str">
            <v>Visitas de Ampliación para productos, áreas de manufactura o procesos productivos nuevos de laboratorios certificados con BPM: Establecimientos de productos homeopáticos.</v>
          </cell>
        </row>
        <row r="814">
          <cell r="C814" t="str">
            <v>Visitas de certificación y/o renovación de certificación de Buenas Prácticas de Elaboración (BPE).</v>
          </cell>
        </row>
        <row r="818">
          <cell r="C818" t="str">
            <v>Visita de certificación y/o renovación en buenas prácticas de elaboración de radiofármacos (BPER)</v>
          </cell>
        </row>
        <row r="822">
          <cell r="C822" t="str">
            <v>Evaluación farmacológica de molécula nueva con fines diferentes a la obtención de registro sanitario.</v>
          </cell>
        </row>
        <row r="823">
          <cell r="C823" t="str">
            <v>Evaluación de estudios de Biodisponibilidad (BD) y Bioequivalencia (BE).</v>
          </cell>
        </row>
        <row r="825">
          <cell r="C825" t="str">
            <v>Evaluacion para modificacion de registro sanitario para ampliar indicaciones de medicamentos, “Aplicable a microempresas, incluyendo los pequeños productores de acuerdo con la tipificación actual en el marco del Decreto 691 de 2018. Exceptuada de pago, en el marco del parágrafo 2 del Art. 2 de Ley 2069 de 2020.”</v>
          </cell>
        </row>
        <row r="826">
          <cell r="C826" t="str">
            <v>Concepto técnico especializado para reactivos de diagnóstico categoría III, que no sean de países de referencia.</v>
          </cell>
        </row>
        <row r="827">
          <cell r="C827" t="str">
            <v>Evaluación farmacológica de vacunas y hemoderivados con fines diferentes a la obtención de registro sanitario (vitales no disponibles y donaciones)</v>
          </cell>
        </row>
        <row r="828">
          <cell r="C828" t="str">
            <v>Evaluación farmacológica de otros productos biológicos con fines diferentes a la obtención de registro sanitario  (vitales no disponibles y donaciones)</v>
          </cell>
        </row>
        <row r="829">
          <cell r="C829" t="str">
            <v>Certificado de inspección sanitaria para la nacionalización de alimentos terminados.</v>
          </cell>
        </row>
        <row r="830">
          <cell r="C830" t="str">
            <v>Certificado de inspección sanitaria para la nacionalización de alimentos terminados por 1 (un) Lote del Cargamento y por 1 (un) Lote a Inspeccionar. Sólo se aceptará el pago de esta Tarifa vía electrónica.</v>
          </cell>
        </row>
        <row r="832">
          <cell r="C832" t="str">
            <v>Certificado de inspección sanitaria para la nacionalización de alimentos terminados de 9 (nueve) a 15 (quince) Lotes del Cargamento y por 3 (tres) Lotes a Inspeccionar. Sólo se aceptará el pago de esta Tarifa vía electrónica.</v>
          </cell>
        </row>
        <row r="833">
          <cell r="C833" t="str">
            <v>Certificado de inspección sanitaria para la nacionalización de alimentos terminados de 16 (dieciséis) a 25 (veinticinco) Lotes del Cargamento y por 5 (cinco) Lotes a Inspeccionar. Sólo se aceptará el pago de esta Tarifa vía electrónica.</v>
          </cell>
        </row>
        <row r="836">
          <cell r="C836" t="str">
            <v xml:space="preserve">Autorización Sanitaria </v>
          </cell>
        </row>
        <row r="837">
          <cell r="C837" t="str">
            <v>Visita para la autorización sanitaria de plantas de beneficio de animales de las diferentes especies, desposte, desprese y acondicionamiento destinados para consumo humano.</v>
          </cell>
        </row>
        <row r="838">
          <cell r="C838" t="str">
            <v>Inspección oficial de la carne  y productos cárnicos comestibles en plantas de beneficio de animales de las diferentes especies destinadas para consumo humano por hora, bajo el decreto 1500 de 2007</v>
          </cell>
        </row>
        <row r="839">
          <cell r="C839" t="str">
            <v xml:space="preserve">Inspección oficial de la carne y productos cárnicos comestibles en plantas de beneficio de Aves, Bovinos, Bufalinos y Porcinos con asignación de un inspector oficial por hora. </v>
          </cell>
        </row>
        <row r="840">
          <cell r="C840" t="str">
            <v>Inspección oficial de la carne y productos cárnicos comestibles en plantas de beneficio de Aves, Bovinos, Bufalinos y Porcinos con asignación de un inspector auxiliar por hora.</v>
          </cell>
        </row>
        <row r="841">
          <cell r="C841" t="str">
            <v>Inspección oficial de la Carne y Productos Cárnicos Comestibles en Plantas de Beneficio de Aves, Bovinos, Bufalinos y Porcinos con Asignación de un Inspector Oficial por Hora Nocturna.</v>
          </cell>
        </row>
        <row r="842">
          <cell r="C842" t="str">
            <v>Inspección oficial de la Carne y Productos Cárnicos Comestibles en Plantas de Beneficio de Aves, Bovinos, Bufalinos y Porcinos con Asignación de un Inspector Auxiliar por Hora Nocturna.</v>
          </cell>
        </row>
        <row r="843">
          <cell r="C843" t="str">
            <v>Inspección oficial de la Carne y Productos Cárnicos Comestibles en Plantas de Beneficio de Aves, Bovinos, Bufalinos y Porcinos con Asignación de un Inspector Oficial por Hora Dominical o Festivo Diurna.</v>
          </cell>
        </row>
        <row r="844">
          <cell r="C844" t="str">
            <v>Inspección oficial de la Carne y Productos Cárnicos Comestibles en Plantas de Beneficio de Aves, Bovinos, Bufalinos y Porcinos con Asignación de un Inspector Auxiliar por Hora Dominical o Festiva Diurna.</v>
          </cell>
        </row>
        <row r="845">
          <cell r="C845" t="str">
            <v>Inspección oficial de la Carne y Productos Cárnicos Comestibles en Plantas de Beneficio de Aves, Bovinos, Bufalinos y Porcinos con Asignación de un Inspector Oficial por Hora Dominical o Festiva Nocturna.</v>
          </cell>
        </row>
        <row r="846">
          <cell r="C846" t="str">
            <v>Inspección oficial de la Carne y Productos Cárnicos Comestibles en Plantas de Beneficio de Aves, Bovinos, Bufalinos y Porcinos con Asignación de un Inspector Auxiliar por Hora Dominical o Festiva Nocturna.</v>
          </cell>
        </row>
        <row r="847">
          <cell r="C847" t="str">
            <v>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v>
          </cell>
        </row>
        <row r="848">
          <cell r="C848" t="str">
            <v>Autorización de importación mediante reconocimiento de equivalencia del sistema de inspección, vigilancia y control de alimentos de países interesados en exportar a Colombia, carne y productos cárnicos comestibles, ubicados en el exterior Zona 2: Estados Unidos; Canadá; Chile; Brasil; África y Puerto Rico.</v>
          </cell>
        </row>
        <row r="849">
          <cell r="C849" t="str">
            <v>Autorización de importación mediante reconocimiento de equivalencia del sistema de inspección, vigilancia y control de alimentos de países interesados en exportar a Colombia, carne y productos cárnicos comestibles, ubicados en el exterior Zona 3: Europa; Asia; Oceanía; México y Argentina.</v>
          </cell>
        </row>
        <row r="850">
          <cell r="C850" t="str">
            <v>Certificado de inspección sanitaria para la nacionalización de materia prima o insumos para la industria de alimentos o bebidas.</v>
          </cell>
        </row>
        <row r="851">
          <cell r="C851" t="str">
            <v>Certificado de inspección sanitaria para la nacionalización de materia prima o insumos para la industria de alimentos o bebidas de 1 (uno) a 10 (diez) Lotes y por 1 (un) Lote a Inspeccionar .Sólo se aceptará el pago de esta Tarifa vía electrónica.</v>
          </cell>
        </row>
        <row r="852">
          <cell r="C852" t="str">
            <v>Certificado de inspección sanitaria para la nacionalización de materia prima o insumos para la industria de alimentos o bebidas de 11 (once) a 20 (veinte) Lotes del Cargamento y por 3 (tres) Lotes a Inspeccionar. Sólo se aceptará el pago de esta Tarifa vía electrónica.</v>
          </cell>
        </row>
        <row r="853">
          <cell r="C853" t="str">
            <v>Certificado de inspección sanitaria para la nacionalización de materia prima o insumos para la industria de alimentos o bebidas de 21 (veintiuno) a 50 (cincuenta) Lotes del Cargamento y por 5 (cinco) Lotes a Inspeccionar. Sólo se aceptará el pago de esta Tarifa vía electrónica.</v>
          </cell>
        </row>
        <row r="854">
          <cell r="C854" t="str">
            <v>Certificado de inspección sanitaria para la nacionalización de materia prima o insumos para la industria de alimentos o bebidas de 51 (cincuenta y un) Lotes del Cargamento en adelante y por 7 (siete) Lotes a Inspeccionar. Sólo se aceptará el pago de esta Tarifa vía electrónica.</v>
          </cell>
        </row>
        <row r="855">
          <cell r="C855" t="str">
            <v>Certificado de inspección sanitaria para la exportación de alimentos terminados, materias primas o insumos para la industria de alimentos o bebidas.</v>
          </cell>
        </row>
        <row r="856">
          <cell r="C856" t="str">
            <v>Certificado de inspección sanitaria para la exportación de alimentos terminados, materias primas o insumos para la industria de alimentos o bebidas por 1 (un) Lote del Cargamento y por 1 (un) Lote a Inspeccionar. Sólo se aceptará el pago de esta Tarifa vía electrónica.</v>
          </cell>
        </row>
        <row r="857">
          <cell r="C857" t="str">
            <v>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v>
          </cell>
        </row>
        <row r="860">
          <cell r="C860" t="str">
            <v>Autorización para la fabricación de suplementos dietarios en plantas fabricantes de medicamentos y productos fitoterapéuticos con base en la revisión de las validaciones de limpieza.</v>
          </cell>
        </row>
        <row r="861">
          <cell r="C861" t="str">
            <v xml:space="preserve">Visitas de certificación o renovación de certificación Buenas Prácticas de Manufactura (BPM): Establecimientos de gases medicinales en el exterior: Zona 1: Centroamérica; El Caribe; Suramérica excepto Brasil, Chile, Argentina y Puerto Rico. </v>
          </cell>
        </row>
        <row r="862">
          <cell r="C862" t="str">
            <v>Visitas de certificación o renovación de certificación Buenas Prácticas de Manufactura (BPM): Establecimientos de gases medicinales en el exterior: Zona 2: Estados Unidos; Canadá; Chile; Brasil; África y  Puerto Rico.</v>
          </cell>
        </row>
        <row r="863">
          <cell r="C863" t="str">
            <v>Visitas de certificación o renovación de certificación Buenas Prácticas de Manufactura (BPM): Establecimientos de gases medicinales en el exterior: Zona 3: Europa; Asia; Oceanía; México y Argentina.</v>
          </cell>
        </row>
        <row r="864">
          <cell r="C864" t="str">
            <v>Visitas de ampliación a la certificación de Buenas Prácticas de Manufactura (BPM): Establecimientos de gases medicinales en el exterior: Zona 1: Centroamérica; El Caribe; Suramérica excepto Brasil, Chile, Argentina y Puerto Rico</v>
          </cell>
        </row>
        <row r="865">
          <cell r="C865" t="str">
            <v>Visitas de ampliación a la certificación de Buenas Prácticas de Manufactura (BPM): Establecimientos de gases medicinales en el exterior: Zona 2: Estados Unidos; Canadá; Chile; Brasil; África y  Puerto Rico.</v>
          </cell>
        </row>
        <row r="866">
          <cell r="C866" t="str">
            <v>Visitas de ampliación a la certificación de Buenas Prácticas de Manufactura (BPM): Establecimientos de gases medicinales en el exterior: Zona 3: Europa; Asia; Oceanía; México y Argentina.</v>
          </cell>
        </row>
        <row r="867">
          <cell r="C867" t="str">
            <v>Visita de autorización a establecimientos de carne y/o productos cárnicos comestibles de países exportadores que desean admisibilidad de sus productos en Colombia, ubicados en la Zona 1: Centroamérica; El Caribe; Suramérica excepto Brasil, Chile, Argentina y Puerto Rico.</v>
          </cell>
        </row>
        <row r="868">
          <cell r="C868" t="str">
            <v>Visita de autorización a establecimientos de carne y/o productos cárnicos comestibles de países exportadores que desean admisibilidad de  sus productos en Colombia, ubicados en la Zona 2: Estados Unidos; Canadá;  Chile; Brasil; África y Puerto Rico.</v>
          </cell>
        </row>
        <row r="869">
          <cell r="C869" t="str">
            <v>Visita de autorización a establecimientos de carne y/o productos cárnicos comestibles de países exportadores que desean admisibilidad de  sus productos en Colombia, ubicados en la Zona 3: Europa; Asia; Oceanía; México y Argentina.</v>
          </cell>
        </row>
        <row r="870">
          <cell r="C870" t="str">
            <v xml:space="preserve">Visita y certificado sanitario de apertura y funcionamiento de establecimientos que elaboran y adaptan dispositivos médicos sobre medida de tecnología ortopédica externa.  </v>
          </cell>
        </row>
        <row r="871">
          <cell r="C871" t="str">
            <v>Visita y certificado de ampliación de líneas de certificado sanitario de apertura y funcionamiento de establecimientos que elaboran y adaptan dispositivos médicos sobre medida de tecnología ortopédica externa.</v>
          </cell>
        </row>
        <row r="874">
          <cell r="C874" t="str">
            <v>Inspección oficial en plantas de beneficio animal bajo Decreto 2278 de 1982, de un Médico Veterinario Oficial  por hora diurna.</v>
          </cell>
        </row>
        <row r="881">
          <cell r="C881" t="str">
            <v>Inspección oficial en plantas de beneficio animal bajo Decreto 2278 de 1982 de un Inspector sanitario auxiliar  por hora nocturna dominical o festivo.</v>
          </cell>
        </row>
        <row r="882">
          <cell r="C882" t="str">
            <v>Pago adicional por la disponibilidad para la prestación del servicio en horarios adicionales (nocturnos, dominical y festivos diurnos y dominical y festivos nocturnos) - Pago Adicional a la tarifa que corresponda (códigos 4050-4057-4058-4073-4078).</v>
          </cell>
        </row>
        <row r="883">
          <cell r="C883"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v>
          </cell>
        </row>
        <row r="884">
          <cell r="C884"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v>
          </cell>
        </row>
        <row r="885">
          <cell r="C885"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v>
          </cell>
        </row>
        <row r="886">
          <cell r="C886"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v>
          </cell>
        </row>
        <row r="887">
          <cell r="C887"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v>
          </cell>
        </row>
        <row r="888">
          <cell r="C888"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v>
          </cell>
        </row>
        <row r="889">
          <cell r="C889"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v>
          </cell>
        </row>
        <row r="890">
          <cell r="C890" t="str">
            <v>Evaluación de nuevas declaraciones de propiedades de salud en alimentos para consumo humano.</v>
          </cell>
        </row>
        <row r="891">
          <cell r="C891" t="str">
            <v>Inclusión en el Listado de plantas Medicinales</v>
          </cell>
        </row>
        <row r="892">
          <cell r="C892" t="str">
            <v>Inclusión en el listado de plantas medicinales para productos fitoterapéuticos tradicionales (PFT) o importados (PFTI).</v>
          </cell>
        </row>
        <row r="893">
          <cell r="C893" t="str">
            <v>Inclusión en el listado de plantas medicinales para preparación farmacéutica con base en plantas medicinales (PFM).</v>
          </cell>
        </row>
        <row r="894">
          <cell r="C894" t="str">
            <v>Inclusión de nuevos ingredientes en suplementos dietarios</v>
          </cell>
        </row>
        <row r="895">
          <cell r="C895" t="str">
            <v>Visita y certificación o visita y certificación de la renovación de Buenas Prácticas de Manufactura (BPM) a plantas que fabriquen, elaboren, hidraten y envasen bebidas alcohólicas por razón de su capacidad técnica y humana</v>
          </cell>
        </row>
        <row r="896">
          <cell r="C896" t="str">
            <v>Visita y certificación o visita y certificación de la renovación de Buenas Prácticas de Manufactura (BPM) a plantas que fabriquen, elaboren, hidraten y envasen bebidas alcohólicas clasificadas en el acta de inspección sanitaria hasta con 50 empleados.</v>
          </cell>
        </row>
        <row r="897">
          <cell r="C897" t="str">
            <v>Visita y certificación o visita y certificación de la renovación de Buenas Prácticas de Manufactura (BPM) a plantas que fabriquen, elaboren, hidraten y envasen bebidas alcohólicas clasificadas en el acta de inspección sanitaria con más de 50 empleados.</v>
          </cell>
        </row>
        <row r="898">
          <cell r="C898" t="str">
            <v>Visita y certificación o visita y certificación de la renovación de buenas prácticas de manufactura (BPM) a los microempresarios que fabriquen, elaboren, hidraten y/o envasen bebidas alcohólicas, en el marco de las disposiciones del Decreto 1366 de 2020.</v>
          </cell>
        </row>
        <row r="899">
          <cell r="C899"/>
        </row>
        <row r="900">
          <cell r="C900" t="str">
            <v>Certificado de Inspección Sanitaria para nacionalización y exportación de Bebidas Alcohólicas</v>
          </cell>
        </row>
        <row r="901">
          <cell r="C901" t="str">
            <v>Certificado de Inspección Sanitaria para la nacionalización y exportación de Bebidas Alcohólicas, de uno (1) a diez (10) lotes incluidos en el cargamento por un (1) lote a inspeccionar. Sólo se aceptará el pago de esta Tarifa vía electrónica</v>
          </cell>
        </row>
        <row r="902">
          <cell r="C902" t="str">
            <v>Certificado de Inspección Sanitaria para nacionalización y exportación de Bebidas Alcohólicas, de once (11) lotes o más incluidos en el cargamento y por cuatro (4)  lotes a inspeccionar. Sólo se aceptará el pago de esta Tarifa vía electrónica</v>
          </cell>
        </row>
        <row r="903">
          <cell r="C903" t="str">
            <v xml:space="preserve">Certificación de Buenas Prácticas de Fabricación –BPF para establecimientos dedicados a la fabricación de materiales, objetos, envases y equipamientos destinados a entrar en contacto con alimentos y bebidas para consumo humano. </v>
          </cell>
        </row>
        <row r="904">
          <cell r="C904" t="str">
            <v>Autorizaciones relacionadas con materiales, objetos, envases y equipamientos destinados a entrar en contacto con alimentos y bebidas para consumo humano</v>
          </cell>
        </row>
        <row r="905">
          <cell r="C905" t="str">
            <v>Autorización de nuevas materias primas, sustancias, insumos y aditivos para la fabricación de materiales  objetos, envases y equipamientos, destinados a entrar en contacto con los alimentos y bebidas para consumo humano.</v>
          </cell>
        </row>
        <row r="906">
          <cell r="C906" t="str">
            <v>Autorización de materiales reciclados utilizados en la fabricación de objetos, envases, materiales y equipamientos destinados a entrar en contacto con alimentos y bebidas para consumo humano.</v>
          </cell>
        </row>
        <row r="908">
          <cell r="C908" t="str">
            <v>Autorización de incentivos promocionales para contacto con alimentos.</v>
          </cell>
        </row>
        <row r="910">
          <cell r="C910" t="str">
            <v>Evaluación de nuevos centros de investigación, consentimientos informados, nuevos investigadores de protocolos de investigación farmacológica o sus combinaciones</v>
          </cell>
        </row>
        <row r="911">
          <cell r="C911" t="str">
            <v>Evaluación de estudios de estabilidad de medicamentos en investigación para ampliación de vida útil</v>
          </cell>
        </row>
        <row r="912">
          <cell r="C912" t="str">
            <v xml:space="preserve">Evaluación de enmiendas para protocolos de investigación con dispositivos médicos prototipo </v>
          </cell>
        </row>
        <row r="913">
          <cell r="C913" t="str">
            <v>Evaluación de nuevas solicitudes de importación de suministros para protocolos de investigación.</v>
          </cell>
        </row>
        <row r="914">
          <cell r="C914" t="str">
            <v>Solicitud de modificación de vida útil para un producto y/o medicamento en investigación que ya cuenta con aprobación en otro ensayo clínico.</v>
          </cell>
        </row>
        <row r="915">
          <cell r="C915" t="str">
            <v>Concepto técnico para reactivos de diagnóstico utilizados en protocolos de investigación.</v>
          </cell>
        </row>
        <row r="916">
          <cell r="C916" t="str">
            <v>Concepto técnico para la aprobación de protocolos de investigación con dispositivos médicos prototipo</v>
          </cell>
        </row>
        <row r="917">
          <cell r="C917" t="str">
            <v>Inscripción de recurso humano para mantenimiento de equipos biomédicos categoría de riesgo IIb y III</v>
          </cell>
        </row>
        <row r="919">
          <cell r="C919" t="str">
            <v>Análisis de laboratorio a medicamentos sólidos (tabletas, granulados y cápsulas). Incluye pruebas de Identificación, Cuantificación del Fármaco, Determinación de Impurezas, Disolución y Uniformidad de dosis.</v>
          </cell>
        </row>
        <row r="920">
          <cell r="C920" t="str">
            <v>Análisis de laboratorio a medicamentos inyectables  (polvos para inyección, suspensiones y soluciones inyectables). Incluye pruebas de Identificación, Cuantificación,  Impurezas, Esterilidad y Endotoxinas.</v>
          </cell>
        </row>
        <row r="921">
          <cell r="C921" t="str">
            <v>Análisis de laboratorio a medicamentos en solución o suspensión  para administración oral  (soluciones y polvos para solución o suspensión oral). Incluye pruebas de Identificación, Cuantificación,  Impurezas, Limite Microbiano y pH.</v>
          </cell>
        </row>
        <row r="922">
          <cell r="C922" t="str">
            <v>Análisis de laboratorio a medicamentos para administración por vía oftálmica ótica o nasal. Incluye pruebas de Identificación, Cuantificación, pH y Pruebas Microbiológicas (límite microbiano o Esterilidad).</v>
          </cell>
        </row>
        <row r="923">
          <cell r="C923" t="str">
            <v>Análisis de laboratorio a medicamentos para administración cutánea (parches, líquidos, semisólidos y suspensiones). Incluye pruebas de Identificación, Cuantificación del Ingrediente activo, pH y Limite Microbiano.</v>
          </cell>
        </row>
        <row r="924">
          <cell r="C924" t="str">
            <v>Liberación de lotes precomercialización de vacunas, sueros de origen animal, productos hemoderivados y otros productos biológicos</v>
          </cell>
        </row>
        <row r="925">
          <cell r="C925" t="str">
            <v>Liberación de lote por documentación de hemoderivados, vacunas y sueros de origen animal excepto el suero antiofídico.</v>
          </cell>
        </row>
        <row r="926">
          <cell r="C926" t="str">
            <v>Liberación de lote por análisis de vacunas.</v>
          </cell>
        </row>
        <row r="927">
          <cell r="C927" t="str">
            <v>Liberación de lote por análisis de hemoderivados.</v>
          </cell>
        </row>
        <row r="928">
          <cell r="C928" t="str">
            <v>Liberación de lote por análisis de sueros de origen animal.</v>
          </cell>
        </row>
        <row r="929">
          <cell r="C929" t="str">
            <v>Visita de verificación de nuevas condiciones en la certificación de Buenas Prácticas Clínicas (BPC), que aplica para los componentes: comité de ética; laboratorio clínico; servicio farmacéutico; y cambios de sede de la institución certificada.</v>
          </cell>
        </row>
        <row r="930">
          <cell r="C930" t="str">
            <v>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v>
          </cell>
        </row>
        <row r="931">
          <cell r="C931" t="str">
            <v>Certificación o renovación de certificación de Buenas Prácticas de Manufactura (BPM) a laboratorios de medicamentos en el Exterior: Zona 1: Centroamérica; El Caribe; Suramérica excepto Brasil, Chile, Argentina y Puerto Rico</v>
          </cell>
        </row>
        <row r="932">
          <cell r="C932" t="str">
            <v>Certificación o renovación de certificación de Buenas Prácticas de Manufactura (BPM) a laboratorios de medicamentos en el Exterior: Zona 2: Estados Unidos; Canadá; Chile; Brasil; África y Puerto Rico.</v>
          </cell>
        </row>
        <row r="933">
          <cell r="C933" t="str">
            <v>Certificación o renovación de certificación de Buenas Prácticas de Manufactura (BPM) a laboratorios de medicamentos en el Exterior: Zona 3: Europa; Asia; Oceanía; México y Argentina.</v>
          </cell>
        </row>
        <row r="934">
          <cell r="C934" t="str">
            <v>Certificación o Renovación de Certificados de Buenas Prácticas de Manufactura (BPM) de: Establecimientos de Medicamentos.</v>
          </cell>
        </row>
        <row r="935">
          <cell r="C935" t="str">
            <v>Certificación en Buenas Practicas de Laboratorio (BPL)</v>
          </cell>
        </row>
        <row r="936">
          <cell r="C936" t="str">
            <v>Visitas de certificación o renovación de la certificación de Buenas Prácticas de Laboratorio (BPL) a establecimientos externos que presten servicios de Control de Calidad de Medicamentos, ubicados en el territorio Nacional</v>
          </cell>
        </row>
        <row r="937">
          <cell r="C937" t="str">
            <v>Visitas de certificación o renovación de la certificación de Buenas Prácticas de Laboratorio (BPL) a establecimientos externos que presten servicios de Control de Calidad de Medicamentos, ubicados en el Exterior. Zona 1: Centroamérica; El Caribe; Suramérica excepto Brasil, Chile, Argentina y Puerto Rico.</v>
          </cell>
        </row>
        <row r="938">
          <cell r="C938" t="str">
            <v>Visitas de certificación o renovación de la certificación de Buenas Prácticas de Laboratorio (BPL) a establecimientos externos que presten servicios de Control de Calidad de Medicamentos, ubicados en el Exterior.  Zona 2: Estados Unidos; Canadá; Chile; Brasil; África y Puerto Rico.</v>
          </cell>
        </row>
        <row r="939">
          <cell r="C939" t="str">
            <v>Visitas de certificación o renovación de la certificación de Buenas Prácticas de Laboratorio (BPL) a establecimientos externos que presten servicios de Control de Calidad de Medicamentos, ubicados en el Exterior. Zona 3: Europa; Asia; Oceanía; México y Argentina.</v>
          </cell>
        </row>
        <row r="940">
          <cell r="C940" t="str">
            <v>Visitas de certificación o renovación de la certificación de Buenas Prácticas de Laboratorio (BPL) a establecimientos o laboratorios que realicen análisis de Control de Calidad de Medicamentos, que pertenezcan al laboratorio fabricante, ubicado en el territorio Nacional.</v>
          </cell>
        </row>
        <row r="941">
          <cell r="C941" t="str">
            <v>Visitas de certificación o renovación de la certificación de Buenas Prácticas de Laboratorio (BPL) a establecimientos o laboratorios que realicen análisis de Control de Calidad de Medicamentos, que pertenezcan al laboratorio fabricante ubicado en el Exterior. Zona 1: Centroamérica; El Caribe; Suramérica excepto Brasil, Chile, Argentina y Puerto Rico.</v>
          </cell>
        </row>
        <row r="944">
          <cell r="C944"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el territorio Nacional.</v>
          </cell>
        </row>
        <row r="945">
          <cell r="C945"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1: Centroamérica; el caribe; Suramérica excepto Brasil, Chile, Argentina y Puerto Rico.</v>
          </cell>
        </row>
        <row r="946">
          <cell r="C946"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2: Estados Unidos, Canadá, Chile, Brasil, África y Puerto Rico.</v>
          </cell>
        </row>
        <row r="954">
          <cell r="C954" t="str">
            <v>Visita de clasificación en plantas de beneficio animal por razón de su capacidad de sacrificio, disponibilidades técnicas, de dotación  y de cumplimiento de la reglamentación sanitaria, a nivel nacional.</v>
          </cell>
        </row>
        <row r="958">
          <cell r="C958" t="str">
            <v>Inspección oficial de la Carne y Productos Cárnicos Comestibles en Plantas de Desposte y Desprese con asignación de un inspector oficial Médico Veterinario por hora Dominical o Festivo Diurna.</v>
          </cell>
        </row>
        <row r="962">
          <cell r="C962" t="str">
            <v>Certificación o renovación en Buenas Prácticas de Biodisponibilidad (BD) y Bioequivalencia (BE).</v>
          </cell>
        </row>
        <row r="963">
          <cell r="C963" t="str">
            <v>Certificación o renovación en Buenas Prácticas de Biodisponibilidad (BD) y Bioequivalencia (BE) en el exterior Zona 1: Centroamérica; El Caribe; Suramérica excepto Brasil, Chile, Argentina y Puerto Rico.</v>
          </cell>
        </row>
        <row r="964">
          <cell r="C964" t="str">
            <v>Certificación o renovación en Buenas Prácticas de Biodisponibilidad (BD) y Bioequivalencia (BE) en el exterior Zona 2: Estados Unidos; Canadá; Chile; Brasil; África y Puerto Rico.</v>
          </cell>
        </row>
        <row r="965">
          <cell r="C965" t="str">
            <v>Certificación o renovación en Buenas Prácticas de Biodisponibilidad (BD) y Bioequivalencia (BE) en el exterior Zona 3: Europa; Asia; Oceanía; México y Argentina.</v>
          </cell>
        </row>
        <row r="966">
          <cell r="C966" t="str">
            <v>Certificación de implementación y funcionamiento del Sistema de Análisis de Peligros y Puntos Críticos de Control (HACCP) en  plantas de beneficio animal, desposte, desprese y acondicionadores de carne y productos cárnicos comestibles bajo Decreto 1500 de 2007.</v>
          </cell>
        </row>
        <row r="967">
          <cell r="C967" t="str">
            <v>Dispositivos médicos sobre medida de ayuda auditiva</v>
          </cell>
        </row>
        <row r="968">
          <cell r="C968" t="str">
            <v>Visita y certificado sanitario de apertura y funcionamiento de establecimientos que fabrican, ensamblan y reparan dispositivos médicos sobre medida de ayuda auditiva.</v>
          </cell>
        </row>
        <row r="969">
          <cell r="C969" t="str">
            <v>Visita y certificado sanitario  de apertura y funcionamiento de establecimientos que reparan dispositivos médicos sobre medida de ayuda auditiva.</v>
          </cell>
        </row>
        <row r="970">
          <cell r="C970" t="str">
            <v>Visita de ampliación de líneas de certificado sanitario de apertura y funcionamiento de establecimientos que fabrican, ensamblan o reparan dispositivos médicos sobre medida de ayuda auditiva.</v>
          </cell>
        </row>
        <row r="971">
          <cell r="C971" t="str">
            <v xml:space="preserve">Visita y certificado de autorización de apertura y funcionamiento de establecimientos que fabrican y/o reparan dispositivos médicos sobre medida bucal </v>
          </cell>
        </row>
        <row r="972">
          <cell r="C972" t="str">
            <v xml:space="preserve">Visita y certificado de autorización de apertura y funcionamiento de establecimientos que reparan dispositivos médicos sobre medida bucal </v>
          </cell>
        </row>
        <row r="976">
          <cell r="C976" t="str">
            <v>Autorización o Renovación de Licencia para la Fabricación de derivados de cannabis para el uso nacional y exportación, o nacional e   investigación, o investigación y exportación</v>
          </cell>
        </row>
        <row r="977">
          <cell r="C977" t="str">
            <v>Autorización o Renovación de Licencia para la Fabricación de derivados de cannabis para uso nacional, investigación y exportación</v>
          </cell>
        </row>
        <row r="978">
          <cell r="C978" t="str">
            <v>Modificación de Licencia para la Fabricación de derivados de Cannabis</v>
          </cell>
        </row>
        <row r="979">
          <cell r="C979" t="str">
            <v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81,26 UVT por visita en planta a nivel nacional) (Más 267,50 UVT por visita en planta en el exterior Zona 1: Centroamérica; el caribe; Suramérica excepto Brasil, Chile, Argentina y Puerto Rico) (Más 417,89 UVT por visita en planta en el exterior Zona 2: Estados Unidos; Canadá; Chile; Brasil; África y Puerto Rico) (Más 679,17 UVT por visita en planta en el exterior Zona 3: Europa; Asia; Oceanía; México y Argentina) </v>
          </cell>
        </row>
      </sheetData>
      <sheetData sheetId="2" refreshError="1"/>
      <sheetData sheetId="3" refreshError="1"/>
      <sheetData sheetId="4" refreshError="1"/>
      <sheetData sheetId="5" refreshError="1">
        <row r="1">
          <cell r="B1"/>
          <cell r="C1"/>
          <cell r="D1"/>
        </row>
        <row r="2">
          <cell r="B2"/>
          <cell r="C2"/>
          <cell r="D2"/>
        </row>
        <row r="3">
          <cell r="B3"/>
          <cell r="C3"/>
          <cell r="D3"/>
        </row>
        <row r="4">
          <cell r="B4"/>
          <cell r="C4"/>
          <cell r="D4"/>
        </row>
        <row r="5">
          <cell r="B5" t="str">
            <v>Concepto</v>
          </cell>
          <cell r="C5" t="str">
            <v>UVT</v>
          </cell>
          <cell r="D5" t="str">
            <v>TARIFA $</v>
          </cell>
        </row>
        <row r="6">
          <cell r="B6" t="str">
            <v>Registro sanitario de productos fitoterapéuticos</v>
          </cell>
          <cell r="C6"/>
          <cell r="D6"/>
        </row>
        <row r="7">
          <cell r="B7" t="str">
            <v>Registro sanitario nuevo para preparación farmacéutica con base en plantas medicinales (PFM) en las modalidades de: Fabricar y Vender; Importar y Vender, Importar, Acondicionar y Vender, Fabricar y Exportar.</v>
          </cell>
          <cell r="C7">
            <v>125.76</v>
          </cell>
          <cell r="D7">
            <v>5333733</v>
          </cell>
          <cell r="E7"/>
        </row>
        <row r="8">
          <cell r="B8" t="str">
            <v>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v>
          </cell>
          <cell r="C8">
            <v>0</v>
          </cell>
          <cell r="D8">
            <v>0</v>
          </cell>
          <cell r="E8"/>
        </row>
        <row r="9">
          <cell r="B9" t="str">
            <v>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9">
            <v>50.3</v>
          </cell>
          <cell r="D9">
            <v>2133324</v>
          </cell>
          <cell r="E9"/>
        </row>
        <row r="10">
          <cell r="B10" t="str">
            <v>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0">
            <v>62.88</v>
          </cell>
          <cell r="D10">
            <v>2666867</v>
          </cell>
          <cell r="E10"/>
        </row>
        <row r="11">
          <cell r="B11" t="str">
            <v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1">
            <v>75.459999999999994</v>
          </cell>
          <cell r="D11">
            <v>3200410</v>
          </cell>
          <cell r="E11"/>
        </row>
        <row r="12">
          <cell r="B12" t="str">
            <v>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
            <v>88.04</v>
          </cell>
          <cell r="D12">
            <v>3733952</v>
          </cell>
          <cell r="E12"/>
        </row>
        <row r="13">
          <cell r="B13" t="str">
            <v>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
            <v>100.61</v>
          </cell>
          <cell r="D13">
            <v>4267071</v>
          </cell>
          <cell r="E13"/>
        </row>
        <row r="14">
          <cell r="B14" t="str">
            <v>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4">
            <v>113.19</v>
          </cell>
          <cell r="D14">
            <v>4800614</v>
          </cell>
          <cell r="E14"/>
        </row>
        <row r="15">
          <cell r="B15" t="str">
            <v>Registro sanitario nuevo automático para producto fitoterapéutico tradicional (PFT) o importado (PFTI) con revisión posterior en las modalidades de: Fabricar y Vender, Importar y Vender, Importar, Acondicionar y Vender y Fabricar y Exportar.</v>
          </cell>
          <cell r="C15">
            <v>134.63999999999999</v>
          </cell>
          <cell r="D15">
            <v>5710352</v>
          </cell>
          <cell r="E15"/>
        </row>
        <row r="16">
          <cell r="B16" t="str">
            <v>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v>
          </cell>
          <cell r="C16">
            <v>0</v>
          </cell>
          <cell r="D16">
            <v>0</v>
          </cell>
          <cell r="E16"/>
        </row>
        <row r="17">
          <cell r="B17" t="str">
            <v>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7">
            <v>53.86</v>
          </cell>
          <cell r="D17">
            <v>2284310</v>
          </cell>
          <cell r="E17"/>
        </row>
        <row r="18">
          <cell r="B18" t="str">
            <v>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8">
            <v>67.33</v>
          </cell>
          <cell r="D18">
            <v>2855600</v>
          </cell>
          <cell r="E18"/>
        </row>
        <row r="19">
          <cell r="B19" t="str">
            <v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9">
            <v>80.790000000000006</v>
          </cell>
          <cell r="D19">
            <v>3426465</v>
          </cell>
          <cell r="E19"/>
        </row>
        <row r="20">
          <cell r="B20" t="str">
            <v>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
            <v>94.25</v>
          </cell>
          <cell r="D20">
            <v>3997331</v>
          </cell>
          <cell r="E20"/>
        </row>
        <row r="21">
          <cell r="B21" t="str">
            <v>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
            <v>107.71</v>
          </cell>
          <cell r="D21">
            <v>4568197</v>
          </cell>
          <cell r="E21"/>
        </row>
        <row r="22">
          <cell r="B22" t="str">
            <v>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2">
            <v>121.18</v>
          </cell>
          <cell r="D22">
            <v>5139486</v>
          </cell>
          <cell r="E22"/>
        </row>
        <row r="23">
          <cell r="B23" t="str">
            <v>Renovación de registro sanitario de productos fitoterapéuticos</v>
          </cell>
          <cell r="C23"/>
          <cell r="D23"/>
          <cell r="E23"/>
        </row>
        <row r="24">
          <cell r="B24" t="str">
            <v>Renovación de registro sanitario para preparación farmacéutica con base en plantas medicinales (PFM) en las modalidades de: Fabricar y Vender; Importar y Vender, Importar, Acondicionar y Vender, Fabricar y Exportar, con autorización de agotamiento.</v>
          </cell>
          <cell r="C24">
            <v>135.36000000000001</v>
          </cell>
          <cell r="D24">
            <v>5740888</v>
          </cell>
          <cell r="E24"/>
        </row>
        <row r="25">
          <cell r="B25" t="str">
            <v>Renovación de registro sanitario para preparación farmacéutica con base en plantas medicinales (PFM)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cell r="C25">
            <v>0</v>
          </cell>
          <cell r="D25">
            <v>0</v>
          </cell>
          <cell r="E25"/>
        </row>
        <row r="26">
          <cell r="B26"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v>
          </cell>
          <cell r="C26">
            <v>144.88</v>
          </cell>
          <cell r="D26">
            <v>6144651</v>
          </cell>
          <cell r="E26"/>
        </row>
        <row r="27">
          <cell r="B27"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cell r="C27">
            <v>0</v>
          </cell>
          <cell r="D27">
            <v>0</v>
          </cell>
          <cell r="E27"/>
        </row>
        <row r="28">
          <cell r="B28"/>
          <cell r="C28"/>
          <cell r="D28"/>
        </row>
        <row r="29">
          <cell r="B29" t="str">
            <v>Formas farmacéuticas sólidas: Glóbulos, tabletas, grageas, cápsulas, polvos, granulados.</v>
          </cell>
          <cell r="C29">
            <v>76.739999999999995</v>
          </cell>
          <cell r="D29">
            <v>3254697</v>
          </cell>
          <cell r="E29"/>
        </row>
        <row r="30">
          <cell r="B30"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cell r="C30">
            <v>0</v>
          </cell>
          <cell r="D30">
            <v>0</v>
          </cell>
          <cell r="E30"/>
        </row>
        <row r="31">
          <cell r="B31"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1">
            <v>30.7</v>
          </cell>
          <cell r="D31">
            <v>1302048</v>
          </cell>
          <cell r="E31"/>
        </row>
        <row r="32">
          <cell r="B32"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2">
            <v>38.380000000000003</v>
          </cell>
          <cell r="D32">
            <v>1627773</v>
          </cell>
          <cell r="E32"/>
        </row>
        <row r="33">
          <cell r="B33"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3">
            <v>46.05</v>
          </cell>
          <cell r="D33">
            <v>1953073</v>
          </cell>
          <cell r="E33"/>
        </row>
        <row r="34">
          <cell r="B34"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4">
            <v>53.72</v>
          </cell>
          <cell r="D34">
            <v>2278373</v>
          </cell>
          <cell r="E34"/>
        </row>
        <row r="35">
          <cell r="B35"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5">
            <v>61.4</v>
          </cell>
          <cell r="D35">
            <v>2604097</v>
          </cell>
          <cell r="E35"/>
        </row>
        <row r="36">
          <cell r="B36"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
            <v>69.069999999999993</v>
          </cell>
          <cell r="D36">
            <v>2929397</v>
          </cell>
          <cell r="E36"/>
        </row>
        <row r="37">
          <cell r="B37" t="str">
            <v>Formas farmacéuticas líquidas: Emulsiones, suspensiones, jarabes, elíxires, soluciones orales, soluciones tópicas y soluciones transdérmicas, lociones.</v>
          </cell>
          <cell r="C37">
            <v>78.400000000000006</v>
          </cell>
          <cell r="D37">
            <v>3325101</v>
          </cell>
          <cell r="E37"/>
        </row>
        <row r="38">
          <cell r="B38" t="str">
            <v>Formas farmacéuticas líquidas: Emulsiones, suspensiones, jarabes, elíxires, soluciones orales, soluciones tópicas y soluciones transdérmicas, lociones, “Aplicable a microempresas, incluyendo los pequeños productores de acuerdo con la tipificación actual en el marco del Decreto 691 de 2018. Exceptuada de pago, en el marco del parágrafo 2 del Art. 2 de Ley 2069 de 2020.”</v>
          </cell>
          <cell r="C38">
            <v>0</v>
          </cell>
          <cell r="D38">
            <v>0</v>
          </cell>
          <cell r="E38"/>
        </row>
        <row r="39">
          <cell r="B39" t="str">
            <v>Registro sanitario nuevo Formas farmacéuticas líquidas: Emulsiones, suspensiones, jarabes, elíxires, soluciones orales, soluciones tópicas y soluciones transdérmicas, lociones.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9">
            <v>31.36</v>
          </cell>
          <cell r="D39">
            <v>1330040</v>
          </cell>
          <cell r="E39"/>
        </row>
        <row r="40">
          <cell r="B40" t="str">
            <v>Registro sanitario nuevo Formas farmacéuticas líquidas: Emulsiones, suspensiones, jarabes, elíxires, soluciones orales, soluciones tópicas y soluciones transdérmicas, lociones.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0">
            <v>39.200000000000003</v>
          </cell>
          <cell r="D40">
            <v>1662550</v>
          </cell>
          <cell r="E40"/>
        </row>
        <row r="41">
          <cell r="B41" t="str">
            <v xml:space="preserve">Registro sanitario nuevo Formas farmacéuticas líquidas: Emulsiones, suspensiones, jarabes, elíxires, soluciones orales, soluciones tópicas y soluciones transdérmicas, lociones.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1">
            <v>47.04</v>
          </cell>
          <cell r="D41">
            <v>1995060</v>
          </cell>
          <cell r="E41"/>
        </row>
        <row r="42">
          <cell r="B42" t="str">
            <v>Registro sanitario nuevo Formas farmacéuticas líquidas: Emulsiones, suspensiones, jarabes, elíxires, soluciones orales, soluciones tópicas y soluciones transdérmicas, lociones.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
            <v>54.88</v>
          </cell>
          <cell r="D42">
            <v>2327571</v>
          </cell>
          <cell r="E42"/>
        </row>
        <row r="43">
          <cell r="B43" t="str">
            <v>Registro sanitario nuevo Formas farmacéuticas líquidas: Emulsiones, suspensiones, jarabes, elíxires, soluciones orales, soluciones tópicas y soluciones transdérmicas, lociones.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
            <v>62.72</v>
          </cell>
          <cell r="D43">
            <v>2660081</v>
          </cell>
          <cell r="E43"/>
        </row>
        <row r="44">
          <cell r="B44" t="str">
            <v>Registro sanitario nuevo Formas farmacéuticas líquidas: Emulsiones, suspensiones, jarabes, elíxires, soluciones orales, soluciones tópicas y soluciones transdérmicas, lociones.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4">
            <v>70.56</v>
          </cell>
          <cell r="D44">
            <v>2992591</v>
          </cell>
          <cell r="E44"/>
        </row>
        <row r="45">
          <cell r="B45" t="str">
            <v>Formas farmacéuticas semisólidas: Cremas, geles, ungüentos, pastas, óvulos, supositorios, pomadas, jaleas.</v>
          </cell>
          <cell r="C45">
            <v>76.739999999999995</v>
          </cell>
          <cell r="D45">
            <v>3254697</v>
          </cell>
          <cell r="E45"/>
        </row>
        <row r="46">
          <cell r="B46"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cell r="C46">
            <v>0</v>
          </cell>
          <cell r="D46">
            <v>0</v>
          </cell>
          <cell r="E46"/>
        </row>
        <row r="47">
          <cell r="B47"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7">
            <v>30.7</v>
          </cell>
          <cell r="D47">
            <v>1302048</v>
          </cell>
          <cell r="E47"/>
        </row>
        <row r="48">
          <cell r="B48"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8">
            <v>38.380000000000003</v>
          </cell>
          <cell r="D48">
            <v>1627773</v>
          </cell>
          <cell r="E48"/>
        </row>
        <row r="49">
          <cell r="B49"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9">
            <v>46.05</v>
          </cell>
          <cell r="D49">
            <v>1953073</v>
          </cell>
          <cell r="E49"/>
        </row>
        <row r="50">
          <cell r="B50"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
            <v>53.72</v>
          </cell>
          <cell r="D50">
            <v>2278373</v>
          </cell>
          <cell r="E50"/>
        </row>
        <row r="51">
          <cell r="B51"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
            <v>61.4</v>
          </cell>
          <cell r="D51">
            <v>2604097</v>
          </cell>
          <cell r="E51"/>
        </row>
        <row r="52">
          <cell r="B52"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2">
            <v>69.069999999999993</v>
          </cell>
          <cell r="D52">
            <v>2929397</v>
          </cell>
          <cell r="E52"/>
        </row>
        <row r="53">
          <cell r="B53" t="str">
            <v>Formas farmacéuticas líquidas estériles: Soluciones inyectables, suspensiones inyectables, polvos para reconstituir a soluciones inyectables, polvos para reconstituir a suspensiones inyectables, liofilizados, soluciones oftálmicas, soluciones óticas.</v>
          </cell>
          <cell r="C53">
            <v>86.75</v>
          </cell>
          <cell r="D53">
            <v>3679241</v>
          </cell>
          <cell r="E53"/>
        </row>
        <row r="54">
          <cell r="B54" t="str">
            <v>Formas farmacéuticas líquidas estériles: Soluciones inyectables, suspensiones inyectables, polvos para reconstituir a soluciones inyectables, polvos para reconstituir a suspensiones inyectables, liofilizados, soluciones oftálmicas, soluciones óticas, “Aplicable a microempresas, incluyendo los pequeños productores de acuerdo con la tipificación actual en el marco del Decreto 691 de 2018. Exceptuada de pago, en el marco del parágrafo 2 del Art. 2 de Ley 2069 de 2020.”</v>
          </cell>
          <cell r="C54">
            <v>0</v>
          </cell>
          <cell r="D54">
            <v>0</v>
          </cell>
          <cell r="E54"/>
        </row>
        <row r="55">
          <cell r="B55" t="str">
            <v xml:space="preserve">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
</v>
          </cell>
          <cell r="C55">
            <v>34.71</v>
          </cell>
          <cell r="D55">
            <v>1472121</v>
          </cell>
          <cell r="E55"/>
        </row>
        <row r="56">
          <cell r="B56"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6">
            <v>43.38</v>
          </cell>
          <cell r="D56">
            <v>1839833</v>
          </cell>
          <cell r="E56"/>
        </row>
        <row r="57">
          <cell r="B57" t="str">
            <v xml:space="preserve">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7">
            <v>52.06</v>
          </cell>
          <cell r="D57">
            <v>2207969</v>
          </cell>
          <cell r="E57"/>
        </row>
        <row r="58">
          <cell r="B58"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8">
            <v>60.73</v>
          </cell>
          <cell r="D58">
            <v>2575681</v>
          </cell>
          <cell r="E58"/>
        </row>
        <row r="59">
          <cell r="B59"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9">
            <v>69.400000000000006</v>
          </cell>
          <cell r="D59">
            <v>2943393</v>
          </cell>
          <cell r="E59"/>
        </row>
        <row r="60">
          <cell r="B60"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60">
            <v>78.08</v>
          </cell>
          <cell r="D60">
            <v>3311529</v>
          </cell>
          <cell r="E60"/>
        </row>
        <row r="61">
          <cell r="B61"/>
          <cell r="C61"/>
          <cell r="D61"/>
        </row>
        <row r="62">
          <cell r="B62" t="str">
            <v>Formas farmacéuticas sólidas: Glóbulos, tabletas, grageas, cápsulas, polvos, granulados.</v>
          </cell>
          <cell r="C62">
            <v>55.88</v>
          </cell>
          <cell r="D62">
            <v>2369983</v>
          </cell>
          <cell r="E62"/>
        </row>
        <row r="63">
          <cell r="B63"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cell r="C63">
            <v>0</v>
          </cell>
          <cell r="D63">
            <v>0</v>
          </cell>
          <cell r="E63"/>
        </row>
        <row r="64">
          <cell r="B64"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64">
            <v>22.35</v>
          </cell>
          <cell r="D64">
            <v>947908</v>
          </cell>
          <cell r="E64"/>
        </row>
        <row r="65">
          <cell r="B65"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65">
            <v>27.94</v>
          </cell>
          <cell r="D65">
            <v>1184991</v>
          </cell>
          <cell r="E65"/>
        </row>
        <row r="66">
          <cell r="B66"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66">
            <v>33.53</v>
          </cell>
          <cell r="D66">
            <v>1422074</v>
          </cell>
          <cell r="E66"/>
        </row>
        <row r="67">
          <cell r="B67"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67">
            <v>39.119999999999997</v>
          </cell>
          <cell r="D67">
            <v>1659157</v>
          </cell>
          <cell r="E67"/>
        </row>
        <row r="68">
          <cell r="B68"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68">
            <v>44.71</v>
          </cell>
          <cell r="D68">
            <v>1896241</v>
          </cell>
          <cell r="E68"/>
        </row>
        <row r="69">
          <cell r="B69"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69">
            <v>50.3</v>
          </cell>
          <cell r="D69">
            <v>2133324</v>
          </cell>
          <cell r="E69"/>
        </row>
        <row r="70">
          <cell r="B70" t="str">
            <v>Formas farmacéuticas líquidas: Emulsiones, suspensiones, jarabes, elíxires, soluciones orales, soluciones tópicas y soluciones transdérmicas, lociones.</v>
          </cell>
          <cell r="C70">
            <v>54.22</v>
          </cell>
          <cell r="D70">
            <v>2299579</v>
          </cell>
          <cell r="E70"/>
        </row>
        <row r="71">
          <cell r="B71" t="str">
            <v>Formas farmacéuticas líquidas: Emulsiones, suspensiones, jarabes, elíxires, soluciones orales, soluciones tópicas y soluciones transdérmicas, lociones, “Aplicable a microempresas, incluyendo los pequeños productores de acuerdo con la tipificación actual en el marco del Decreto 691 de 2018. Exceptuada de pago, en el marco del parágrafo 2 del Art. 2 de Ley 2069 de 2020.”</v>
          </cell>
          <cell r="C71">
            <v>0</v>
          </cell>
          <cell r="D71">
            <v>0</v>
          </cell>
          <cell r="E71"/>
        </row>
        <row r="72">
          <cell r="B72" t="str">
            <v>Registro sanitario nuevo Formas farmacéuticas líquidas: Emulsiones, suspensiones, jarabes, elíxires, soluciones orales, soluciones tópicas y soluciones transdérmicas, lociones.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72">
            <v>21.69</v>
          </cell>
          <cell r="D72">
            <v>919916</v>
          </cell>
          <cell r="E72"/>
        </row>
        <row r="73">
          <cell r="B73" t="str">
            <v>Registro sanitario nuevo Formas farmacéuticas líquidas: Emulsiones, suspensiones, jarabes, elíxires, soluciones orales, soluciones tópicas y soluciones transdérmicas, lociones.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73">
            <v>27.12</v>
          </cell>
          <cell r="D73">
            <v>1150213</v>
          </cell>
          <cell r="E73"/>
        </row>
        <row r="74">
          <cell r="B74" t="str">
            <v xml:space="preserve">Registro sanitario nuevo Formas farmacéuticas líquidas: Emulsiones, suspensiones, jarabes, elíxires, soluciones orales, soluciones tópicas y soluciones transdérmicas, lociones.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74">
            <v>32.54</v>
          </cell>
          <cell r="D74">
            <v>1380086</v>
          </cell>
          <cell r="E74"/>
        </row>
        <row r="75">
          <cell r="B75" t="str">
            <v>Registro sanitario nuevo Formas farmacéuticas líquidas: Emulsiones, suspensiones, jarabes, elíxires, soluciones orales, soluciones tópicas y soluciones transdérmicas, lociones.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75">
            <v>37.96</v>
          </cell>
          <cell r="D75">
            <v>1609960</v>
          </cell>
          <cell r="E75"/>
        </row>
        <row r="76">
          <cell r="B76" t="str">
            <v>Registro sanitario nuevo Formas farmacéuticas líquidas: Emulsiones, suspensiones, jarabes, elíxires, soluciones orales, soluciones tópicas y soluciones transdérmicas, lociones.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76">
            <v>43.38</v>
          </cell>
          <cell r="D76">
            <v>1839833</v>
          </cell>
          <cell r="E76"/>
        </row>
        <row r="77">
          <cell r="B77" t="str">
            <v>Registro sanitario nuevo Formas farmacéuticas líquidas: Emulsiones, suspensiones, jarabes, elíxires, soluciones orales, soluciones tópicas y soluciones transdérmicas, lociones.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77">
            <v>48.8</v>
          </cell>
          <cell r="D77">
            <v>2069706</v>
          </cell>
          <cell r="E77"/>
        </row>
        <row r="78">
          <cell r="B78" t="str">
            <v>Formas farmacéuticas semisólidas: Cremas, geles, ungüentos, pastas, óvulos, supositorios, pomadas, jaleas.</v>
          </cell>
          <cell r="C78">
            <v>53.38</v>
          </cell>
          <cell r="D78">
            <v>2263953</v>
          </cell>
          <cell r="E78"/>
        </row>
        <row r="79">
          <cell r="B79"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cell r="C79">
            <v>0</v>
          </cell>
          <cell r="D79">
            <v>0</v>
          </cell>
          <cell r="E79"/>
        </row>
        <row r="80">
          <cell r="B80"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80">
            <v>21.35</v>
          </cell>
          <cell r="D80">
            <v>905496</v>
          </cell>
          <cell r="E80"/>
        </row>
        <row r="81">
          <cell r="B81"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81">
            <v>26.69</v>
          </cell>
          <cell r="D81">
            <v>1131976</v>
          </cell>
          <cell r="E81"/>
        </row>
        <row r="82">
          <cell r="B82"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82">
            <v>32.03</v>
          </cell>
          <cell r="D82">
            <v>1358456</v>
          </cell>
          <cell r="E82"/>
        </row>
        <row r="83">
          <cell r="B83"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83">
            <v>37.369999999999997</v>
          </cell>
          <cell r="D83">
            <v>1584936</v>
          </cell>
          <cell r="E83"/>
        </row>
        <row r="84">
          <cell r="B84"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84">
            <v>42.71</v>
          </cell>
          <cell r="D84">
            <v>1811417</v>
          </cell>
          <cell r="E84"/>
        </row>
        <row r="85">
          <cell r="B85"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85">
            <v>48.04</v>
          </cell>
          <cell r="D85">
            <v>2037472</v>
          </cell>
          <cell r="E85"/>
        </row>
        <row r="86">
          <cell r="B86"/>
          <cell r="C86"/>
          <cell r="D86"/>
        </row>
        <row r="87">
          <cell r="B87" t="str">
            <v>Registro sanitario nuevo de un medicamento en las modalidades de: fabricar y vender; importar, semielaborar y vender; semielaborar y vender;  importar y vender, e importar, envasar y vender.</v>
          </cell>
          <cell r="C87">
            <v>283.25</v>
          </cell>
          <cell r="D87">
            <v>12013199</v>
          </cell>
          <cell r="E87"/>
        </row>
        <row r="88">
          <cell r="B88" t="str">
            <v>Registro sanitario nuevo de un medicamento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v>
          </cell>
          <cell r="C88">
            <v>0</v>
          </cell>
          <cell r="D88">
            <v>0</v>
          </cell>
          <cell r="E88"/>
        </row>
        <row r="89">
          <cell r="B89" t="str">
            <v>Registro sanitario nuevo de un medicamento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89">
            <v>113.3</v>
          </cell>
          <cell r="D89">
            <v>4805280</v>
          </cell>
          <cell r="E89"/>
        </row>
        <row r="90">
          <cell r="B90" t="str">
            <v>Registro sanitario nuevo de un medicamento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90">
            <v>141.63</v>
          </cell>
          <cell r="D90">
            <v>6006812</v>
          </cell>
          <cell r="E90"/>
        </row>
        <row r="91">
          <cell r="B91" t="str">
            <v xml:space="preserve">Registro sanitario nuevo de un medicamento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91">
            <v>169.95</v>
          </cell>
          <cell r="D91">
            <v>7207919</v>
          </cell>
          <cell r="E91"/>
        </row>
        <row r="92">
          <cell r="B92" t="str">
            <v>Registro sanitario nuevo de un medicamento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92">
            <v>198.28</v>
          </cell>
          <cell r="D92">
            <v>8409451</v>
          </cell>
          <cell r="E92"/>
        </row>
        <row r="93">
          <cell r="B93" t="str">
            <v>Registro sanitario nuevo de un medicamento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93">
            <v>226.61</v>
          </cell>
          <cell r="D93">
            <v>9610983</v>
          </cell>
          <cell r="E93"/>
        </row>
        <row r="94">
          <cell r="B94" t="str">
            <v>Registro sanitario nuevo de un medicamento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94">
            <v>254.93</v>
          </cell>
          <cell r="D94">
            <v>10812091</v>
          </cell>
          <cell r="E94"/>
        </row>
        <row r="95">
          <cell r="B95" t="str">
            <v>Registro sanitario de un medicamento con solicitud de protección de datos de prueba u otros no divulgados en aplicación del Decreto 2085 de 2002.</v>
          </cell>
          <cell r="C95">
            <v>361.13</v>
          </cell>
          <cell r="D95">
            <v>15316246</v>
          </cell>
          <cell r="E95"/>
        </row>
        <row r="96">
          <cell r="B96" t="str">
            <v>Registro sanitario de un medicamento en la modalidad de: fabricar y vender; importar, semielaborar y vender; y semielaborar y vender, con visita para evaluación farmacéutica en planta en Bogotá D.C.</v>
          </cell>
          <cell r="C96">
            <v>358.08</v>
          </cell>
          <cell r="D96">
            <v>15186889</v>
          </cell>
          <cell r="E96"/>
        </row>
        <row r="97">
          <cell r="B97" t="str">
            <v>Registro sanitario de un medicamento en la modalidad de: fabricar y vender; importar, semielaborar y vender; y semielaborar y vender, con visita para evaluación farmacéutica en planta en Bogotá D.C. , “Aplicable a microempresas, incluyendo los pequeños productores de acuerdo con la tipificación actual en el marco del Decreto 691 de 2018. Exceptuada de pago, en el marco del parágrafo 2 del Art. 2 de Ley 2069 de 2020.”</v>
          </cell>
          <cell r="C97">
            <v>0</v>
          </cell>
          <cell r="D97">
            <v>0</v>
          </cell>
          <cell r="E97"/>
        </row>
        <row r="98">
          <cell r="B98" t="str">
            <v>Registro sanitario de un medicamento en la modalidad de: fabricar y vender; importar, semielaborar y vender; y semielaborar y vender, con visita para evaluación farmacéutica en planta en Bogotá D.C.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98">
            <v>143.24</v>
          </cell>
          <cell r="D98">
            <v>6075095</v>
          </cell>
          <cell r="E98"/>
        </row>
        <row r="99">
          <cell r="B99" t="str">
            <v>Registro sanitario de un medicamento en la modalidad de: fabricar y vender; importar, semielaborar y vender; y semielaborar y vender, con visita para evaluación farmacéutica en planta en Bogotá D.C.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99">
            <v>179.05</v>
          </cell>
          <cell r="D99">
            <v>7593869</v>
          </cell>
          <cell r="E99"/>
        </row>
        <row r="100">
          <cell r="B100" t="str">
            <v xml:space="preserve">Registro sanitario de un medicamento en la modalidad de: fabricar y vender; importar, semielaborar y vender; y semielaborar y vender, con visita para evaluación farmacéutica en planta en Bogotá D.C.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00">
            <v>214.85</v>
          </cell>
          <cell r="D100">
            <v>9112218</v>
          </cell>
          <cell r="E100"/>
        </row>
        <row r="101">
          <cell r="B101" t="str">
            <v>Registro sanitario de un medicamento en la modalidad de: fabricar y vender; importar, semielaborar y vender; y semielaborar y vender, con visita para evaluación farmacéutica en planta en Bogotá D.C.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01">
            <v>250.66</v>
          </cell>
          <cell r="D101">
            <v>10630992</v>
          </cell>
          <cell r="E101"/>
        </row>
        <row r="102">
          <cell r="B102" t="str">
            <v>Registro sanitario de un medicamento en la modalidad de: fabricar y vender; importar, semielaborar y vender; y semielaborar y vender, con visita para evaluación farmacéutica en planta en Bogotá D.C.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02">
            <v>286.47000000000003</v>
          </cell>
          <cell r="D102">
            <v>12149766</v>
          </cell>
          <cell r="E102"/>
        </row>
        <row r="103">
          <cell r="B103" t="str">
            <v>Registro sanitario de un medicamento en la modalidad de: fabricar y vender; importar, semielaborar y vender; y semielaborar y vender, con visita para evaluación farmacéutica en planta en Bogotá D.C.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03">
            <v>322.27999999999997</v>
          </cell>
          <cell r="D103">
            <v>13668539</v>
          </cell>
          <cell r="E103"/>
        </row>
        <row r="104">
          <cell r="B104" t="str">
            <v>Registro sanitario de un medicamento en la modalidad de: fabricar y vender; importar, semielaborar y vender; y semileaborar y vender, con visita para evaluación farmacéutica en planta a nivel nacional.</v>
          </cell>
          <cell r="C104">
            <v>439.59</v>
          </cell>
          <cell r="D104">
            <v>18643891</v>
          </cell>
          <cell r="E104"/>
        </row>
        <row r="105">
          <cell r="B105" t="str">
            <v>Registro sanitario de un medicamento en la modalidad de: fabricar y vender; importar, semielaborar y vender; y semileaborar y vender, con visita para evaluación farmacéutica en planta a nivel nacional, “Aplicable a microempresas, incluyendo los pequeños productores de acuerdo con la tipificación actual en el marco del Decreto 691 de 2018. Exceptuada de pago, en el marco del parágrafo 2 del Art. 2 de Ley 2069 de 2020.”</v>
          </cell>
          <cell r="C105">
            <v>0</v>
          </cell>
          <cell r="D105">
            <v>0</v>
          </cell>
          <cell r="E105"/>
        </row>
        <row r="106">
          <cell r="B106" t="str">
            <v>Registro sanitario de un medicamento en la modalidad de: fabricar y vender; importar, semielaborar y vender; y semileaborar y vender, con visita para evaluación farmacéutica en planta a nivel nacional.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06">
            <v>175.84</v>
          </cell>
          <cell r="D106">
            <v>7457726</v>
          </cell>
          <cell r="E106"/>
        </row>
        <row r="107">
          <cell r="B107" t="str">
            <v>Registro sanitario de un medicamento en la modalidad de: fabricar y vender; importar, semielaborar y vender; y semileaborar y vender, con visita para evaluación farmacéutica en planta a nivel nacional.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07">
            <v>219.8</v>
          </cell>
          <cell r="D107">
            <v>9322158</v>
          </cell>
          <cell r="E107"/>
        </row>
        <row r="108">
          <cell r="B108" t="str">
            <v xml:space="preserve">Registro sanitario de un medicamento en la modalidad de: fabricar y vender; importar, semielaborar y vender; y semileaborar y vender, con visita para evaluación farmacéutica en planta a nivel nacional.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08">
            <v>263.76</v>
          </cell>
          <cell r="D108">
            <v>11186589</v>
          </cell>
          <cell r="E108"/>
        </row>
        <row r="109">
          <cell r="B109" t="str">
            <v>Registro sanitario de un medicamento en la modalidad de: fabricar y vender; importar, semielaborar y vender; y semileaborar y vender, con visita para evaluación farmacéutica en planta a nivel nacional.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09">
            <v>307.70999999999998</v>
          </cell>
          <cell r="D109">
            <v>13050597</v>
          </cell>
          <cell r="E109"/>
        </row>
        <row r="110">
          <cell r="B110" t="str">
            <v>Registro sanitario de un medicamento en la modalidad de: fabricar y vender; importar, semielaborar y vender; y semileaborar y vender, con visita para evaluación farmacéutica en planta a nivel nacional.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10">
            <v>351.68</v>
          </cell>
          <cell r="D110">
            <v>14915452</v>
          </cell>
          <cell r="E110"/>
        </row>
        <row r="111">
          <cell r="B111" t="str">
            <v>Registro sanitario de un medicamento en la modalidad de: fabricar y vender; importar, semielaborar y vender; y semileaborar y vender, con visita para evaluación farmacéutica en planta a nivel nacional.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11">
            <v>395.63</v>
          </cell>
          <cell r="D111">
            <v>16779460</v>
          </cell>
          <cell r="E111"/>
        </row>
        <row r="112">
          <cell r="B112" t="str">
            <v>Renovación automática del registro sanitario de un antiveneno en la modalidad de fabricar y vender con autorización de agotamiento.</v>
          </cell>
          <cell r="C112">
            <v>315.85000000000002</v>
          </cell>
          <cell r="D112">
            <v>13395830</v>
          </cell>
          <cell r="E112"/>
        </row>
        <row r="113">
          <cell r="B113" t="str">
            <v>Renovación automática del registro sanitario de un antiveneno en la modalidad de fabricar y vender con autorización de agotamiento, “Aplicable a microempresas, incluyendo los pequeños productores de acuerdo con la tipificación actual en el marco del Decreto 691 de 2018. Exceptuada de pago, en el marco del parágrafo 2 del Art. 2 de Ley 2069 de 2020.”</v>
          </cell>
          <cell r="C113">
            <v>0</v>
          </cell>
          <cell r="D113">
            <v>0</v>
          </cell>
          <cell r="E113"/>
        </row>
        <row r="114">
          <cell r="B114" t="str">
            <v>Renovación automática del registro sanitario de un antiveneno en las modalidades de importar y vender, importar, semielaborar y vender e importar envasar y vender con autorización de agotamiento.</v>
          </cell>
          <cell r="C114">
            <v>353.22</v>
          </cell>
          <cell r="D114">
            <v>14980767</v>
          </cell>
          <cell r="E114"/>
        </row>
        <row r="115">
          <cell r="B115" t="str">
            <v>Renovación automática del registro sanitario de un antiveneno en las modalidades de importar y vender, importar, semielaborar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cell r="C115">
            <v>0</v>
          </cell>
          <cell r="D115">
            <v>0</v>
          </cell>
          <cell r="E115"/>
        </row>
        <row r="116">
          <cell r="B116" t="str">
            <v>Registro sanitario de un medicamento en las modalidades de: fabricar y vender; importar, semielaborar y vender; semielaborar y vender; importar y vender, e importar, envasar y vender y que deban presentar estudios de Biodisponibilidad (BD) y Bioequivalencia (BE).</v>
          </cell>
          <cell r="C116">
            <v>455.91</v>
          </cell>
          <cell r="D116">
            <v>19336055</v>
          </cell>
          <cell r="E116"/>
        </row>
        <row r="117">
          <cell r="B117" t="str">
            <v>Registro sanitario de un medicamento en las modalidades de: fabricar y vender; importar, semielaborar y vender; semielaborar y vender; importar y vender, e importar, envasar y vender y que deban presentar estudios de Biodisponibilidad (BD) y Bioequivalencia (BE), “Aplicable a microempresas, incluyendo los pequeños productores de acuerdo con la tipificación actual en el marco del Decreto 691 de 2018. Exceptuada de pago, en el marco del parágrafo 2 del Art. 2 de Ley 2069 de 2020.”</v>
          </cell>
          <cell r="C117">
            <v>0</v>
          </cell>
          <cell r="D117">
            <v>0</v>
          </cell>
          <cell r="E117"/>
        </row>
        <row r="118">
          <cell r="B118"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18">
            <v>182.37</v>
          </cell>
          <cell r="D118">
            <v>7734676</v>
          </cell>
          <cell r="E118"/>
        </row>
        <row r="119">
          <cell r="B119"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19">
            <v>227.96</v>
          </cell>
          <cell r="D119">
            <v>9668240</v>
          </cell>
          <cell r="E119"/>
        </row>
        <row r="120">
          <cell r="B120" t="str">
            <v xml:space="preserve">Registro sanitario de un medicamento en las modalidades de: fabricar y vender; importar, semielaborar y vender; semielaborar y vender; importar y vender, e importar, envasar y vender y que deban presentar estudios de Biodisponibilidad (BD) y Bioequivalencia (BE).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20">
            <v>273.55</v>
          </cell>
          <cell r="D120">
            <v>11601803</v>
          </cell>
          <cell r="E120"/>
        </row>
        <row r="121">
          <cell r="B121"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1">
            <v>319.14</v>
          </cell>
          <cell r="D121">
            <v>13535366</v>
          </cell>
          <cell r="E121"/>
        </row>
        <row r="122">
          <cell r="B122"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22">
            <v>364.73</v>
          </cell>
          <cell r="D122">
            <v>15468929</v>
          </cell>
          <cell r="E122"/>
        </row>
        <row r="123">
          <cell r="B123"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23">
            <v>410.32</v>
          </cell>
          <cell r="D123">
            <v>17402492</v>
          </cell>
          <cell r="E123"/>
        </row>
        <row r="124">
          <cell r="B124" t="str">
            <v>Registro sanitario de medicamentos de síntesis química o gases medicinales en la modalidad de: Importar y Vender, con visita para evaluación farmacéutica en planta en el exterior: Zona 1: Centroamérica; el caribe; Suramérica excepto Brasil, Chile, Argentina y Puerto Rico.</v>
          </cell>
          <cell r="C124">
            <v>691.35</v>
          </cell>
          <cell r="D124">
            <v>29321536</v>
          </cell>
          <cell r="E124"/>
        </row>
        <row r="125">
          <cell r="B125" t="str">
            <v>Registro sanitario de medicamentos de síntesis química o gases medicinales en la modalidad de: Importar y Vender, con visita para evaluación farmacéutica en planta en el exterior: Zona 1: Centroamérica; el caribe; Suramérica excepto Brasil, Chile, Argentina y Puerto Rico, “Aplicable a microempresas, incluyendo los pequeños productores de acuerdo con la tipificación actual en el marco del Decreto 691 de 2018. Exceptuada de pago, en el marco del parágrafo 2 del Art. 2 de Ley 2069 de 2020.”</v>
          </cell>
          <cell r="C125">
            <v>0</v>
          </cell>
          <cell r="D125">
            <v>0</v>
          </cell>
          <cell r="E125"/>
        </row>
        <row r="126">
          <cell r="B126"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26">
            <v>276.54000000000002</v>
          </cell>
          <cell r="D126">
            <v>11728614</v>
          </cell>
          <cell r="E126"/>
        </row>
        <row r="127">
          <cell r="B127"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27">
            <v>345.68</v>
          </cell>
          <cell r="D127">
            <v>14660980</v>
          </cell>
          <cell r="E127"/>
        </row>
        <row r="128">
          <cell r="B128" t="str">
            <v xml:space="preserve">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28">
            <v>414.81</v>
          </cell>
          <cell r="D128">
            <v>17592922</v>
          </cell>
          <cell r="E128"/>
        </row>
        <row r="129">
          <cell r="B129"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9">
            <v>483.95</v>
          </cell>
          <cell r="D129">
            <v>20525287</v>
          </cell>
          <cell r="E129"/>
        </row>
        <row r="130">
          <cell r="B130"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0">
            <v>553.09</v>
          </cell>
          <cell r="D130">
            <v>23457653</v>
          </cell>
          <cell r="E130"/>
        </row>
        <row r="131">
          <cell r="B131"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31">
            <v>622.22</v>
          </cell>
          <cell r="D131">
            <v>26389595</v>
          </cell>
          <cell r="E131"/>
        </row>
        <row r="132">
          <cell r="B132" t="str">
            <v>Registro sanitario de medicamentos de síntesis química o gases medicinales en la modalidad de: Importar y Vender, con visita para evaluación farmacéutica en planta en el exterior: Zona 2: Estados Unidos; Canadá; Chile; Brasil; África y Puerto Rico.</v>
          </cell>
          <cell r="C132">
            <v>867.27</v>
          </cell>
          <cell r="D132">
            <v>36782655</v>
          </cell>
          <cell r="E132"/>
        </row>
        <row r="133">
          <cell r="B133" t="str">
            <v>Registro sanitario de medicamentos de síntesis química o gases medicinales en la modalidad de: Importar y Vender, con visita para evaluación farmacéutica en planta en el exterior: Zona 2: Estados Unidos; Canadá; Chile; Brasil; África y Puerto Rico, “Aplicable a microempresas, incluyendo los pequeños productores de acuerdo con la tipificación actual en el marco del Decreto 691 de 2018. Exceptuada de pago, en el marco del parágrafo 2 del Art. 2 de Ley 2069 de 2020.”</v>
          </cell>
          <cell r="C133">
            <v>0</v>
          </cell>
          <cell r="D133">
            <v>0</v>
          </cell>
          <cell r="E133"/>
        </row>
        <row r="134">
          <cell r="B134" t="str">
            <v>Registro sanitario de medicamentos de síntesis química o gases medicinales en la modalidad de: Importar y Vender, con visita para evaluación farmacéutica en planta en el exterior: Zona 2: Estados Unidos; Canadá; Chile; Brasil; África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34">
            <v>346.92</v>
          </cell>
          <cell r="D134">
            <v>14713571</v>
          </cell>
          <cell r="E134"/>
        </row>
        <row r="135">
          <cell r="B135" t="str">
            <v>Registro sanitario de medicamentos de síntesis química o gases medicinales en la modalidad de: Importar y Vender, con visita para evaluación farmacéutica en planta en el exterior: Zona 2: Estados Unidos; Canadá; Chile; Brasil; África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35">
            <v>433.64</v>
          </cell>
          <cell r="D135">
            <v>18391540</v>
          </cell>
          <cell r="E135"/>
        </row>
        <row r="136">
          <cell r="B136" t="str">
            <v xml:space="preserve">Registro sanitario de medicamentos de síntesis química o gases medicinales en la modalidad de: Importar y Vender, con visita para evaluación farmacéutica en planta en el exterior: Zona 2: Estados Unidos; Canadá; Chile; Brasil; África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36">
            <v>520.36</v>
          </cell>
          <cell r="D136">
            <v>22069508</v>
          </cell>
          <cell r="E136"/>
        </row>
        <row r="137">
          <cell r="B137" t="str">
            <v>Registro sanitario de medicamentos de síntesis química o gases medicinales en la modalidad de: Importar y Vender, con visita para evaluación farmacéutica en planta en el exterior: Zona 2: Estados Unidos; Canadá; Chile; Brasil; África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37">
            <v>607.09</v>
          </cell>
          <cell r="D137">
            <v>25747901</v>
          </cell>
          <cell r="E137"/>
        </row>
        <row r="138">
          <cell r="B138" t="str">
            <v>Registro sanitario de medicamentos de síntesis química o gases medicinales en la modalidad de: Importar y Vender, con visita para evaluación farmacéutica en planta en el exterior: Zona 2: Estados Unidos; Canadá; Chile; Brasil; África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8">
            <v>693.82</v>
          </cell>
          <cell r="D138">
            <v>29426294</v>
          </cell>
          <cell r="E138"/>
        </row>
        <row r="139">
          <cell r="B139" t="str">
            <v>Registro sanitario de medicamentos de síntesis química o gases medicinales en la modalidad de: Importar y Vender, con visita para evaluación farmacéutica en planta en el exterior: Zona 2: Estados Unidos; Canadá; Chile; Brasil; África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39">
            <v>780.55</v>
          </cell>
          <cell r="D139">
            <v>33104687</v>
          </cell>
          <cell r="E139"/>
        </row>
        <row r="140">
          <cell r="B140" t="str">
            <v>Registro sanitario de medicamentos de síntesis química o gases medicinales en la modalidad de: Importar y Vender, con visita para evaluación farmacéutica en planta en el exterior: Zona 3: Europa; Asia; Oceanía; México y Argentina.</v>
          </cell>
          <cell r="C140">
            <v>1246.94</v>
          </cell>
          <cell r="D140">
            <v>52885219</v>
          </cell>
          <cell r="E140"/>
        </row>
        <row r="141">
          <cell r="B141" t="str">
            <v>Registro sanitario de medicamentos de síntesis química o gases medicinales en la modalidad de: Importar y Vender, con visita para evaluación farmacéutica en planta en el exterior: Zona 3: Europa; Asia; Oceanía; México y Argentina, “Aplicable a microempresas, incluyendo los pequeños productores de acuerdo con la tipificación actual en el marco del Decreto 691 de 2018. Exceptuada de pago, en el marco del parágrafo 2 del Art. 2 de Ley 2069 de 2020.”</v>
          </cell>
          <cell r="C141">
            <v>0</v>
          </cell>
          <cell r="D141">
            <v>0</v>
          </cell>
          <cell r="E141"/>
        </row>
        <row r="142">
          <cell r="B142" t="str">
            <v>Registro sanitario de medicamentos de síntesis química o gases medicinales en la modalidad de: Importar y Vender, con visita para evaluación farmacéutica en planta en el exterior: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42">
            <v>498.78</v>
          </cell>
          <cell r="D142">
            <v>21154257</v>
          </cell>
          <cell r="E142"/>
        </row>
        <row r="143">
          <cell r="B143" t="str">
            <v>Registro sanitario de medicamentos de síntesis química o gases medicinales en la modalidad de: Importar y Vender, con visita para evaluación farmacéutica en planta en el exterior: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43">
            <v>623.48</v>
          </cell>
          <cell r="D143">
            <v>26443034</v>
          </cell>
          <cell r="E143"/>
        </row>
        <row r="144">
          <cell r="B144" t="str">
            <v xml:space="preserve">Registro sanitario de medicamentos de síntesis química o gases medicinales en la modalidad de: Importar y Vender, con visita para evaluación farmacéutica en planta en el exterior: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44">
            <v>748.17</v>
          </cell>
          <cell r="D144">
            <v>31731386</v>
          </cell>
          <cell r="E144"/>
        </row>
        <row r="145">
          <cell r="B145" t="str">
            <v>Registro sanitario de medicamentos de síntesis química o gases medicinales en la modalidad de: Importar y Vender, con visita para evaluación farmacéutica en planta en el exterior: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45">
            <v>872.86</v>
          </cell>
          <cell r="D145">
            <v>37019738</v>
          </cell>
          <cell r="E145"/>
        </row>
        <row r="146">
          <cell r="B146" t="str">
            <v>Registro sanitario de medicamentos de síntesis química o gases medicinales en la modalidad de: Importar y Vender, con visita para evaluación farmacéutica en planta en el exterior: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46">
            <v>997.56</v>
          </cell>
          <cell r="D146">
            <v>42308515</v>
          </cell>
          <cell r="E146"/>
        </row>
        <row r="147">
          <cell r="B147" t="str">
            <v>Registro sanitario de medicamentos de síntesis química o gases medicinales en la modalidad de: Importar y Vender, con visita para evaluación farmacéutica en planta en el exterior: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47">
            <v>1122.25</v>
          </cell>
          <cell r="D147">
            <v>47596867</v>
          </cell>
          <cell r="E147"/>
        </row>
        <row r="148">
          <cell r="B148"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v>
          </cell>
          <cell r="C148">
            <v>768.99</v>
          </cell>
          <cell r="D148">
            <v>32614404</v>
          </cell>
          <cell r="E148"/>
        </row>
        <row r="149">
          <cell r="B149"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“Aplicable a microempresas, incluyendo los pequeños productores de acuerdo con la tipificación actual en el marco del Decreto 691 de 2018. Exceptuada de pago, en el marco del parágrafo 2 del Art. 2 de Ley 2069 de 2020.”</v>
          </cell>
          <cell r="C149">
            <v>0</v>
          </cell>
          <cell r="D149">
            <v>0</v>
          </cell>
          <cell r="E149"/>
        </row>
        <row r="150">
          <cell r="B150"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50">
            <v>307.60000000000002</v>
          </cell>
          <cell r="D150">
            <v>13045931</v>
          </cell>
          <cell r="E150"/>
        </row>
        <row r="151">
          <cell r="B151"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51">
            <v>384.5</v>
          </cell>
          <cell r="D151">
            <v>16307414</v>
          </cell>
          <cell r="E151"/>
        </row>
        <row r="152">
          <cell r="B152" t="str">
            <v xml:space="preserve">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52">
            <v>461.39</v>
          </cell>
          <cell r="D152">
            <v>19568473</v>
          </cell>
          <cell r="E152"/>
        </row>
        <row r="153">
          <cell r="B153"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53">
            <v>538.29999999999995</v>
          </cell>
          <cell r="D153">
            <v>22830380</v>
          </cell>
          <cell r="E153"/>
        </row>
        <row r="154">
          <cell r="B154"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54">
            <v>615.19000000000005</v>
          </cell>
          <cell r="D154">
            <v>26091438</v>
          </cell>
          <cell r="E154"/>
        </row>
        <row r="155">
          <cell r="B155"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55">
            <v>692.1</v>
          </cell>
          <cell r="D155">
            <v>29353345</v>
          </cell>
          <cell r="E155"/>
        </row>
        <row r="156">
          <cell r="B156" t="str">
            <v>Registro sanitario de medicamentos de síntesis química o gases medicinales en la modalidad de: Importar, Envasar y Vender, con visita para evaluación farmacéutica en planta a nivel Nacional e Internacional: Zona 2: Estados Unidos; Canadá; Chile; Brasil; África y Puerto Rico.</v>
          </cell>
          <cell r="C156">
            <v>928.44</v>
          </cell>
          <cell r="D156">
            <v>39376997</v>
          </cell>
          <cell r="E156"/>
        </row>
        <row r="157">
          <cell r="B157" t="str">
            <v>Registro sanitario de medicamentos de síntesis química o gases medicinales en la modalidad de: Importar, Envasar y Vender, con visita para evaluación farmacéutica en planta a nivel Nacional e Internacional: Zona 2: Estados Unidos; Canadá; Chile; Brasil; África y Puerto Rico, “Aplicable a microempresas, incluyendo los pequeños productores de acuerdo con la tipificación actual en el marco del Decreto 691 de 2018. Exceptuada de pago, en el marco del parágrafo 2 del Art. 2 de Ley 2069 de 2020.”</v>
          </cell>
          <cell r="C157">
            <v>0</v>
          </cell>
          <cell r="D157">
            <v>0</v>
          </cell>
          <cell r="E157"/>
        </row>
        <row r="158">
          <cell r="B158"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58">
            <v>371.38</v>
          </cell>
          <cell r="D158">
            <v>15750969</v>
          </cell>
          <cell r="E158"/>
        </row>
        <row r="159">
          <cell r="B159"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59">
            <v>464.22</v>
          </cell>
          <cell r="D159">
            <v>19688499</v>
          </cell>
          <cell r="E159"/>
        </row>
        <row r="160">
          <cell r="B160" t="str">
            <v xml:space="preserve">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60">
            <v>557.05999999999995</v>
          </cell>
          <cell r="D160">
            <v>23626029</v>
          </cell>
          <cell r="E160"/>
        </row>
        <row r="161">
          <cell r="B161"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61">
            <v>649.91999999999996</v>
          </cell>
          <cell r="D161">
            <v>27564407</v>
          </cell>
          <cell r="E161"/>
        </row>
        <row r="162">
          <cell r="B162"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62">
            <v>742.76</v>
          </cell>
          <cell r="D162">
            <v>31501937</v>
          </cell>
          <cell r="E162"/>
        </row>
        <row r="163">
          <cell r="B163"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63">
            <v>835.6</v>
          </cell>
          <cell r="D163">
            <v>35439467</v>
          </cell>
          <cell r="E163"/>
        </row>
        <row r="164">
          <cell r="B164" t="str">
            <v>Registro sanitario de medicamentos de síntesis química o gases medicinales en la modalidad de Importar, Envasar y Vender, con visita para evaluación farmacéutica en planta a nivel Nacional e Internacional: Zona 3: Europa; Asia; Oceanía; México y Argentina.</v>
          </cell>
          <cell r="C164">
            <v>1285.44</v>
          </cell>
          <cell r="D164">
            <v>54518081</v>
          </cell>
          <cell r="E164"/>
        </row>
        <row r="165">
          <cell r="B165" t="str">
            <v>Registro sanitario de medicamentos de síntesis química o gases medicinales en la modalidad de Importar, Envasar y Vender, con visita para evaluación farmacéutica en planta a nivel Nacional e Internacional: Zona 3: Europa; Asia; Oceanía; México y Argentina, “Aplicable a microempresas, incluyendo los pequeños productores de acuerdo con la tipificación actual en el marco del Decreto 691 de 2018. Exceptuada de pago, en el marco del parágrafo 2 del Art. 2 de Ley 2069 de 2020.”</v>
          </cell>
          <cell r="C165">
            <v>0</v>
          </cell>
          <cell r="D165">
            <v>0</v>
          </cell>
          <cell r="E165"/>
        </row>
        <row r="166">
          <cell r="B166"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66">
            <v>514.17999999999995</v>
          </cell>
          <cell r="D166">
            <v>21807402</v>
          </cell>
          <cell r="E166"/>
        </row>
        <row r="167">
          <cell r="B167"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67">
            <v>642.73</v>
          </cell>
          <cell r="D167">
            <v>27259465</v>
          </cell>
          <cell r="E167"/>
        </row>
        <row r="168">
          <cell r="B168" t="str">
            <v xml:space="preserve">Registro sanitario de medicamentos de síntesis química o gases medicinales en la modalidad de Importar, Envasar y Vender, con visita para evaluación farmacéutica en planta a nivel Nacional e Internacional: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68">
            <v>771.27</v>
          </cell>
          <cell r="D168">
            <v>32711103</v>
          </cell>
          <cell r="E168"/>
        </row>
        <row r="169">
          <cell r="B169"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69">
            <v>899.81</v>
          </cell>
          <cell r="D169">
            <v>38162742</v>
          </cell>
          <cell r="E169"/>
        </row>
        <row r="170">
          <cell r="B170"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70">
            <v>1028.3599999999999</v>
          </cell>
          <cell r="D170">
            <v>43614804</v>
          </cell>
          <cell r="E170"/>
        </row>
        <row r="171">
          <cell r="B171"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71">
            <v>1156.9000000000001</v>
          </cell>
          <cell r="D171">
            <v>49066443</v>
          </cell>
          <cell r="E171"/>
        </row>
        <row r="172">
          <cell r="B172" t="str">
            <v>Registro Sanitario nuevo y evaluación farmacológica de medicamentos de síntesis química o gases medicinales y antivenenos, en las modalidades de: fabricar y vender; importar, Semielaborar y Vender; Semielaborar y Vender;  Importar y Vender, e Importar, Envasar y Vender. (Más107,57 UVT molécula nueva con o sin protección de datos).</v>
          </cell>
          <cell r="C172">
            <v>484.35</v>
          </cell>
          <cell r="D172">
            <v>20542252</v>
          </cell>
          <cell r="E172"/>
        </row>
        <row r="173">
          <cell r="B173" t="str">
            <v>Registro Sanitario nuevo y evaluación farmacológica de medicamentos de síntesis química o gases medicinales y antivenenos, en las modalidades de: fabricar y vender; importar, Semielaborar y Vender; Semielaborar y Vender;  Importar y Vender, e Importar, Envasar y Vender. (Más 0 UVT molécula nueva con o sin protección de datos). “Aplicable a microempresas, incluyendo los pequeños productores de acuerdo con la tipificación actual en el marco del Decreto 691 de 2018. Exceptuada de pago, en el marco del parágrafo 2 del Art. 2 de Ley 2069 de 2020.”</v>
          </cell>
          <cell r="C173">
            <v>0</v>
          </cell>
          <cell r="D173">
            <v>0</v>
          </cell>
          <cell r="E173"/>
        </row>
        <row r="174">
          <cell r="B174" t="str">
            <v>Registro Sanitario nuevo y evaluación farmacológica de medicamentos de síntesis química o gases medicinales y antivenenos, en las modalidades de: fabricar y vender; importar, Semielaborar y Vender; Semielaborar y Vender;  Importar y Vender, e Importar, Envasar y Vender.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74">
            <v>193.74</v>
          </cell>
          <cell r="D174">
            <v>8216901</v>
          </cell>
          <cell r="E174"/>
        </row>
        <row r="175">
          <cell r="B175" t="str">
            <v>Registro Sanitario nuevo y evaluación farmacológica de medicamentos de síntesis química o gases medicinales y antivenenos, en las modalidades de: fabricar y vender; importar, Semielaborar y Vender; Semielaborar y Vender;  Importar y Vender, e Importar, Envasar y Vender.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75">
            <v>242.18</v>
          </cell>
          <cell r="D175">
            <v>10271338</v>
          </cell>
          <cell r="E175"/>
        </row>
        <row r="176">
          <cell r="B176" t="str">
            <v xml:space="preserve">Registro Sanitario nuevo y evaluación farmacológica de medicamentos de síntesis química o gases medicinales y antivenenos, en las modalidades de: fabricar y vender; importar, Semielaborar y Vender; Semielaborar y Vender;  Importar y Vender, e Importar, Envasar y Vender.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76">
            <v>290.61</v>
          </cell>
          <cell r="D176">
            <v>12325351</v>
          </cell>
          <cell r="E176"/>
        </row>
        <row r="177">
          <cell r="B177" t="str">
            <v>Registro Sanitario nuevo y evaluación farmacológica de medicamentos de síntesis química o gases medicinales y antivenenos, en las modalidades de: fabricar y vender; importar, Semielaborar y Vender; Semielaborar y Vender;  Importar y Vender, e Importar, Envasar y Vender.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77">
            <v>339.05</v>
          </cell>
          <cell r="D177">
            <v>14379789</v>
          </cell>
          <cell r="E177"/>
        </row>
        <row r="178">
          <cell r="B178" t="str">
            <v>Registro Sanitario nuevo y evaluación farmacológica de medicamentos de síntesis química o gases medicinales y antivenenos, en las modalidades de: fabricar y vender; importar, Semielaborar y Vender; Semielaborar y Vender;  Importar y Vender, e Importar, Envasar y Vender.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78">
            <v>387.49</v>
          </cell>
          <cell r="D178">
            <v>16434226</v>
          </cell>
          <cell r="E178"/>
        </row>
        <row r="179">
          <cell r="B179" t="str">
            <v>Registro Sanitario nuevo y evaluación farmacológica de medicamentos de síntesis química o gases medicinales y antivenenos, en las modalidades de: fabricar y vender; importar, Semielaborar y Vender; Semielaborar y Vender;  Importar y Vender, e Importar, Envasar y Vender.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79">
            <v>435.92</v>
          </cell>
          <cell r="D179">
            <v>18488239</v>
          </cell>
          <cell r="E179"/>
        </row>
        <row r="180">
          <cell r="B180"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(Más107,57 UVT molécula nueva con o sin protección de datos)  </v>
          </cell>
          <cell r="C180">
            <v>559.02</v>
          </cell>
          <cell r="D180">
            <v>23709156</v>
          </cell>
          <cell r="E180"/>
        </row>
        <row r="181">
          <cell r="B181"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81">
            <v>0</v>
          </cell>
          <cell r="D181">
            <v>0</v>
          </cell>
          <cell r="E181"/>
        </row>
        <row r="182">
          <cell r="B182"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82">
            <v>223.61</v>
          </cell>
          <cell r="D182">
            <v>9483747</v>
          </cell>
          <cell r="E182"/>
        </row>
        <row r="183">
          <cell r="B183"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83">
            <v>279.51</v>
          </cell>
          <cell r="D183">
            <v>11854578</v>
          </cell>
          <cell r="E183"/>
        </row>
        <row r="184">
          <cell r="B184"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84">
            <v>335.41</v>
          </cell>
          <cell r="D184">
            <v>14225409</v>
          </cell>
          <cell r="E184"/>
        </row>
        <row r="185">
          <cell r="B185"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185">
            <v>391.31</v>
          </cell>
          <cell r="D185">
            <v>16596240</v>
          </cell>
          <cell r="E185"/>
        </row>
        <row r="186">
          <cell r="B186"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186">
            <v>447.22</v>
          </cell>
          <cell r="D186">
            <v>18967495</v>
          </cell>
          <cell r="E186"/>
        </row>
        <row r="187">
          <cell r="B187"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87">
            <v>503.12</v>
          </cell>
          <cell r="D187">
            <v>21338325</v>
          </cell>
          <cell r="E187"/>
        </row>
        <row r="188">
          <cell r="B188"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107,57 UVT molécula nueva con o sin protección de datos)  </v>
          </cell>
          <cell r="C188">
            <v>640.54999999999995</v>
          </cell>
          <cell r="D188">
            <v>27167007</v>
          </cell>
          <cell r="E188"/>
        </row>
        <row r="189">
          <cell r="B189"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89">
            <v>0</v>
          </cell>
          <cell r="D189">
            <v>0</v>
          </cell>
          <cell r="E189"/>
        </row>
        <row r="190">
          <cell r="B190"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90">
            <v>256.22000000000003</v>
          </cell>
          <cell r="D190">
            <v>10866803</v>
          </cell>
          <cell r="E190"/>
        </row>
        <row r="191">
          <cell r="B191"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191">
            <v>320.27999999999997</v>
          </cell>
          <cell r="D191">
            <v>13583715</v>
          </cell>
          <cell r="E191"/>
        </row>
        <row r="192">
          <cell r="B192"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92">
            <v>384.33</v>
          </cell>
          <cell r="D192">
            <v>16300204</v>
          </cell>
          <cell r="E192"/>
        </row>
        <row r="193">
          <cell r="B193"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193">
            <v>448.39</v>
          </cell>
          <cell r="D193">
            <v>19017117</v>
          </cell>
          <cell r="E193"/>
        </row>
        <row r="194">
          <cell r="B194"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94">
            <v>512.44000000000005</v>
          </cell>
          <cell r="D194">
            <v>21733605</v>
          </cell>
          <cell r="E194"/>
        </row>
        <row r="195">
          <cell r="B195"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95">
            <v>576.5</v>
          </cell>
          <cell r="D195">
            <v>24450518</v>
          </cell>
          <cell r="E195"/>
        </row>
        <row r="196">
          <cell r="B196"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107,57 UVT molécula nueva con o sin protección de datos)  </v>
          </cell>
          <cell r="C196">
            <v>892.38</v>
          </cell>
          <cell r="D196">
            <v>37847621</v>
          </cell>
          <cell r="E196"/>
        </row>
        <row r="197">
          <cell r="B197"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97">
            <v>0</v>
          </cell>
          <cell r="D197">
            <v>0</v>
          </cell>
          <cell r="E197"/>
        </row>
        <row r="198">
          <cell r="B198"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98">
            <v>356.96</v>
          </cell>
          <cell r="D198">
            <v>15139388</v>
          </cell>
          <cell r="E198"/>
        </row>
        <row r="199">
          <cell r="B199"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99">
            <v>446.2</v>
          </cell>
          <cell r="D199">
            <v>18924234</v>
          </cell>
          <cell r="E199"/>
        </row>
        <row r="200">
          <cell r="B200"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00">
            <v>535.42999999999995</v>
          </cell>
          <cell r="D200">
            <v>22708657</v>
          </cell>
          <cell r="E200"/>
        </row>
        <row r="201">
          <cell r="B201"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1">
            <v>624.66999999999996</v>
          </cell>
          <cell r="D201">
            <v>26493504</v>
          </cell>
          <cell r="E201"/>
        </row>
        <row r="202">
          <cell r="B202"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02">
            <v>713.91</v>
          </cell>
          <cell r="D202">
            <v>30278351</v>
          </cell>
          <cell r="E202"/>
        </row>
        <row r="203">
          <cell r="B203"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03">
            <v>803.15</v>
          </cell>
          <cell r="D203">
            <v>34063198</v>
          </cell>
          <cell r="E203"/>
        </row>
        <row r="204">
          <cell r="B204"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107,57 UVT molécula nueva con o sin protección de datos)  </v>
          </cell>
          <cell r="C204">
            <v>1068.1300000000001</v>
          </cell>
          <cell r="D204">
            <v>45301530</v>
          </cell>
          <cell r="E204"/>
        </row>
        <row r="205">
          <cell r="B205"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05">
            <v>0</v>
          </cell>
          <cell r="D205">
            <v>0</v>
          </cell>
          <cell r="E205"/>
        </row>
        <row r="206">
          <cell r="B206"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06">
            <v>427.26</v>
          </cell>
          <cell r="D206">
            <v>18120951</v>
          </cell>
          <cell r="E206"/>
        </row>
        <row r="207">
          <cell r="B207"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07">
            <v>534.07000000000005</v>
          </cell>
          <cell r="D207">
            <v>22650977</v>
          </cell>
          <cell r="E207"/>
        </row>
        <row r="208">
          <cell r="B208"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08">
            <v>640.88</v>
          </cell>
          <cell r="D208">
            <v>27181003</v>
          </cell>
          <cell r="E208"/>
        </row>
        <row r="209">
          <cell r="B209"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9">
            <v>747.7</v>
          </cell>
          <cell r="D209">
            <v>31711452</v>
          </cell>
          <cell r="E209"/>
        </row>
        <row r="210">
          <cell r="B210"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0">
            <v>854.51</v>
          </cell>
          <cell r="D210">
            <v>36241478</v>
          </cell>
          <cell r="E210"/>
        </row>
        <row r="211">
          <cell r="B211"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11">
            <v>961.32</v>
          </cell>
          <cell r="D211">
            <v>40771504</v>
          </cell>
          <cell r="E211"/>
        </row>
        <row r="212">
          <cell r="B212" t="str">
            <v xml:space="preserve">Registro Sanitario nuevo y evaluación farmacológica de un medicamento de Síntesis Química en la modalidad de: Importar y Vender, con visita para evaluación farmacéutica en planta en el exterior: Zona 3: Europa; Asia; Oceanía; México y Argentina. (Más 107,57 UVT molécula nueva con o sin protección de datos)  </v>
          </cell>
          <cell r="C212">
            <v>1447.94</v>
          </cell>
          <cell r="D212">
            <v>61410031</v>
          </cell>
          <cell r="E212"/>
        </row>
        <row r="213">
          <cell r="B213" t="str">
            <v xml:space="preserve">Registro Sanitario nuevo y evaluación farmacológica de un medicamento de Síntesis Química en la modalidad de: Importar y Vender, con visita para evaluación farmacéutica en planta en el exterior: Zona 3: Europa; Asia; Oceanía; México y Argentina.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13">
            <v>0</v>
          </cell>
          <cell r="D213">
            <v>0</v>
          </cell>
          <cell r="E213"/>
        </row>
        <row r="214">
          <cell r="B214" t="str">
            <v>Registro Sanitario nuevo y evaluación farmacológica de un medicamento de Síntesis Química en la modalidad de: Importar y Vender, con visita para evaluación farmacéutica en planta en el exterior: Zona 3: Europa; Asia; Oceanía; México y Argentina.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14">
            <v>579.17999999999995</v>
          </cell>
          <cell r="D214">
            <v>24564182</v>
          </cell>
          <cell r="E214"/>
        </row>
        <row r="215">
          <cell r="B215" t="str">
            <v xml:space="preserve">Registro Sanitario nuevo y evaluación farmacológica de un medicamento de Síntesis Química en la modalidad de: Importar y Vender, con visita para evaluación farmacéutica en planta en el exterior: Zona 3: Europa; Asia; Oceanía; México y Argentina.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215">
            <v>723.97</v>
          </cell>
          <cell r="D215">
            <v>30705016</v>
          </cell>
          <cell r="E215"/>
        </row>
        <row r="216">
          <cell r="B216" t="str">
            <v xml:space="preserve">Registro Sanitario nuevo y evaluación farmacológica de un medicamento de Síntesis Química en la modalidad de: Importar y Vender, con visita para evaluación farmacéutica en planta en el exterior: Zona 3: Europa; Asia; Oceanía; México y Argentina.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16">
            <v>868.76</v>
          </cell>
          <cell r="D216">
            <v>36845849</v>
          </cell>
          <cell r="E216"/>
        </row>
        <row r="217">
          <cell r="B217" t="str">
            <v xml:space="preserve">Registro Sanitario nuevo y evaluación farmacológica de un medicamento de Síntesis Química en la modalidad de: Importar y Vender, con visita para evaluación farmacéutica en planta en el exterior: Zona 3: Europa; Asia; Oceanía; México y Argentina.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217">
            <v>1013.56</v>
          </cell>
          <cell r="D217">
            <v>42987107</v>
          </cell>
          <cell r="E217"/>
        </row>
        <row r="218">
          <cell r="B218" t="str">
            <v>Registro Sanitario nuevo y evaluación farmacológica de un medicamento de Síntesis Química en la modalidad de: Importar y Vender, con visita para evaluación farmacéutica en planta en el exterior: Zona 3: Europa; Asia; Oceanía; México y Argentina.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8">
            <v>1158.3499999999999</v>
          </cell>
          <cell r="D218">
            <v>49127940</v>
          </cell>
          <cell r="E218"/>
        </row>
        <row r="219">
          <cell r="B219" t="str">
            <v>Registro Sanitario nuevo y evaluación farmacológica de un medicamento de Síntesis Química en la modalidad de: Importar y Vender, con visita para evaluación farmacéutica en planta en el exterior: Zona 3: Europa; Asia; Oceanía; México y Argentina.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19">
            <v>1303.1500000000001</v>
          </cell>
          <cell r="D219">
            <v>55269198</v>
          </cell>
          <cell r="E219"/>
        </row>
        <row r="220">
          <cell r="B220"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(Más107,57 UVT molécula nueva con o sin protección de datos)  </v>
          </cell>
          <cell r="C220">
            <v>970.05</v>
          </cell>
          <cell r="D220">
            <v>41141761</v>
          </cell>
          <cell r="E220"/>
        </row>
        <row r="221">
          <cell r="B221"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21">
            <v>0</v>
          </cell>
          <cell r="D221">
            <v>0</v>
          </cell>
          <cell r="E221"/>
        </row>
        <row r="222">
          <cell r="B222" t="str">
            <v>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43,03 UVT molécula nueva con o sin protección de datos).Tarifa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22">
            <v>388.03</v>
          </cell>
          <cell r="D222">
            <v>16457128</v>
          </cell>
          <cell r="E222"/>
        </row>
        <row r="223">
          <cell r="B223"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223">
            <v>485.03</v>
          </cell>
          <cell r="D223">
            <v>20571092</v>
          </cell>
          <cell r="E223"/>
        </row>
        <row r="224">
          <cell r="B224"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24">
            <v>582.04</v>
          </cell>
          <cell r="D224">
            <v>24685480</v>
          </cell>
          <cell r="E224"/>
        </row>
        <row r="225">
          <cell r="B225"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225">
            <v>679.04</v>
          </cell>
          <cell r="D225">
            <v>28799444</v>
          </cell>
          <cell r="E225"/>
        </row>
        <row r="226">
          <cell r="B226"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226">
            <v>776.05</v>
          </cell>
          <cell r="D226">
            <v>32913833</v>
          </cell>
          <cell r="E226"/>
        </row>
        <row r="227">
          <cell r="B227"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 </v>
          </cell>
          <cell r="C227">
            <v>873.05</v>
          </cell>
          <cell r="D227">
            <v>37027797</v>
          </cell>
          <cell r="E227"/>
        </row>
        <row r="228">
          <cell r="B228"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107,57 UVT molécula nueva con o sin protección de datos)  </v>
          </cell>
          <cell r="C228">
            <v>1129.3900000000001</v>
          </cell>
          <cell r="D228">
            <v>47899689</v>
          </cell>
          <cell r="E228"/>
        </row>
        <row r="229">
          <cell r="B229"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29">
            <v>0</v>
          </cell>
          <cell r="D229">
            <v>0</v>
          </cell>
          <cell r="E229"/>
        </row>
        <row r="230">
          <cell r="B230"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 </v>
          </cell>
          <cell r="C230">
            <v>451.76</v>
          </cell>
          <cell r="D230">
            <v>19160045</v>
          </cell>
          <cell r="E230"/>
        </row>
        <row r="231">
          <cell r="B231"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31">
            <v>564.70000000000005</v>
          </cell>
          <cell r="D231">
            <v>23950056</v>
          </cell>
          <cell r="E231"/>
        </row>
        <row r="232">
          <cell r="B232"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32">
            <v>677.64</v>
          </cell>
          <cell r="D232">
            <v>28740068</v>
          </cell>
          <cell r="E232"/>
        </row>
        <row r="233">
          <cell r="B233"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33">
            <v>790.58</v>
          </cell>
          <cell r="D233">
            <v>33530079</v>
          </cell>
          <cell r="E233"/>
        </row>
        <row r="234">
          <cell r="B234"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234">
            <v>903.51</v>
          </cell>
          <cell r="D234">
            <v>38319666</v>
          </cell>
          <cell r="E234"/>
        </row>
        <row r="235">
          <cell r="B235"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35">
            <v>1016.46</v>
          </cell>
          <cell r="D235">
            <v>43110102</v>
          </cell>
          <cell r="E235"/>
        </row>
        <row r="236">
          <cell r="B236"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107,57 UVT molécula nueva con o sin protección de datos)  </v>
          </cell>
          <cell r="C236">
            <v>1486.56</v>
          </cell>
          <cell r="D236">
            <v>63047983</v>
          </cell>
          <cell r="E236"/>
        </row>
        <row r="237">
          <cell r="B237"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37">
            <v>0</v>
          </cell>
          <cell r="D237">
            <v>0</v>
          </cell>
          <cell r="E237"/>
        </row>
        <row r="238">
          <cell r="B238"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38">
            <v>594.63</v>
          </cell>
          <cell r="D238">
            <v>25219448</v>
          </cell>
          <cell r="E238"/>
        </row>
        <row r="239">
          <cell r="B239"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39">
            <v>743.28</v>
          </cell>
          <cell r="D239">
            <v>31523991</v>
          </cell>
          <cell r="E239"/>
        </row>
        <row r="240">
          <cell r="B240"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40">
            <v>891.94</v>
          </cell>
          <cell r="D240">
            <v>37828959</v>
          </cell>
          <cell r="E240"/>
        </row>
        <row r="241">
          <cell r="B241"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41">
            <v>1040.5999999999999</v>
          </cell>
          <cell r="D241">
            <v>44133927</v>
          </cell>
          <cell r="E241"/>
        </row>
        <row r="242">
          <cell r="B242"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42">
            <v>1189.26</v>
          </cell>
          <cell r="D242">
            <v>50438895</v>
          </cell>
          <cell r="E242"/>
        </row>
        <row r="243">
          <cell r="B243"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43">
            <v>1337.91</v>
          </cell>
          <cell r="D243">
            <v>56743439</v>
          </cell>
          <cell r="E243"/>
        </row>
        <row r="244">
          <cell r="B244" t="str">
            <v>Renovación de Registro Sanitario  de Medicamentos</v>
          </cell>
          <cell r="C244"/>
          <cell r="D244"/>
          <cell r="E244"/>
        </row>
        <row r="245">
          <cell r="B245" t="str">
            <v>Renovación de registro sanitario de un medicamento en las modalidades de: fabricar y vender; importar, semielaborar y vender; semielaborar y vender;  importar y vender, e importar, envasar y vender, con autorización de agotamiento.</v>
          </cell>
          <cell r="C245">
            <v>295.79000000000002</v>
          </cell>
          <cell r="D245">
            <v>12545045</v>
          </cell>
          <cell r="E245"/>
        </row>
        <row r="246">
          <cell r="B246" t="str">
            <v>Renovación de registro sanitario de un medicamento en las modalidades de: fabricar y vender; importar, semielaborar y vender; semielaborar y vender;  importar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cell r="C246">
            <v>0</v>
          </cell>
          <cell r="D246">
            <v>0</v>
          </cell>
          <cell r="E246"/>
        </row>
        <row r="247">
          <cell r="B247" t="str">
            <v xml:space="preserve">Renovación automática del registro sanitario de un medicamento de síntesis química o gas medicinal en las modalidades de fabricar y vender: fabricar y exportar; importar y vender, importar, semielaborar y vender e importar envasar y vender. </v>
          </cell>
          <cell r="C247">
            <v>93.85</v>
          </cell>
          <cell r="D247">
            <v>3980366</v>
          </cell>
          <cell r="E247"/>
        </row>
        <row r="248">
          <cell r="B248" t="str">
            <v>Renovación automática del registro sanitario de un medicamento de síntesis química o gas medicinal en las modalidades de fabricar y vender: fabricar y exportar; importar y vender, importar, semielaborar y vender e importar envasar y vender.  “Aplicable a microempresas, incluyendo los pequeños productores de acuerdo con la tipificación actual en el marco del Decreto 691 de 2018. Exceptuada de pago, en el marco del parágrafo 2 del Art. 2 de Ley 2069 de 2020.”</v>
          </cell>
          <cell r="C248">
            <v>0</v>
          </cell>
          <cell r="D248">
            <v>0</v>
          </cell>
          <cell r="E248"/>
        </row>
        <row r="249">
          <cell r="B249" t="str">
            <v>Registro Sanitario Nuevo de un medicamento en la modalidad de fabricar y exportar.</v>
          </cell>
          <cell r="C249">
            <v>36.700000000000003</v>
          </cell>
          <cell r="D249">
            <v>1556520</v>
          </cell>
          <cell r="E249"/>
        </row>
        <row r="250">
          <cell r="B250" t="str">
            <v>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v>
          </cell>
          <cell r="C250">
            <v>0</v>
          </cell>
          <cell r="D250">
            <v>0</v>
          </cell>
          <cell r="E250"/>
        </row>
        <row r="251">
          <cell r="B251" t="str">
            <v>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51">
            <v>14.69</v>
          </cell>
          <cell r="D251">
            <v>623032</v>
          </cell>
          <cell r="E251"/>
        </row>
        <row r="252">
          <cell r="B252" t="str">
            <v>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52">
            <v>18.350000000000001</v>
          </cell>
          <cell r="D252">
            <v>778260</v>
          </cell>
          <cell r="E252"/>
        </row>
        <row r="253">
          <cell r="B253" t="str">
            <v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53">
            <v>22.03</v>
          </cell>
          <cell r="D253">
            <v>934336</v>
          </cell>
          <cell r="E253"/>
        </row>
        <row r="254">
          <cell r="B254" t="str">
            <v>Registro Sanitario Nuevo de un medicamento en la modalidad de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54">
            <v>25.69</v>
          </cell>
          <cell r="D254">
            <v>1089564</v>
          </cell>
          <cell r="E254"/>
        </row>
        <row r="255">
          <cell r="B255" t="str">
            <v>Registro Sanitario Nuevo de un medicamento en la modalidad de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55">
            <v>29.37</v>
          </cell>
          <cell r="D255">
            <v>1245640</v>
          </cell>
          <cell r="E255"/>
        </row>
        <row r="256">
          <cell r="B256" t="str">
            <v>Registro Sanitario Nuevo de un medicamento en la modalidad de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56">
            <v>33.03</v>
          </cell>
          <cell r="D256">
            <v>1400868</v>
          </cell>
          <cell r="E256"/>
        </row>
        <row r="257">
          <cell r="B257"/>
          <cell r="C257"/>
          <cell r="D257"/>
          <cell r="E257"/>
        </row>
        <row r="258">
          <cell r="B258"/>
          <cell r="C258"/>
          <cell r="D258"/>
          <cell r="E258"/>
        </row>
        <row r="259">
          <cell r="B259"/>
          <cell r="C259"/>
          <cell r="D259"/>
          <cell r="E259"/>
        </row>
        <row r="260">
          <cell r="B260" t="str">
            <v xml:space="preserve">Registro sanitario o renovación de registro sanitario de un medicamento biológico por el Decreto 1782 de 2014 (fase II), en las modalidades de: fabricar y vender; importar, semielaborar y vender; semielaborar y vender; importar y vender, e importar, envasar y vender.  </v>
          </cell>
          <cell r="C260">
            <v>99.75</v>
          </cell>
          <cell r="D260">
            <v>4230597</v>
          </cell>
          <cell r="E260"/>
        </row>
        <row r="261">
          <cell r="B261" t="str">
            <v>Registro sanitario nuevo o renovación con Evaluación farmacológica de un medicamento biológico con o sin protección de datos (Proceso unificado-Decreto Ley 2106 de 2019).</v>
          </cell>
          <cell r="C261">
            <v>1370.4</v>
          </cell>
          <cell r="D261">
            <v>58121405</v>
          </cell>
          <cell r="E261"/>
        </row>
        <row r="262">
          <cell r="B262" t="str">
            <v>Registro sanitario nuevo o renovación con Evaluación farmacológica de un medicamento biológico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cell r="C262">
            <v>0</v>
          </cell>
          <cell r="D262">
            <v>0</v>
          </cell>
          <cell r="E262"/>
        </row>
        <row r="263">
          <cell r="B263" t="str">
            <v>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63">
            <v>548.16999999999996</v>
          </cell>
          <cell r="D263">
            <v>23248986</v>
          </cell>
          <cell r="E263"/>
        </row>
        <row r="264">
          <cell r="B264" t="str">
            <v>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64">
            <v>685.21</v>
          </cell>
          <cell r="D264">
            <v>29061127</v>
          </cell>
          <cell r="E264"/>
        </row>
        <row r="265">
          <cell r="B265" t="str">
            <v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65">
            <v>822.25</v>
          </cell>
          <cell r="D265">
            <v>34873267</v>
          </cell>
          <cell r="E265"/>
        </row>
        <row r="266">
          <cell r="B266" t="str">
            <v>Registro sanitario nuevo con Evaluación farmacológica de un medicamento biológico con o sin protección de datos (Proceso unificado-Decreto Ley 2106 de 2019).Tarifa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66">
            <v>959.28</v>
          </cell>
          <cell r="D266">
            <v>40684983</v>
          </cell>
          <cell r="E266"/>
        </row>
        <row r="267">
          <cell r="B267" t="str">
            <v>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67">
            <v>1096.32</v>
          </cell>
          <cell r="D267">
            <v>46497124</v>
          </cell>
          <cell r="E267"/>
        </row>
        <row r="268">
          <cell r="B268" t="str">
            <v>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68">
            <v>1233.3599999999999</v>
          </cell>
          <cell r="D268">
            <v>52309264</v>
          </cell>
          <cell r="E268"/>
        </row>
        <row r="269">
          <cell r="B269" t="str">
            <v>Vacunas</v>
          </cell>
          <cell r="C269"/>
          <cell r="D269"/>
          <cell r="E269"/>
        </row>
        <row r="270">
          <cell r="B270" t="str">
            <v xml:space="preserve">Registro sanitario y/o renovación de registro sanitario de una vacuna por el Decreto 677 de 1995 o antiveneno por el Decreto 386 de 2018. </v>
          </cell>
          <cell r="C270">
            <v>305.51</v>
          </cell>
          <cell r="D270">
            <v>12957290</v>
          </cell>
          <cell r="E270"/>
        </row>
        <row r="271">
          <cell r="B271" t="str">
            <v xml:space="preserve">Registro sanitario de una vacuna con solicitud de protección de datos de prueba u otros no divulgados en aplicación del Decreto 2085 de 2002 solicitadas por la vía del Decreto 677 de 1995. </v>
          </cell>
          <cell r="C271">
            <v>424.31</v>
          </cell>
          <cell r="D271">
            <v>17995836</v>
          </cell>
          <cell r="E271"/>
        </row>
        <row r="272">
          <cell r="B272" t="str">
            <v>Registro Sanitario nuevo o renovación con Evaluación farmacológica de vacunas y hemoderivados con o sin protección de datos (Proceso unificado-Decreto Ley 2106 de 2019).</v>
          </cell>
          <cell r="C272">
            <v>1941.94</v>
          </cell>
          <cell r="D272">
            <v>82361559</v>
          </cell>
          <cell r="E272"/>
        </row>
        <row r="273">
          <cell r="B273" t="str">
            <v>Registro Sanitario nuevo o renovación con Evaluación farmacológica de vacunas y hemoderivados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cell r="C273">
            <v>0</v>
          </cell>
          <cell r="D273">
            <v>0</v>
          </cell>
          <cell r="E273"/>
        </row>
        <row r="274">
          <cell r="B274" t="str">
            <v>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74">
            <v>776.78</v>
          </cell>
          <cell r="D274">
            <v>32944793</v>
          </cell>
          <cell r="E274"/>
        </row>
        <row r="275">
          <cell r="B275" t="str">
            <v>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75">
            <v>970.97</v>
          </cell>
          <cell r="D275">
            <v>41180780</v>
          </cell>
          <cell r="E275"/>
        </row>
        <row r="276">
          <cell r="B276" t="str">
            <v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76">
            <v>1165.17</v>
          </cell>
          <cell r="D276">
            <v>49417190</v>
          </cell>
          <cell r="E276"/>
        </row>
        <row r="277">
          <cell r="B277" t="str">
            <v>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77">
            <v>1359.36</v>
          </cell>
          <cell r="D277">
            <v>57653176</v>
          </cell>
          <cell r="E277"/>
        </row>
        <row r="278">
          <cell r="B278" t="str">
            <v>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78">
            <v>1553.55</v>
          </cell>
          <cell r="D278">
            <v>65889163</v>
          </cell>
          <cell r="E278"/>
        </row>
        <row r="279">
          <cell r="B279" t="str">
            <v>Registro Sanitario nuevo con Evaluación farmacológica de vacunas y hemoderivados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79">
            <v>1747.75</v>
          </cell>
          <cell r="D279">
            <v>74125573</v>
          </cell>
          <cell r="E279"/>
        </row>
        <row r="280">
          <cell r="B280"/>
          <cell r="C280"/>
          <cell r="D280"/>
          <cell r="E280"/>
        </row>
        <row r="281">
          <cell r="B281" t="str">
            <v xml:space="preserve">Asignación o reconocimiento de código de notificación sanitaria obligatoria de productos cosméticos. </v>
          </cell>
          <cell r="C281">
            <v>72.22</v>
          </cell>
          <cell r="D281">
            <v>3062995</v>
          </cell>
          <cell r="E281"/>
        </row>
        <row r="282">
          <cell r="B282" t="str">
            <v>Renovación  del código de Notificación Sanitaria para productos cosméticos</v>
          </cell>
          <cell r="C282">
            <v>29.44</v>
          </cell>
          <cell r="D282">
            <v>1248609</v>
          </cell>
          <cell r="E282"/>
        </row>
        <row r="283">
          <cell r="B283" t="str">
            <v>Constancia de uso del código de NSO (importador paralelo)</v>
          </cell>
          <cell r="C283">
            <v>31.96</v>
          </cell>
          <cell r="D283">
            <v>1355488</v>
          </cell>
          <cell r="E283"/>
        </row>
        <row r="284">
          <cell r="B284"/>
          <cell r="C284"/>
          <cell r="D284"/>
          <cell r="E284"/>
        </row>
        <row r="285">
          <cell r="B285" t="str">
            <v>Licores: aguardiente, whisky, cognac, brandy, ron, vodka, ginebra, gyn, tequila, licor, cremas, licor anisado, pisco, grapa, cachaza, licores saborizados, armagnac.</v>
          </cell>
          <cell r="C285">
            <v>105.93</v>
          </cell>
          <cell r="D285">
            <v>4492703</v>
          </cell>
          <cell r="E285"/>
        </row>
        <row r="286">
          <cell r="B286" t="str">
            <v>Licores: aguardiente, whisky, cognac, brandy, ron, vodka, ginebra, gyn, tequila, licor, cremas, licor anisado, pisco, grapa, cachaza, licores saborizados, armagnac (Decreto 1686 de 2012), “Aplicable a microempresas, incluyendo los pequeños productores de acuerdo con la tipificación actual en el marco del Decreto 691 de 2018. Exceptuada de pago, en el marco del parágrafo 2 del Art. 2 de Ley 2069 de 2020.”</v>
          </cell>
          <cell r="C286">
            <v>0</v>
          </cell>
          <cell r="D286">
            <v>0</v>
          </cell>
          <cell r="E286"/>
        </row>
        <row r="287">
          <cell r="B287" t="str">
            <v>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87">
            <v>42.38</v>
          </cell>
          <cell r="D287">
            <v>1797421</v>
          </cell>
          <cell r="E287"/>
        </row>
        <row r="288">
          <cell r="B288" t="str">
            <v>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88">
            <v>52.97</v>
          </cell>
          <cell r="D288">
            <v>2246564</v>
          </cell>
          <cell r="E288"/>
        </row>
        <row r="289">
          <cell r="B289" t="str">
            <v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89">
            <v>63.57</v>
          </cell>
          <cell r="D289">
            <v>2696131</v>
          </cell>
          <cell r="E289"/>
        </row>
        <row r="290">
          <cell r="B290" t="str">
            <v>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90">
            <v>74.16</v>
          </cell>
          <cell r="D290">
            <v>3145274</v>
          </cell>
          <cell r="E290"/>
        </row>
        <row r="291">
          <cell r="B291" t="str">
            <v>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91">
            <v>84.75</v>
          </cell>
          <cell r="D291">
            <v>3594417</v>
          </cell>
          <cell r="E291"/>
        </row>
        <row r="292">
          <cell r="B292" t="str">
            <v>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92">
            <v>95.35</v>
          </cell>
          <cell r="D292">
            <v>4043984</v>
          </cell>
          <cell r="E292"/>
        </row>
        <row r="293">
          <cell r="B293" t="str">
            <v>Vinos, aperitivos, cócteles, refrescos vínicos.</v>
          </cell>
          <cell r="C293">
            <v>110.93</v>
          </cell>
          <cell r="D293">
            <v>4704763</v>
          </cell>
          <cell r="E293"/>
        </row>
        <row r="294">
          <cell r="B294" t="str">
            <v>Vinos, aperitivos, cócteles, refrescos vínicos, “Aplicable a microempresas, incluyendo los pequeños productores de acuerdo con la tipificación actual en el marco del Decreto 691 de 2018. Exceptuada de pago, en el marco del parágrafo 2 del Art. 2 de Ley 2069 de 2020.”</v>
          </cell>
          <cell r="C294">
            <v>0</v>
          </cell>
          <cell r="D294">
            <v>0</v>
          </cell>
          <cell r="E294"/>
        </row>
        <row r="295">
          <cell r="B295" t="str">
            <v>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95">
            <v>44.37</v>
          </cell>
          <cell r="D295">
            <v>1881820</v>
          </cell>
          <cell r="E295"/>
        </row>
        <row r="296">
          <cell r="B296" t="str">
            <v>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96">
            <v>55.47</v>
          </cell>
          <cell r="D296">
            <v>2352594</v>
          </cell>
          <cell r="E296"/>
        </row>
        <row r="297">
          <cell r="B297" t="str">
            <v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97">
            <v>66.56</v>
          </cell>
          <cell r="D297">
            <v>2822943</v>
          </cell>
          <cell r="E297"/>
        </row>
        <row r="298">
          <cell r="B298" t="str">
            <v>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98">
            <v>77.650000000000006</v>
          </cell>
          <cell r="D298">
            <v>3293292</v>
          </cell>
          <cell r="E298"/>
        </row>
        <row r="299">
          <cell r="B299" t="str">
            <v>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99">
            <v>88.75</v>
          </cell>
          <cell r="D299">
            <v>3764065</v>
          </cell>
          <cell r="E299"/>
        </row>
        <row r="300">
          <cell r="B300" t="str">
            <v>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00">
            <v>99.84</v>
          </cell>
          <cell r="D300">
            <v>4234414</v>
          </cell>
          <cell r="E300"/>
        </row>
        <row r="301">
          <cell r="B301" t="str">
            <v>Cervezas</v>
          </cell>
          <cell r="C301">
            <v>110.1</v>
          </cell>
          <cell r="D301">
            <v>4669561</v>
          </cell>
          <cell r="E301"/>
        </row>
        <row r="302">
          <cell r="B302" t="str">
            <v>Cervezas (Decreto 1686 de 2012), “Aplicable a microempresas, incluyendo los pequeños productores de acuerdo con la tipificación actual en el marco del Decreto 691 de 2018. Exceptuada de pago, en el marco del parágrafo 2 del Art. 2 de Ley 2069 de 2020.”</v>
          </cell>
          <cell r="C302">
            <v>0</v>
          </cell>
          <cell r="D302">
            <v>0</v>
          </cell>
          <cell r="E302"/>
        </row>
        <row r="303">
          <cell r="B303" t="str">
            <v>Registro Sanitario nuevo Cervezas(Decreto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03">
            <v>44.04</v>
          </cell>
          <cell r="D303">
            <v>1867824</v>
          </cell>
          <cell r="E303"/>
        </row>
        <row r="304">
          <cell r="B304" t="str">
            <v>Registro Sanitario nuevo Cervezas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04">
            <v>55.05</v>
          </cell>
          <cell r="D304">
            <v>2334781</v>
          </cell>
          <cell r="E304"/>
        </row>
        <row r="305">
          <cell r="B305" t="str">
            <v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05">
            <v>66.06</v>
          </cell>
          <cell r="D305">
            <v>2801737</v>
          </cell>
          <cell r="E305"/>
        </row>
        <row r="306">
          <cell r="B306" t="str">
            <v>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06">
            <v>77.069999999999993</v>
          </cell>
          <cell r="D306">
            <v>3268693</v>
          </cell>
          <cell r="E306"/>
        </row>
        <row r="307">
          <cell r="B307" t="str">
            <v>Registro Sanitario nuevo Cervezas.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07">
            <v>88.08</v>
          </cell>
          <cell r="D307">
            <v>3735649</v>
          </cell>
          <cell r="E307"/>
        </row>
        <row r="308">
          <cell r="B308" t="str">
            <v>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08">
            <v>99.09</v>
          </cell>
          <cell r="D308">
            <v>4202605</v>
          </cell>
          <cell r="E308"/>
        </row>
        <row r="309">
          <cell r="B309" t="str">
            <v>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v>
          </cell>
          <cell r="C309">
            <v>0</v>
          </cell>
          <cell r="D309">
            <v>0</v>
          </cell>
          <cell r="E309"/>
        </row>
        <row r="310">
          <cell r="B310" t="str">
            <v>Registro sanitario de bebidas alcohólicas para microempresarios certificados en BPM (de 1 hasta 10 amparamientos) (Decreto 1366 de 2020), “Aplicable a microempresas, incluyendo los pequeños productores de acuerdo con la tipificación actual en el marco del Decreto 691 de 2018. Exceptuada de pago, en el marco del parágrafo 2 del Art. 2 de Ley 2069 de 2020.”</v>
          </cell>
          <cell r="C310">
            <v>0</v>
          </cell>
          <cell r="D310">
            <v>0</v>
          </cell>
          <cell r="E310"/>
        </row>
        <row r="311">
          <cell r="B311" t="str">
            <v>Registro sanitario de bebidas alcohólicas para microempresarios certificados en BPM (de 11 amparamientos en adelante) (Decreto 1366 de 2020), “Aplicable a microempresas, incluyendo los pequeños productores de acuerdo con la tipificación actual en el marco del Decreto 691 de 2018. Exceptuada de pago, en el marco del parágrafo 2 del Art. 2 de Ley 2069 de 2020.”</v>
          </cell>
          <cell r="C311">
            <v>0</v>
          </cell>
          <cell r="D311">
            <v>0</v>
          </cell>
          <cell r="E311"/>
        </row>
        <row r="312">
          <cell r="B312"/>
          <cell r="C312"/>
          <cell r="D312"/>
          <cell r="E312"/>
        </row>
        <row r="313">
          <cell r="B313"/>
          <cell r="C313"/>
          <cell r="D313"/>
          <cell r="E313"/>
        </row>
        <row r="314">
          <cell r="B314" t="str">
            <v>Registro Sanitario de Alimentos de Alto Riesgo (Variedades de 1 a 10)</v>
          </cell>
          <cell r="C314">
            <v>165.15</v>
          </cell>
          <cell r="D314">
            <v>7004342</v>
          </cell>
          <cell r="E314"/>
        </row>
        <row r="315">
          <cell r="B315" t="str">
            <v>Registro Sanitario de Alimentos de Alto Riesgo (Variedades de 1 a 10), “Aplicable a microempresas, incluyendo los pequeños productores de acuerdo con la tipificación actual en el marco del Decreto 691 de 2018. Exceptuada de pago, en el marco del parágrafo 2 del Art. 2 de Ley 2069 de 2020.”</v>
          </cell>
          <cell r="C315">
            <v>0</v>
          </cell>
          <cell r="D315">
            <v>0</v>
          </cell>
          <cell r="E315"/>
        </row>
        <row r="316">
          <cell r="B316" t="str">
            <v>Registro Sanitario de Alimentos de Alto Riesgo (Variedades de 1 a 10).Tarifa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16">
            <v>66.06</v>
          </cell>
          <cell r="D316">
            <v>2801737</v>
          </cell>
          <cell r="E316"/>
        </row>
        <row r="317">
          <cell r="B317" t="str">
            <v>Registro Sanitario de Alimentos de Alto Riesgo (Variedades de 1 a 10).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17">
            <v>82.58</v>
          </cell>
          <cell r="D317">
            <v>3502383</v>
          </cell>
          <cell r="E317"/>
        </row>
        <row r="318">
          <cell r="B318" t="str">
            <v xml:space="preserve">Registro Sanitario de Alimentos de Alto Riesgo (Variedades de 1 a 10).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18">
            <v>99.09</v>
          </cell>
          <cell r="D318">
            <v>4202605</v>
          </cell>
          <cell r="E318"/>
        </row>
        <row r="319">
          <cell r="B319" t="str">
            <v>Registro Sanitario de Alimentos de Alto Riesgo (Variedades de 1 a 10).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19">
            <v>115.61</v>
          </cell>
          <cell r="D319">
            <v>4903251</v>
          </cell>
          <cell r="E319"/>
        </row>
        <row r="320">
          <cell r="B320" t="str">
            <v>Registro Sanitario de Alimentos de Alto Riesgo (Variedades de 1 a 10).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20">
            <v>132.12</v>
          </cell>
          <cell r="D320">
            <v>5603473</v>
          </cell>
          <cell r="E320"/>
        </row>
        <row r="321">
          <cell r="B321" t="str">
            <v>Registro Sanitario de Alimentos de Alto Riesgo (Variedades de 1 a 10).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21">
            <v>148.63999999999999</v>
          </cell>
          <cell r="D321">
            <v>6304120</v>
          </cell>
          <cell r="E321"/>
        </row>
        <row r="322">
          <cell r="B322" t="str">
            <v>Registro Sanitario de Alimentos de Alto Riesgo (Variedades de 11 a 20)</v>
          </cell>
          <cell r="C322">
            <v>180.16</v>
          </cell>
          <cell r="D322">
            <v>7640946</v>
          </cell>
          <cell r="E322"/>
        </row>
        <row r="323">
          <cell r="B323" t="str">
            <v>Registro sanitario de Alimentos de Alto Riesgo (variedades de 11 a 20), “Aplicable a microempresas, incluyendo los pequeños productores de acuerdo con la tipificación actual en el marco del Decreto 691 de 2018. Exceptuada de pago, en el marco del parágrafo 2 del Art. 2 de Ley 2069 de 2020.”</v>
          </cell>
          <cell r="C323">
            <v>0</v>
          </cell>
          <cell r="D323">
            <v>0</v>
          </cell>
          <cell r="E323"/>
        </row>
        <row r="324">
          <cell r="B324" t="str">
            <v>Registro Sanitario de Alimentos de Alto Riesgo (Variedades de 11 a 20).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24">
            <v>72.069999999999993</v>
          </cell>
          <cell r="D324">
            <v>3056633</v>
          </cell>
          <cell r="E324"/>
        </row>
        <row r="325">
          <cell r="B325" t="str">
            <v>Registro Sanitario de Alimentos de Alto Riesgo (Variedades de 11 a 20).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25">
            <v>90.08</v>
          </cell>
          <cell r="D325">
            <v>3820473</v>
          </cell>
          <cell r="E325"/>
        </row>
        <row r="326">
          <cell r="B326" t="str">
            <v xml:space="preserve">Registro Sanitario de Alimentos de Alto Riesgo (Variedades de 11 a 20).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26">
            <v>108.1</v>
          </cell>
          <cell r="D326">
            <v>4584737</v>
          </cell>
          <cell r="E326"/>
        </row>
        <row r="327">
          <cell r="B327" t="str">
            <v>Registro Sanitario de Alimentos de Alto Riesgo (Variedades de 11 a 20).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27">
            <v>126.11</v>
          </cell>
          <cell r="D327">
            <v>5348577</v>
          </cell>
          <cell r="E327"/>
        </row>
        <row r="328">
          <cell r="B328" t="str">
            <v>Registro Sanitario de Alimentos de Alto Riesgo (Variedades de 11 a 20).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28">
            <v>144.13</v>
          </cell>
          <cell r="D328">
            <v>6112842</v>
          </cell>
          <cell r="E328"/>
        </row>
        <row r="329">
          <cell r="B329" t="str">
            <v>Registro Sanitario de Alimentos de Alto Riesgo (Variedades de 11 a 20).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29">
            <v>162.15</v>
          </cell>
          <cell r="D329">
            <v>6877106</v>
          </cell>
          <cell r="E329"/>
        </row>
        <row r="330">
          <cell r="B330" t="str">
            <v>Registro Sanitario de Alimentos de Alto Riesgo (Variedades de 21 en adelante)</v>
          </cell>
          <cell r="C330">
            <v>205.19</v>
          </cell>
          <cell r="D330">
            <v>8702518</v>
          </cell>
          <cell r="E330"/>
        </row>
        <row r="331">
          <cell r="B331" t="str">
            <v>Registro Sanitario de Alimentos de Alto Riesgo (Variedades de 21 en adelante), “Aplicable a microempresas, incluyendo los pequeños productores de acuerdo con la tipificación actual en el marco del Decreto 691 de 2018. Exceptuada de pago, en el marco del parágrafo 2 del Art. 2 de Ley 2069 de 2020.”</v>
          </cell>
          <cell r="C331">
            <v>0</v>
          </cell>
          <cell r="D331">
            <v>0</v>
          </cell>
          <cell r="E331"/>
        </row>
        <row r="332">
          <cell r="B332" t="str">
            <v>Registro Sanitario de Alimentos de Alto Riesgo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32">
            <v>82.08</v>
          </cell>
          <cell r="D332">
            <v>3481177</v>
          </cell>
          <cell r="E332"/>
        </row>
        <row r="333">
          <cell r="B333" t="str">
            <v>Registro Sanitario de Alimentos de Alto Riesgo (Variedades de 21 en adelante).Tarifa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33">
            <v>102.6</v>
          </cell>
          <cell r="D333">
            <v>4351471</v>
          </cell>
          <cell r="E333"/>
        </row>
        <row r="334">
          <cell r="B334" t="str">
            <v xml:space="preserve">Registro Sanitario de Alimentos de Alto Riesgo (Variedades de 21 en adelante).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34">
            <v>123.12</v>
          </cell>
          <cell r="D334">
            <v>5221765</v>
          </cell>
          <cell r="E334"/>
        </row>
        <row r="335">
          <cell r="B335" t="str">
            <v>Registro Sanitario de Alimentos de Alto Riesgo (Variedades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35">
            <v>143.63999999999999</v>
          </cell>
          <cell r="D335">
            <v>6092060</v>
          </cell>
          <cell r="E335"/>
        </row>
        <row r="336">
          <cell r="B336" t="str">
            <v>Registro Sanitario de Alimentos de Alto Riesgo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36">
            <v>164.16</v>
          </cell>
          <cell r="D336">
            <v>6962354</v>
          </cell>
          <cell r="E336"/>
        </row>
        <row r="337">
          <cell r="B337" t="str">
            <v>Registro Sanitario de Alimentos de Alto Riesgo (Variedades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37">
            <v>184.68</v>
          </cell>
          <cell r="D337">
            <v>7832648</v>
          </cell>
          <cell r="E337"/>
        </row>
        <row r="338">
          <cell r="B338" t="str">
            <v>Permiso Sanitario de Alimentos de Mediano Riesgo (Variedades de 1 a 10)</v>
          </cell>
          <cell r="C338">
            <v>123.45</v>
          </cell>
          <cell r="D338">
            <v>5235761</v>
          </cell>
          <cell r="E338"/>
        </row>
        <row r="339">
          <cell r="B339" t="str">
            <v>Permiso Sanitario de Alimentos de Mediano Riesgo (Variedades de 11 a 20)</v>
          </cell>
          <cell r="C339">
            <v>136.79</v>
          </cell>
          <cell r="D339">
            <v>5801537</v>
          </cell>
          <cell r="E339"/>
        </row>
        <row r="340">
          <cell r="B340" t="str">
            <v>Permiso Sanitario de Alimentos de Mediano Riesgo (Variedades de 21 en adelante)</v>
          </cell>
          <cell r="C340">
            <v>161.81</v>
          </cell>
          <cell r="D340">
            <v>6862686</v>
          </cell>
          <cell r="E340"/>
        </row>
        <row r="341">
          <cell r="B341" t="str">
            <v>Notificación Sanitaria de Alimentos "NSA" de Bajo Riesgo (variedades de 1 a 10)</v>
          </cell>
          <cell r="C341">
            <v>82.58</v>
          </cell>
          <cell r="D341">
            <v>3502383</v>
          </cell>
          <cell r="E341"/>
        </row>
        <row r="342">
          <cell r="B342" t="str">
            <v>Notificación Sanitaria de Alimentos "NSA" de Bajo Riesgo (Variedades de 11 a 20)</v>
          </cell>
          <cell r="C342">
            <v>90.92</v>
          </cell>
          <cell r="D342">
            <v>3856099</v>
          </cell>
          <cell r="E342"/>
        </row>
        <row r="343">
          <cell r="B343" t="str">
            <v>Notificación Sanitaria de Alimentos "NSA" de Bajo Riesgo (Variedades de 21 en adelante)</v>
          </cell>
          <cell r="C343">
            <v>108.43</v>
          </cell>
          <cell r="D343">
            <v>4598733</v>
          </cell>
          <cell r="E343"/>
        </row>
        <row r="344">
          <cell r="B344"/>
          <cell r="C344"/>
          <cell r="D344"/>
          <cell r="E344"/>
        </row>
        <row r="345">
          <cell r="B345"/>
          <cell r="C345"/>
          <cell r="D345"/>
          <cell r="E345"/>
        </row>
        <row r="346">
          <cell r="B346" t="str">
            <v>Formas de presentación sólidas: tabletas, cápsulas, polvos, granulados.</v>
          </cell>
          <cell r="C346">
            <v>137.63</v>
          </cell>
          <cell r="D346">
            <v>5837164</v>
          </cell>
          <cell r="E346"/>
        </row>
        <row r="347">
          <cell r="B347" t="str">
            <v>Formas de presentación sólidas: tabletas, cápsulas, polvos, granulados, “Aplicable a microempresas, incluyendo los pequeños productores de acuerdo con la tipificación actual en el marco del Decreto 691 de 2018. Exceptuada de pago, en el marco del parágrafo 2 del Art. 2 de Ley 2069 de 2020.”</v>
          </cell>
          <cell r="C347">
            <v>0</v>
          </cell>
          <cell r="D347">
            <v>0</v>
          </cell>
          <cell r="E347"/>
        </row>
        <row r="348">
          <cell r="B348" t="str">
            <v>Registro sanitario Nuevo Formas de presentación sólidas: tabletas,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48">
            <v>55.06</v>
          </cell>
          <cell r="D348">
            <v>2335205</v>
          </cell>
          <cell r="E348"/>
        </row>
        <row r="349">
          <cell r="B349" t="str">
            <v>Registro sanitario Nuevo Formas de presentación sólidas: tabletas,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49">
            <v>68.819999999999993</v>
          </cell>
          <cell r="D349">
            <v>2918794</v>
          </cell>
          <cell r="E349"/>
        </row>
        <row r="350">
          <cell r="B350" t="str">
            <v xml:space="preserve">Registro sanitario Nuevo Formas de presentación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50">
            <v>82.58</v>
          </cell>
          <cell r="D350">
            <v>3502383</v>
          </cell>
          <cell r="E350"/>
        </row>
        <row r="351">
          <cell r="B351" t="str">
            <v>Registro sanitario Nuevo Formas de presentación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51">
            <v>96.35</v>
          </cell>
          <cell r="D351">
            <v>4086396</v>
          </cell>
          <cell r="E351"/>
        </row>
        <row r="352">
          <cell r="B352" t="str">
            <v>Registro sanitario Nuevo Formas de presentación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52">
            <v>110.11</v>
          </cell>
          <cell r="D352">
            <v>4669985</v>
          </cell>
          <cell r="E352"/>
        </row>
        <row r="353">
          <cell r="B353" t="str">
            <v>Registro sanitario Nuevo Formas de presentación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53">
            <v>123.87</v>
          </cell>
          <cell r="D353">
            <v>5253574</v>
          </cell>
          <cell r="E353"/>
        </row>
        <row r="354">
          <cell r="B354" t="str">
            <v>Formas de presentación líquidas: emulsiones, suspensiones, soluciones.</v>
          </cell>
          <cell r="C354">
            <v>130.94999999999999</v>
          </cell>
          <cell r="D354">
            <v>5553851</v>
          </cell>
          <cell r="E354"/>
        </row>
        <row r="355">
          <cell r="B355" t="str">
            <v>Formas de presentación líquidas: emulsiones, suspensiones, soluciones, “Aplicable a microempresas, incluyendo los pequeños productores de acuerdo con la tipificación actual en el marco del Decreto 691 de 2018. Exceptuada de pago, en el marco del parágrafo 2 del Art. 2 de Ley 2069 de 2020.”</v>
          </cell>
          <cell r="C355">
            <v>0</v>
          </cell>
          <cell r="D355">
            <v>0</v>
          </cell>
          <cell r="E355"/>
        </row>
        <row r="356">
          <cell r="B356" t="str">
            <v>Registro sanitario Nuevo Formas de presentación líquidas: emulsiones, suspensiones, soluciones.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56">
            <v>52.38</v>
          </cell>
          <cell r="D356">
            <v>2221541</v>
          </cell>
          <cell r="E356"/>
        </row>
        <row r="357">
          <cell r="B357" t="str">
            <v>Registro sanitario Nuevo Formas de presentación líquidas: emulsiones, suspensiones, soluciones.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57">
            <v>65.48</v>
          </cell>
          <cell r="D357">
            <v>2777138</v>
          </cell>
          <cell r="E357"/>
        </row>
        <row r="358">
          <cell r="B358" t="str">
            <v xml:space="preserve">Registro sanitario Nuevo Formas de presentación líquidas: emulsiones, suspensiones, soluciones.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58">
            <v>78.569999999999993</v>
          </cell>
          <cell r="D358">
            <v>3332311</v>
          </cell>
          <cell r="E358"/>
        </row>
        <row r="359">
          <cell r="B359" t="str">
            <v>Registro sanitario Nuevo Formas de presentación líquidas: emulsiones, suspensiones, soluciones.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59">
            <v>91.67</v>
          </cell>
          <cell r="D359">
            <v>3887908</v>
          </cell>
          <cell r="E359"/>
        </row>
        <row r="360">
          <cell r="B360" t="str">
            <v>Registro sanitario Nuevo Formas de presentación líquidas: emulsiones, suspensiones, soluciones.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60">
            <v>104.76</v>
          </cell>
          <cell r="D360">
            <v>4443081</v>
          </cell>
          <cell r="E360"/>
        </row>
        <row r="361">
          <cell r="B361" t="str">
            <v>Registro sanitario Nuevo Formas de presentación líquidas: emulsiones, suspensiones, soluciones.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1">
            <v>117.86</v>
          </cell>
          <cell r="D361">
            <v>4998678</v>
          </cell>
          <cell r="E361"/>
        </row>
        <row r="362">
          <cell r="B362" t="str">
            <v>Formas de presentación semisólidas: jaleas, otras presentaciones semisólidas.</v>
          </cell>
          <cell r="C362">
            <v>131.79</v>
          </cell>
          <cell r="D362">
            <v>5589477</v>
          </cell>
          <cell r="E362"/>
        </row>
        <row r="363">
          <cell r="B363" t="str">
            <v>Formas de presentación semisólidas: jaleas, otras presentaciones semisólidas, “Aplicable a microempresas, incluyendo los pequeños productores de acuerdo con la tipificación actual en el marco del Decreto 691 de 2018. Exceptuada de pago, en el marco del parágrafo 2 del Art. 2 de Ley 2069 de 2020.”</v>
          </cell>
          <cell r="C363">
            <v>0</v>
          </cell>
          <cell r="D363">
            <v>0</v>
          </cell>
          <cell r="E363"/>
        </row>
        <row r="364">
          <cell r="B364" t="str">
            <v>Registro sanitario Nuevo Formas de presentación semisólidas: jaleas, otras presentaciones semisólidas.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64">
            <v>52.72</v>
          </cell>
          <cell r="D364">
            <v>2235961</v>
          </cell>
          <cell r="E364"/>
        </row>
        <row r="365">
          <cell r="B365" t="str">
            <v>Registro sanitario Nuevo Formas de presentación semisólidas: jaleas, otras presentaciones semisólidas.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65">
            <v>65.900000000000006</v>
          </cell>
          <cell r="D365">
            <v>2794951</v>
          </cell>
          <cell r="E365"/>
        </row>
        <row r="366">
          <cell r="B366" t="str">
            <v xml:space="preserve">Registro sanitario Nuevo Formas de presentación semisólidas: jaleas, otras presentaciones semisólidas.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66">
            <v>79.08</v>
          </cell>
          <cell r="D366">
            <v>3353941</v>
          </cell>
          <cell r="E366"/>
        </row>
        <row r="367">
          <cell r="B367" t="str">
            <v>Registro sanitario Nuevo Formas de presentación semisólidas: jaleas, otras presentaciones semisólidas.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67">
            <v>92.26</v>
          </cell>
          <cell r="D367">
            <v>3912931</v>
          </cell>
          <cell r="E367"/>
        </row>
        <row r="368">
          <cell r="B368" t="str">
            <v>Registro sanitario Nuevo Formas de presentación semisólidas: jaleas, otras presentaciones semisólidas.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68">
            <v>105.44</v>
          </cell>
          <cell r="D368">
            <v>4471921</v>
          </cell>
          <cell r="E368"/>
        </row>
        <row r="369">
          <cell r="B369" t="str">
            <v>Registro sanitario Nuevo Formas de presentación semisólidas: jaleas, otras presentaciones semisólidas.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9">
            <v>118.62</v>
          </cell>
          <cell r="D369">
            <v>5030911</v>
          </cell>
          <cell r="E369"/>
        </row>
        <row r="370">
          <cell r="B370"/>
          <cell r="C370"/>
          <cell r="D370"/>
          <cell r="E370"/>
        </row>
        <row r="371">
          <cell r="B371" t="str">
            <v>Asignación, reconocimiento o renovación de código de notificación sanitaria obligatoria para productos de higiene doméstica y absorbente de higiene personal.</v>
          </cell>
          <cell r="C371">
            <v>42.77</v>
          </cell>
          <cell r="D371">
            <v>1813961</v>
          </cell>
          <cell r="E371"/>
        </row>
        <row r="372">
          <cell r="B372"/>
          <cell r="C372"/>
          <cell r="D372"/>
          <cell r="E372"/>
        </row>
        <row r="373">
          <cell r="B373" t="str">
            <v>Registro sanitario o renovación automática para dispositivos médicos y equipos biomédicos que no sean de tecnología controlada Clase I y IIa.</v>
          </cell>
          <cell r="C373">
            <v>75.900000000000006</v>
          </cell>
          <cell r="D373">
            <v>3219071</v>
          </cell>
          <cell r="E373"/>
        </row>
        <row r="374">
          <cell r="B374" t="str">
            <v>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v>
          </cell>
          <cell r="C374">
            <v>0</v>
          </cell>
          <cell r="D374">
            <v>0</v>
          </cell>
          <cell r="E374"/>
        </row>
        <row r="375">
          <cell r="B375" t="str">
            <v>Registro sanitario nuevo automático para dispositivos médicos y equipos biomédicos que no sean de tecnología controlada Clase I y IIa.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75">
            <v>30.36</v>
          </cell>
          <cell r="D375">
            <v>1287628</v>
          </cell>
          <cell r="E375"/>
        </row>
        <row r="376">
          <cell r="B376" t="str">
            <v>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76">
            <v>37.950000000000003</v>
          </cell>
          <cell r="D376">
            <v>1609535</v>
          </cell>
          <cell r="E376"/>
        </row>
        <row r="377">
          <cell r="B377" t="str">
            <v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77">
            <v>45.54</v>
          </cell>
          <cell r="D377">
            <v>1931442</v>
          </cell>
          <cell r="E377"/>
        </row>
        <row r="378">
          <cell r="B378" t="str">
            <v>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78">
            <v>53.13</v>
          </cell>
          <cell r="D378">
            <v>2253350</v>
          </cell>
          <cell r="E378"/>
        </row>
        <row r="379">
          <cell r="B379" t="str">
            <v>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79">
            <v>60.72</v>
          </cell>
          <cell r="D379">
            <v>2575257</v>
          </cell>
          <cell r="E379"/>
        </row>
        <row r="380">
          <cell r="B380" t="str">
            <v>Registro sanitario nuevo automático para dispositivos médicos y equipos biomédicos que no sean de tecnología controlada Clase I y IIa.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80">
            <v>68.31</v>
          </cell>
          <cell r="D380">
            <v>2897164</v>
          </cell>
          <cell r="E380"/>
        </row>
        <row r="381">
          <cell r="B381" t="str">
            <v xml:space="preserve">Registro sanitario o renovación para dispositivos médicos Clase IIB y III. </v>
          </cell>
          <cell r="C381">
            <v>85.91</v>
          </cell>
          <cell r="D381">
            <v>3643615</v>
          </cell>
          <cell r="E381"/>
        </row>
        <row r="382">
          <cell r="B382" t="str">
            <v>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v>
          </cell>
          <cell r="C382">
            <v>0</v>
          </cell>
          <cell r="D382">
            <v>0</v>
          </cell>
          <cell r="E382"/>
        </row>
        <row r="383">
          <cell r="B383" t="str">
            <v>Registro sanitario nuevo para dispositivos médicos Clase IIB y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83">
            <v>34.36</v>
          </cell>
          <cell r="D383">
            <v>1457276</v>
          </cell>
          <cell r="E383"/>
        </row>
        <row r="384">
          <cell r="B384" t="str">
            <v>Registro sanitario nuevo para dispositivos médicos Clase IIB y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84">
            <v>42.96</v>
          </cell>
          <cell r="D384">
            <v>1822020</v>
          </cell>
          <cell r="E384"/>
        </row>
        <row r="385">
          <cell r="B385" t="str">
            <v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85">
            <v>51.55</v>
          </cell>
          <cell r="D385">
            <v>2186339</v>
          </cell>
          <cell r="E385"/>
        </row>
        <row r="386">
          <cell r="B386" t="str">
            <v>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86">
            <v>60.14</v>
          </cell>
          <cell r="D386">
            <v>2550658</v>
          </cell>
          <cell r="E386"/>
        </row>
        <row r="387">
          <cell r="B387" t="str">
            <v>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87">
            <v>68.73</v>
          </cell>
          <cell r="D387">
            <v>2914977</v>
          </cell>
          <cell r="E387"/>
        </row>
        <row r="388">
          <cell r="B388" t="str">
            <v>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88">
            <v>77.319999999999993</v>
          </cell>
          <cell r="D388">
            <v>3279296</v>
          </cell>
          <cell r="E388"/>
        </row>
        <row r="389">
          <cell r="B389" t="str">
            <v xml:space="preserve">Permiso de comercialización o renovación para equipos biomédicos de tecnología controlada.  </v>
          </cell>
          <cell r="C389">
            <v>86.75</v>
          </cell>
          <cell r="D389">
            <v>3679241</v>
          </cell>
          <cell r="E389"/>
        </row>
        <row r="390">
          <cell r="B390"/>
          <cell r="C390"/>
          <cell r="D390"/>
          <cell r="E390"/>
        </row>
        <row r="391">
          <cell r="B391" t="str">
            <v>Plaguicidas de uso doméstico o de uso en salud pública.</v>
          </cell>
          <cell r="C391">
            <v>159.31</v>
          </cell>
          <cell r="D391">
            <v>6756656</v>
          </cell>
          <cell r="E391"/>
        </row>
        <row r="392">
          <cell r="B392" t="str">
            <v>Plaguicidas de uso doméstico o de uso en salud pública, “Aplicable a microempresas, incluyendo los pequeños productores de acuerdo con la tipificación actual en el marco del Decreto 691 de 2018. Exceptuada de pago, en el marco del parágrafo 2 del Art. 2 de Ley 2069 de 2020.”</v>
          </cell>
          <cell r="C392">
            <v>0</v>
          </cell>
          <cell r="D392">
            <v>0</v>
          </cell>
          <cell r="E392"/>
        </row>
        <row r="393">
          <cell r="B393" t="str">
            <v>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93">
            <v>63.72</v>
          </cell>
          <cell r="D393">
            <v>2702493</v>
          </cell>
          <cell r="E393"/>
        </row>
        <row r="394">
          <cell r="B394" t="str">
            <v>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94">
            <v>79.66</v>
          </cell>
          <cell r="D394">
            <v>3378540</v>
          </cell>
          <cell r="E394"/>
        </row>
        <row r="395">
          <cell r="B395" t="str">
            <v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95">
            <v>95.59</v>
          </cell>
          <cell r="D395">
            <v>4054163</v>
          </cell>
          <cell r="E395"/>
        </row>
        <row r="396">
          <cell r="B396" t="str">
            <v>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96">
            <v>111.52</v>
          </cell>
          <cell r="D396">
            <v>4729786</v>
          </cell>
          <cell r="E396"/>
        </row>
        <row r="397">
          <cell r="B397" t="str">
            <v>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97">
            <v>127.45</v>
          </cell>
          <cell r="D397">
            <v>5405409</v>
          </cell>
          <cell r="E397"/>
        </row>
        <row r="398">
          <cell r="B398" t="str">
            <v>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98">
            <v>143.38</v>
          </cell>
          <cell r="D398">
            <v>6081033</v>
          </cell>
          <cell r="E398"/>
        </row>
        <row r="399">
          <cell r="B399"/>
          <cell r="C399"/>
          <cell r="D399"/>
          <cell r="E399"/>
        </row>
        <row r="400">
          <cell r="B400" t="str">
            <v>Registro sanitario nuevo o renovación automática de reactivos de diagnóstico in-vitro categoría I - II: 1 (un) producto.</v>
          </cell>
          <cell r="C400">
            <v>50.05</v>
          </cell>
          <cell r="D400">
            <v>2122721</v>
          </cell>
          <cell r="E400"/>
        </row>
        <row r="401">
          <cell r="B401" t="str">
            <v>Registro sanitario nuevo o renovación automática de reactivos de diagnóstico in-vitro categoría I - II: 1 (un) producto, “Aplicable a microempresas, incluyendo los pequeños productores de acuerdo con la tipificación actual en el marco del Decreto 691 de 2018. Exceptuada de pago, en el marco del parágrafo 2 del Art. 2 de Ley 2069 de 2020.”</v>
          </cell>
          <cell r="C401">
            <v>0</v>
          </cell>
          <cell r="D401">
            <v>0</v>
          </cell>
          <cell r="E401"/>
        </row>
        <row r="402">
          <cell r="B402" t="str">
            <v>Registro sanitario nuevo automático de reactivos de diagnóstico in-vitro categoría I - II: 1 (un) producto.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02">
            <v>20.03</v>
          </cell>
          <cell r="D402">
            <v>849512</v>
          </cell>
          <cell r="E402"/>
        </row>
        <row r="403">
          <cell r="B403" t="str">
            <v>Registro sanitario nuevo automático de reactivos de diagnóstico in-vitro categoría I - II: 1 (un) producto.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03">
            <v>25.03</v>
          </cell>
          <cell r="D403">
            <v>1061572</v>
          </cell>
          <cell r="E403"/>
        </row>
        <row r="404">
          <cell r="B404" t="str">
            <v xml:space="preserve">Registro sanitario nuevo automático de reactivos de diagnóstico in-vitro categoría I - II: 1 (un) producto.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04">
            <v>30.04</v>
          </cell>
          <cell r="D404">
            <v>1274056</v>
          </cell>
          <cell r="E404"/>
        </row>
        <row r="405">
          <cell r="B405" t="str">
            <v>Registro sanitario nuevo automático de reactivos de diagnóstico in-vitro categoría I - II: 1 (un) producto.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05">
            <v>35.04</v>
          </cell>
          <cell r="D405">
            <v>1486116</v>
          </cell>
          <cell r="E405"/>
        </row>
        <row r="406">
          <cell r="B406" t="str">
            <v>Registro sanitario nuevo automático de reactivos de diagnóstico in-vitro categoría I - II: 1 (un) producto.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06">
            <v>40.04</v>
          </cell>
          <cell r="D406">
            <v>1698176</v>
          </cell>
          <cell r="E406"/>
        </row>
        <row r="407">
          <cell r="B407" t="str">
            <v>Registro sanitario nuevo automático de reactivos de diagnóstico in-vitro categoría I - II: 1 (un) producto.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07">
            <v>45.05</v>
          </cell>
          <cell r="D407">
            <v>1910661</v>
          </cell>
          <cell r="E407"/>
        </row>
        <row r="408">
          <cell r="B408" t="str">
            <v>Registro sanitario nuevo o renovación automática de reactivos de diagnóstico in-vitro categoría I - II: 2 (dos) productos.</v>
          </cell>
          <cell r="C408">
            <v>70.06</v>
          </cell>
          <cell r="D408">
            <v>2971385</v>
          </cell>
          <cell r="E408"/>
        </row>
        <row r="409">
          <cell r="B409" t="str">
            <v>Registro sanitario nuevo o renovación automática de reactivos de diagnóstico in-vitro categoría I - II: 2 (dos) productos, “Aplicable a microempresas, incluyendo los pequeños productores de acuerdo con la tipificación actual en el marco del Decreto 691 de 2018. Exceptuada de pago, en el marco del parágrafo 2 del Art. 2 de Ley 2069 de 2020.”</v>
          </cell>
          <cell r="C409">
            <v>0</v>
          </cell>
          <cell r="D409">
            <v>0</v>
          </cell>
          <cell r="E409"/>
        </row>
        <row r="410">
          <cell r="B410" t="str">
            <v>Registro sanitario nuevo automático de reactivos de diagnóstico in-vitro categoría I - II: 2 (dos)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10">
            <v>28.03</v>
          </cell>
          <cell r="D410">
            <v>1188808</v>
          </cell>
          <cell r="E410"/>
        </row>
        <row r="411">
          <cell r="B411" t="str">
            <v>Registro sanitario nuevo automático de reactivos de diagnóstico in-vitro categoría I - II: 2 (dos)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11">
            <v>35.03</v>
          </cell>
          <cell r="D411">
            <v>1485692</v>
          </cell>
          <cell r="E411"/>
        </row>
        <row r="412">
          <cell r="B412" t="str">
            <v xml:space="preserve">Registro sanitario nuevo automático de reactivos de diagnóstico in-vitro categoría I - II: 2 (dos)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12">
            <v>42.04</v>
          </cell>
          <cell r="D412">
            <v>1783000</v>
          </cell>
          <cell r="E412"/>
        </row>
        <row r="413">
          <cell r="B413" t="str">
            <v>Registro sanitario nuevo automático de reactivos de diagnóstico in-vitro categoría I - II: 2 (dos)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13">
            <v>49.04</v>
          </cell>
          <cell r="D413">
            <v>2079884</v>
          </cell>
          <cell r="E413"/>
        </row>
        <row r="414">
          <cell r="B414" t="str">
            <v>Registro sanitario nuevo automático de reactivos de diagnóstico in-vitro categoría I - II: 2 (dos)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14">
            <v>56.05</v>
          </cell>
          <cell r="D414">
            <v>2377193</v>
          </cell>
          <cell r="E414"/>
        </row>
        <row r="415">
          <cell r="B415" t="str">
            <v>Registro sanitario nuevo automático de reactivos de diagnóstico in-vitro categoría I - II: 2 (dos)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15">
            <v>63.06</v>
          </cell>
          <cell r="D415">
            <v>2674501</v>
          </cell>
          <cell r="E415"/>
        </row>
        <row r="416">
          <cell r="B416" t="str">
            <v>Registro sanitario nuevo o renovación automática de reactivos de diagnóstico in-vitro categoría I - II: 3 (tres) productos.</v>
          </cell>
          <cell r="C416">
            <v>90.08</v>
          </cell>
          <cell r="D416">
            <v>3820473</v>
          </cell>
          <cell r="E416"/>
        </row>
        <row r="417">
          <cell r="B417" t="str">
            <v>Registro sanitario nuevo o renovación automática de reactivos de diagnóstico in-vitro categoría I - II: 3 (tres) productos, “Aplicable a microempresas, incluyendo los pequeños productores de acuerdo con la tipificación actual en el marco del Decreto 691 de 2018. Exceptuada de pago, en el marco del parágrafo 2 del Art. 2 de Ley 2069 de 2020.”</v>
          </cell>
          <cell r="C417">
            <v>0</v>
          </cell>
          <cell r="D417">
            <v>0</v>
          </cell>
          <cell r="E417"/>
        </row>
        <row r="418">
          <cell r="B418" t="str">
            <v>Registro sanitario nuevo automático de reactivos de diagnóstico in-vitro categoría I - II: 3 (tres)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18">
            <v>36.03</v>
          </cell>
          <cell r="D418">
            <v>1528104</v>
          </cell>
          <cell r="E418"/>
        </row>
        <row r="419">
          <cell r="B419" t="str">
            <v>Registro sanitario nuevo automático de reactivos de diagnóstico in-vitro categoría I - II: 3 (tres)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19">
            <v>45.04</v>
          </cell>
          <cell r="D419">
            <v>1910236</v>
          </cell>
          <cell r="E419"/>
        </row>
        <row r="420">
          <cell r="B420" t="str">
            <v xml:space="preserve">Registro sanitario nuevo automático de reactivos de diagnóstico in-vitro categoría I - II: 3 (tres)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20">
            <v>54.05</v>
          </cell>
          <cell r="D420">
            <v>2292369</v>
          </cell>
          <cell r="E420"/>
        </row>
        <row r="421">
          <cell r="B421" t="str">
            <v>Registro sanitario nuevo automático de reactivos de diagnóstico in-vitro categoría I - II: 3 (tres)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1">
            <v>63.06</v>
          </cell>
          <cell r="D421">
            <v>2674501</v>
          </cell>
          <cell r="E421"/>
        </row>
        <row r="422">
          <cell r="B422" t="str">
            <v>Registro sanitario nuevo automático de reactivos de diagnóstico in-vitro categoría I - II: 3 (tres)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22">
            <v>72.069999999999993</v>
          </cell>
          <cell r="D422">
            <v>3056633</v>
          </cell>
          <cell r="E422"/>
        </row>
        <row r="423">
          <cell r="B423" t="str">
            <v>Registro sanitario nuevo automático de reactivos de diagnóstico in-vitro categoría I - II: 3 (tres)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23">
            <v>81.069999999999993</v>
          </cell>
          <cell r="D423">
            <v>3438341</v>
          </cell>
          <cell r="E423"/>
        </row>
        <row r="424">
          <cell r="B424" t="str">
            <v>Registro sanitario nuevo o renovación automática de reactivos de diagnóstico in-vitro categoría I - II: 4 (cuatro) productos.</v>
          </cell>
          <cell r="C424">
            <v>110.93</v>
          </cell>
          <cell r="D424">
            <v>4704763</v>
          </cell>
          <cell r="E424"/>
        </row>
        <row r="425">
          <cell r="B425" t="str">
            <v>Registro sanitario nuevo o renovación automática de reactivos de diagnóstico in-vitro categoría I - II: 4 (cuatro) productos, “Aplicable a microempresas, incluyendo los pequeños productores de acuerdo con la tipificación actual en el marco del Decreto 691 de 2018. Exceptuada de pago, en el marco del parágrafo 2 del Art. 2 de Ley 2069 de 2020.”</v>
          </cell>
          <cell r="C425">
            <v>0</v>
          </cell>
          <cell r="D425">
            <v>0</v>
          </cell>
          <cell r="E425"/>
        </row>
        <row r="426">
          <cell r="B426" t="str">
            <v>Registro sanitario nuevo automático de reactivos de diagnóstico in-vitro categoría I - II: 4 (cuatro)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26">
            <v>44.37</v>
          </cell>
          <cell r="D426">
            <v>1881820</v>
          </cell>
          <cell r="E426"/>
        </row>
        <row r="427">
          <cell r="B427" t="str">
            <v>Registro sanitario nuevo automático de reactivos de diagnóstico in-vitro categoría I - II: 4 (cuatro)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27">
            <v>55.47</v>
          </cell>
          <cell r="D427">
            <v>2352594</v>
          </cell>
          <cell r="E427"/>
        </row>
        <row r="428">
          <cell r="B428" t="str">
            <v xml:space="preserve">Registro sanitario nuevo automático de reactivos de diagnóstico in-vitro categoría I - II: 4 (cuatro)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28">
            <v>66.56</v>
          </cell>
          <cell r="D428">
            <v>2822943</v>
          </cell>
          <cell r="E428"/>
        </row>
        <row r="429">
          <cell r="B429" t="str">
            <v>Registro sanitario nuevo automático de reactivos de diagnóstico in-vitro categoría I - II: 4 (cuatro)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9">
            <v>77.650000000000006</v>
          </cell>
          <cell r="D429">
            <v>3293292</v>
          </cell>
          <cell r="E429"/>
        </row>
        <row r="430">
          <cell r="B430" t="str">
            <v>Registro sanitario nuevo automático automático de reactivos de diagnóstico in-vitro categoría I - II: 4 (cuatro)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0">
            <v>88.75</v>
          </cell>
          <cell r="D430">
            <v>3764065</v>
          </cell>
          <cell r="E430"/>
        </row>
        <row r="431">
          <cell r="B431" t="str">
            <v>Registro sanitario nuevo automático de reactivos de diagnóstico in-vitro categoría I - II: 4 (cuatro)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31">
            <v>99.84</v>
          </cell>
          <cell r="D431">
            <v>4234414</v>
          </cell>
          <cell r="E431"/>
        </row>
        <row r="432">
          <cell r="B432" t="str">
            <v>Registro sanitario nuevo o renovación automática de reactivos de diagnóstico in-vitro categoría I - II: 5 (cinco) productos.</v>
          </cell>
          <cell r="C432">
            <v>130.94999999999999</v>
          </cell>
          <cell r="D432">
            <v>5553851</v>
          </cell>
          <cell r="E432"/>
        </row>
        <row r="433">
          <cell r="B433" t="str">
            <v>Registro sanitario nuevo o renovación automática de reactivos de diagnóstico in-vitro categoría I - II: 5 (cinco) productos, “Aplicable a microempresas, incluyendo los pequeños productores de acuerdo con la tipificación actual en el marco del Decreto 691 de 2018. Exceptuada de pago, en el marco del parágrafo 2 del Art. 2 de Ley 2069 de 2020.”</v>
          </cell>
          <cell r="C433">
            <v>0</v>
          </cell>
          <cell r="D433">
            <v>0</v>
          </cell>
          <cell r="E433"/>
        </row>
        <row r="434">
          <cell r="B434" t="str">
            <v>Registro sanitario nuevo automático de reactivos de diagnóstico in-vitro categoría I - II: 5 (cinco)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34">
            <v>52.38</v>
          </cell>
          <cell r="D434">
            <v>2221541</v>
          </cell>
          <cell r="E434"/>
        </row>
        <row r="435">
          <cell r="B435" t="str">
            <v>Registro sanitario nuevo automático de reactivos de diagnóstico in-vitro categoría I - II: 5 (cinco)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35">
            <v>65.48</v>
          </cell>
          <cell r="D435">
            <v>2777138</v>
          </cell>
          <cell r="E435"/>
        </row>
        <row r="436">
          <cell r="B436" t="str">
            <v xml:space="preserve">Registro sanitario nuevo automático de reactivos de diagnóstico in-vitro categoría I - II: 5 (cinco)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36">
            <v>78.569999999999993</v>
          </cell>
          <cell r="D436">
            <v>3332311</v>
          </cell>
          <cell r="E436"/>
        </row>
        <row r="437">
          <cell r="B437" t="str">
            <v>Registro sanitario nuevo automático de reactivos de diagnóstico in-vitro categoría I - II: 5 (cinco)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37">
            <v>91.67</v>
          </cell>
          <cell r="D437">
            <v>3887908</v>
          </cell>
          <cell r="E437"/>
        </row>
        <row r="438">
          <cell r="B438" t="str">
            <v>Registro sanitario nuevo automático de reactivos de diagnóstico in-vitro categoría I - II: 5 (cinco)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8">
            <v>104.76</v>
          </cell>
          <cell r="D438">
            <v>4443081</v>
          </cell>
          <cell r="E438"/>
        </row>
        <row r="439">
          <cell r="B439" t="str">
            <v>Registro sanitario nuevo automático de reactivos de diagnóstico in-vitro categoría I - II: 5 (cinco)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39">
            <v>117.86</v>
          </cell>
          <cell r="D439">
            <v>4998678</v>
          </cell>
          <cell r="E439"/>
        </row>
        <row r="440">
          <cell r="B440" t="str">
            <v>Registro sanitario nuevo o renovación automática de reactivos de diagnóstico in-vitro categoría I - II: 6 (seis) productos.</v>
          </cell>
          <cell r="C440">
            <v>150.97</v>
          </cell>
          <cell r="D440">
            <v>6402940</v>
          </cell>
          <cell r="E440"/>
        </row>
        <row r="441">
          <cell r="B441" t="str">
            <v>Registro sanitario nuevo o renovación automática de reactivos de diagnóstico in-vitro categoría I - II: 6 (seis) productos, “Aplicable a microempresas, incluyendo los pequeños productores de acuerdo con la tipificación actual en el marco del Decreto 691 de 2018. Exceptuada de pago, en el marco del parágrafo 2 del Art. 2 de Ley 2069 de 2020.”</v>
          </cell>
          <cell r="C441">
            <v>0</v>
          </cell>
          <cell r="D441">
            <v>0</v>
          </cell>
          <cell r="E441"/>
        </row>
        <row r="442">
          <cell r="B442" t="str">
            <v>Registro sanitario nuevo automático de reactivos de diagnóstico in-vitro categoría I - II: 6 (seis)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42">
            <v>60.39</v>
          </cell>
          <cell r="D442">
            <v>2561261</v>
          </cell>
          <cell r="E442"/>
        </row>
        <row r="443">
          <cell r="B443" t="str">
            <v>Registro sanitario nuevo automático de reactivos de diagnóstico in-vitro categoría I - II: 6 (seis)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43">
            <v>75.489999999999995</v>
          </cell>
          <cell r="D443">
            <v>3201682</v>
          </cell>
          <cell r="E443"/>
        </row>
        <row r="444">
          <cell r="B444" t="str">
            <v xml:space="preserve">Registro sanitario nuevo automático de reactivos de diagnóstico in-vitro categoría I - II: 6 (seis)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44">
            <v>90.58</v>
          </cell>
          <cell r="D444">
            <v>3841679</v>
          </cell>
          <cell r="E444"/>
        </row>
        <row r="445">
          <cell r="B445" t="str">
            <v>Registro sanitario nuevo automático de reactivos de diagnóstico in-vitro categoría I - II: 6 (seis)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45">
            <v>105.68</v>
          </cell>
          <cell r="D445">
            <v>4482100</v>
          </cell>
          <cell r="E445"/>
        </row>
        <row r="446">
          <cell r="B446" t="str">
            <v>Registro sanitario nuevo automático de reactivos de diagnóstico in-vitro categoría I - II: 6 (seis)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46">
            <v>120.78</v>
          </cell>
          <cell r="D446">
            <v>5122521</v>
          </cell>
          <cell r="E446"/>
        </row>
        <row r="447">
          <cell r="B447" t="str">
            <v>Registro sanitario nuevo automático de reactivos de diagnóstico in-vitro categoría I - II: 6 (seis)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47">
            <v>135.87</v>
          </cell>
          <cell r="D447">
            <v>5762518</v>
          </cell>
          <cell r="E447"/>
        </row>
        <row r="448">
          <cell r="B448" t="str">
            <v>Registro sanitario nuevo o renovación automática de reactivos de diagnóstico in-vitro categoría I - II: 7 (siete) productos.</v>
          </cell>
          <cell r="C448">
            <v>170.99</v>
          </cell>
          <cell r="D448">
            <v>7252028</v>
          </cell>
          <cell r="E448"/>
        </row>
        <row r="449">
          <cell r="B449" t="str">
            <v>Registro sanitario nuevo o renovación automática de reactivos de diagnóstico in-vitro categoría I - II: 7 (siete) productos, “Aplicable a microempresas, incluyendo los pequeños productores de acuerdo con la tipificación actual en el marco del Decreto 691 de 2018. Exceptuada de pago, en el marco del parágrafo 2 del Art. 2 de Ley 2069 de 2020.”</v>
          </cell>
          <cell r="C449">
            <v>0</v>
          </cell>
          <cell r="D449">
            <v>0</v>
          </cell>
          <cell r="E449"/>
        </row>
        <row r="450">
          <cell r="B450" t="str">
            <v>Registro sanitario nuevo automático de reactivos de diagnóstico in-vitro categoría I - II: 7 (siete)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50">
            <v>68.400000000000006</v>
          </cell>
          <cell r="D450">
            <v>2900981</v>
          </cell>
          <cell r="E450"/>
        </row>
        <row r="451">
          <cell r="B451" t="str">
            <v>Registro sanitario nuevo automático de reactivos de diagnóstico in-vitro categoría I - II: 7 (siete)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51">
            <v>85.5</v>
          </cell>
          <cell r="D451">
            <v>3626226</v>
          </cell>
          <cell r="E451"/>
        </row>
        <row r="452">
          <cell r="B452" t="str">
            <v xml:space="preserve">Registro sanitario nuevo automático de reactivos de diagnóstico in-vitro categoría I - II: 7 (siete)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52">
            <v>102.6</v>
          </cell>
          <cell r="D452">
            <v>4351471</v>
          </cell>
          <cell r="E452"/>
        </row>
        <row r="453">
          <cell r="B453" t="str">
            <v>Registro sanitario nuevo automático de reactivos de diagnóstico in-vitro categoría I - II: 7 (siete)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53">
            <v>119.7</v>
          </cell>
          <cell r="D453">
            <v>5076716</v>
          </cell>
          <cell r="E453"/>
        </row>
        <row r="454">
          <cell r="B454" t="str">
            <v>Registro sanitario nuevo automático de reactivos de diagnóstico in-vitro categoría I - II: 7 (siete)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54">
            <v>136.80000000000001</v>
          </cell>
          <cell r="D454">
            <v>5801962</v>
          </cell>
          <cell r="E454"/>
        </row>
        <row r="455">
          <cell r="B455" t="str">
            <v>Registro sanitario nuevo automático de reactivos de diagnóstico in-vitro categoría I - II: 7 (siete)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55">
            <v>153.9</v>
          </cell>
          <cell r="D455">
            <v>6527207</v>
          </cell>
          <cell r="E455"/>
        </row>
        <row r="456">
          <cell r="B456" t="str">
            <v>Registro sanitario nuevo o renovación automática de reactivos de diagnóstico in-vitro categoría I - II: 8 (ocho) productos.</v>
          </cell>
          <cell r="C456">
            <v>191.84</v>
          </cell>
          <cell r="D456">
            <v>8136318</v>
          </cell>
          <cell r="E456"/>
        </row>
        <row r="457">
          <cell r="B457" t="str">
            <v>Registro sanitario nuevo o renovación automática de reactivos de diagnóstico in-vitro categoría I - II: 8 (ocho) productos, “Aplicable a microempresas, incluyendo los pequeños productores de acuerdo con la tipificación actual en el marco del Decreto 691 de 2018. Exceptuada de pago, en el marco del parágrafo 2 del Art. 2 de Ley 2069 de 2020.”</v>
          </cell>
          <cell r="C457">
            <v>0</v>
          </cell>
          <cell r="D457">
            <v>0</v>
          </cell>
          <cell r="E457"/>
        </row>
        <row r="458">
          <cell r="B458" t="str">
            <v>Registro sanitario nuevo automático de reactivos de diagnóstico in-vitro categoría I - II: 8 (ocho)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58">
            <v>76.739999999999995</v>
          </cell>
          <cell r="D458">
            <v>3254697</v>
          </cell>
          <cell r="E458"/>
        </row>
        <row r="459">
          <cell r="B459" t="str">
            <v>Registro sanitario nuevo automático de reactivos de diagnóstico in-vitro categoría I - II: 8 (ocho)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59">
            <v>95.92</v>
          </cell>
          <cell r="D459">
            <v>4068159</v>
          </cell>
          <cell r="E459"/>
        </row>
        <row r="460">
          <cell r="B460" t="str">
            <v xml:space="preserve">Registro sanitario nuevo automático de reactivos de diagnóstico in-vitro categoría I - II: 8 (ocho)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60">
            <v>115.1</v>
          </cell>
          <cell r="D460">
            <v>4881621</v>
          </cell>
          <cell r="E460"/>
        </row>
        <row r="461">
          <cell r="B461" t="str">
            <v>Registro sanitario nuevo automático de reactivos de diagnóstico in-vitro categoría I - II: 8 (ocho)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61">
            <v>134.29</v>
          </cell>
          <cell r="D461">
            <v>5695507</v>
          </cell>
          <cell r="E461"/>
        </row>
        <row r="462">
          <cell r="B462" t="str">
            <v>Registro sanitario nuevo automático de reactivos de diagnóstico in-vitro categoría I - II: 8 (ocho)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62">
            <v>153.47</v>
          </cell>
          <cell r="D462">
            <v>6508970</v>
          </cell>
          <cell r="E462"/>
        </row>
        <row r="463">
          <cell r="B463" t="str">
            <v>Registro sanitario nuevo automático de reactivos de diagnóstico in-vitro categoría I - II: 8 (ocho)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63">
            <v>172.66</v>
          </cell>
          <cell r="D463">
            <v>7322856</v>
          </cell>
          <cell r="E463"/>
        </row>
        <row r="464">
          <cell r="B464" t="str">
            <v>Registro sanitario nuevo o renovación automática de reactivos de diagnóstico in-vitro categoría I - II: 9 (nueve) productos.</v>
          </cell>
          <cell r="C464">
            <v>211.86</v>
          </cell>
          <cell r="D464">
            <v>8985406</v>
          </cell>
          <cell r="E464"/>
        </row>
        <row r="465">
          <cell r="B465" t="str">
            <v>Registro sanitario nuevo o renovación automática de reactivos de diagnóstico in-vitro categoría I - II: 9 (nueve) productos, “Aplicable a microempresas, incluyendo los pequeños productores de acuerdo con la tipificación actual en el marco del Decreto 691 de 2018. Exceptuada de pago, en el marco del parágrafo 2 del Art. 2 de Ley 2069 de 2020.”</v>
          </cell>
          <cell r="C465">
            <v>0</v>
          </cell>
          <cell r="D465">
            <v>0</v>
          </cell>
          <cell r="E465"/>
        </row>
        <row r="466">
          <cell r="B466" t="str">
            <v>Registro sanitario nuevo automático de reactivos de diagnóstico in-vitro categoría I - II: 9 (nueve)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66">
            <v>84.75</v>
          </cell>
          <cell r="D466">
            <v>3594417</v>
          </cell>
          <cell r="E466"/>
        </row>
        <row r="467">
          <cell r="B467" t="str">
            <v>Registro sanitario nuevo automático de reactivos de diagnóstico in-vitro categoría I - II: 9 (nueve)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67">
            <v>105.94</v>
          </cell>
          <cell r="D467">
            <v>4493127</v>
          </cell>
          <cell r="E467"/>
        </row>
        <row r="468">
          <cell r="B468" t="str">
            <v xml:space="preserve">Registro sanitario nuevo automático de reactivos de diagnóstico in-vitro categoría I - II: 9 (nueve)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68">
            <v>127.12</v>
          </cell>
          <cell r="D468">
            <v>5391413</v>
          </cell>
          <cell r="E468"/>
        </row>
        <row r="469">
          <cell r="B469" t="str">
            <v>Registro sanitario nuevo automático de reactivos de diagnóstico in-vitro categoría I - II: 9 (nueve)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69">
            <v>148.31</v>
          </cell>
          <cell r="D469">
            <v>6290124</v>
          </cell>
          <cell r="E469"/>
        </row>
        <row r="470">
          <cell r="B470" t="str">
            <v>Registro sanitario nuevo automático de reactivos de diagnóstico in-vitro categoría I - II: 9 (nueve)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70">
            <v>169.5</v>
          </cell>
          <cell r="D470">
            <v>7188834</v>
          </cell>
          <cell r="E470"/>
        </row>
        <row r="471">
          <cell r="B471" t="str">
            <v>Registro sanitario nuevo automático de reactivos de diagnóstico in-vitro categoría I - II: 9 (nueve)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71">
            <v>190.68</v>
          </cell>
          <cell r="D471">
            <v>8087120</v>
          </cell>
          <cell r="E471"/>
        </row>
        <row r="472">
          <cell r="B472" t="str">
            <v>Registro sanitario nuevo o renovación automática de reactivos de diagnóstico in-vitro categoría I - II: 10 (diez) productos.</v>
          </cell>
          <cell r="C472">
            <v>231.88</v>
          </cell>
          <cell r="D472">
            <v>9834495</v>
          </cell>
          <cell r="E472"/>
        </row>
        <row r="473">
          <cell r="B473" t="str">
            <v>Registro sanitario nuevo o renovación automática de reactivos de diagnóstico in-vitro categoría I - II: 10 (diez) productos, “Aplicable a microempresas, incluyendo los pequeños productores de acuerdo con la tipificación actual en el marco del Decreto 691 de 2018. Exceptuada de pago, en el marco del parágrafo 2 del Art. 2 de Ley 2069 de 2020.”</v>
          </cell>
          <cell r="C473">
            <v>0</v>
          </cell>
          <cell r="D473">
            <v>0</v>
          </cell>
          <cell r="E473"/>
        </row>
        <row r="474">
          <cell r="B474" t="str">
            <v>Registro sanitario nuevo automático de reactivos de diagnóstico in-vitro categoría I - II: 10 (diez)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74">
            <v>92.76</v>
          </cell>
          <cell r="D474">
            <v>3934137</v>
          </cell>
          <cell r="E474"/>
        </row>
        <row r="475">
          <cell r="B475" t="str">
            <v>Registro sanitario nuevo automático de reactivos de diagnóstico in-vitro categoría I - II: 10 (diez)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75">
            <v>115.95</v>
          </cell>
          <cell r="D475">
            <v>4917671</v>
          </cell>
          <cell r="E475"/>
        </row>
        <row r="476">
          <cell r="B476" t="str">
            <v xml:space="preserve">Registro sanitario nuevo automático de reactivos de diagnóstico in-vitro categoría I - II: 10 (diez)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76">
            <v>139.13</v>
          </cell>
          <cell r="D476">
            <v>5900782</v>
          </cell>
          <cell r="E476"/>
        </row>
        <row r="477">
          <cell r="B477" t="str">
            <v>Registro sanitario nuevo automático de reactivos de diagnóstico in-vitro categoría I - II: 10 (diez)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77">
            <v>162.32</v>
          </cell>
          <cell r="D477">
            <v>6884316</v>
          </cell>
          <cell r="E477"/>
        </row>
        <row r="478">
          <cell r="B478" t="str">
            <v>Registro sanitario nuevo automático de reactivos de diagnóstico in-vitro categoría I - II: 10 (diez)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78">
            <v>185.51</v>
          </cell>
          <cell r="D478">
            <v>7867850</v>
          </cell>
          <cell r="E478"/>
        </row>
        <row r="479">
          <cell r="B479" t="str">
            <v>Registro sanitario nuevo automático de reactivos de diagnóstico in-vitro categoría I - II: 10 (diez)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79">
            <v>208.7</v>
          </cell>
          <cell r="D479">
            <v>8851384</v>
          </cell>
          <cell r="E479"/>
        </row>
        <row r="480">
          <cell r="B480" t="str">
            <v>Registro sanitario nuevo o renovación automática de reactivos de diagnóstico in-vitro categoría I - II: 11 (once) productos.</v>
          </cell>
          <cell r="C480">
            <v>251.9</v>
          </cell>
          <cell r="D480">
            <v>10683583</v>
          </cell>
          <cell r="E480"/>
        </row>
        <row r="481">
          <cell r="B481" t="str">
            <v>Registro sanitario nuevo o renovación automática de reactivos de diagnóstico in-vitro categoría I - II: 11 (once) productos, “Aplicable a microempresas, incluyendo los pequeños productores de acuerdo con la tipificación actual en el marco del Decreto 691 de 2018. Exceptuada de pago, en el marco del parágrafo 2 del Art. 2 de Ley 2069 de 2020.”</v>
          </cell>
          <cell r="C481">
            <v>0</v>
          </cell>
          <cell r="D481">
            <v>0</v>
          </cell>
          <cell r="E481"/>
        </row>
        <row r="482">
          <cell r="B482" t="str">
            <v>Registro sanitario nuevo automático de reactivos de diagnóstico in-vitro categoría I - II: 11 (once)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82">
            <v>100.77</v>
          </cell>
          <cell r="D482">
            <v>4273857</v>
          </cell>
          <cell r="E482"/>
        </row>
        <row r="483">
          <cell r="B483" t="str">
            <v>Registro sanitario nuevo automático de reactivos de diagnóstico in-vitro categoría I - II: 11 (once)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83">
            <v>125.96</v>
          </cell>
          <cell r="D483">
            <v>5342216</v>
          </cell>
          <cell r="E483"/>
        </row>
        <row r="484">
          <cell r="B484" t="str">
            <v xml:space="preserve">Registro sanitario nuevo automático de reactivos de diagnóstico in-vitro categoría I - II: 11 (once)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84">
            <v>151.15</v>
          </cell>
          <cell r="D484">
            <v>6410574</v>
          </cell>
          <cell r="E484"/>
        </row>
        <row r="485">
          <cell r="B485" t="str">
            <v>Registro sanitario nuevo automático de reactivos de diagnóstico in-vitro categoría I - II: 11 (once)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85">
            <v>176.34</v>
          </cell>
          <cell r="D485">
            <v>7478932</v>
          </cell>
          <cell r="E485"/>
        </row>
        <row r="486">
          <cell r="B486" t="str">
            <v>Registro sanitario nuevo automático de reactivos de diagnóstico in-vitro categoría I - II: 11 (once)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86">
            <v>201.52</v>
          </cell>
          <cell r="D486">
            <v>8546866</v>
          </cell>
          <cell r="E486"/>
        </row>
        <row r="487">
          <cell r="B487" t="str">
            <v>Registro sanitario nuevo automático de reactivos de diagnóstico in-vitro categoría I - II: 11 (once)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87">
            <v>226.71</v>
          </cell>
          <cell r="D487">
            <v>9615225</v>
          </cell>
          <cell r="E487"/>
        </row>
        <row r="488">
          <cell r="B488" t="str">
            <v>Registro sanitario nuevo o renovación automática de reactivos de diagnóstico in-vitro categoría I - II: 12 (doce) productos.</v>
          </cell>
          <cell r="C488">
            <v>271.91000000000003</v>
          </cell>
          <cell r="D488">
            <v>11532247</v>
          </cell>
          <cell r="E488"/>
        </row>
        <row r="489">
          <cell r="B489" t="str">
            <v>Registro sanitario nuevo o renovación automática de reactivos de diagnóstico in-vitro categoría I - II: 12 (doce) productos, “Aplicable a microempresas, incluyendo los pequeños productores de acuerdo con la tipificación actual en el marco del Decreto 691 de 2018. Exceptuada de pago, en el marco del parágrafo 2 del Art. 2 de Ley 2069 de 2020.”</v>
          </cell>
          <cell r="C489">
            <v>0</v>
          </cell>
          <cell r="D489">
            <v>0</v>
          </cell>
          <cell r="E489"/>
        </row>
        <row r="490">
          <cell r="B490" t="str">
            <v>Registro sanitario nuevo automático de reactivos de diagnóstico in-vitro categoría I - II: 12 (doce)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90">
            <v>108.77</v>
          </cell>
          <cell r="D490">
            <v>4613153</v>
          </cell>
          <cell r="E490"/>
        </row>
        <row r="491">
          <cell r="B491" t="str">
            <v>Registro sanitario nuevo automático de reactivos de diagnóstico in-vitro categoría I - II: 12 (doce)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91">
            <v>135.96</v>
          </cell>
          <cell r="D491">
            <v>5766336</v>
          </cell>
          <cell r="E491"/>
        </row>
        <row r="492">
          <cell r="B492" t="str">
            <v xml:space="preserve">Registro sanitario nuevo automático de reactivos de diagnóstico in-vitro categoría I - II: 12 (doce)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92">
            <v>163.15</v>
          </cell>
          <cell r="D492">
            <v>6919518</v>
          </cell>
          <cell r="E492"/>
        </row>
        <row r="493">
          <cell r="B493" t="str">
            <v>Registro sanitario nuevo automático de reactivos de diagnóstico in-vitro categoría I - II: 12 (doce)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93">
            <v>190.34</v>
          </cell>
          <cell r="D493">
            <v>8072700</v>
          </cell>
          <cell r="E493"/>
        </row>
        <row r="494">
          <cell r="B494" t="str">
            <v>Registro sanitario nuevo automático de reactivos de diagnóstico in-vitro categoría I - II: 12 (doce)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94">
            <v>217.53</v>
          </cell>
          <cell r="D494">
            <v>9225882</v>
          </cell>
          <cell r="E494"/>
        </row>
        <row r="495">
          <cell r="B495" t="str">
            <v>Registro sanitario nuevo automático de reactivos de diagnóstico in-vitro categoría I - II: 12 (doce)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95">
            <v>244.72</v>
          </cell>
          <cell r="D495">
            <v>10379065</v>
          </cell>
          <cell r="E495"/>
        </row>
        <row r="496">
          <cell r="B496" t="str">
            <v>Registro sanitario nuevo o renovación automática de reactivos de diagnóstico in-vitro categoría I - II: 13 (trece) productos.</v>
          </cell>
          <cell r="C496">
            <v>292.77</v>
          </cell>
          <cell r="D496">
            <v>12416961</v>
          </cell>
          <cell r="E496"/>
        </row>
        <row r="497">
          <cell r="B497" t="str">
            <v>Registro sanitario nuevo o renovación automática de reactivos de diagnóstico in-vitro categoría I - II: 13 (trece) productos, “Aplicable a microempresas, incluyendo los pequeños productores de acuerdo con la tipificación actual en el marco del Decreto 691 de 2018. Exceptuada de pago, en el marco del parágrafo 2 del Art. 2 de Ley 2069 de 2020.”</v>
          </cell>
          <cell r="C497">
            <v>0</v>
          </cell>
          <cell r="D497">
            <v>0</v>
          </cell>
          <cell r="E497"/>
        </row>
        <row r="498">
          <cell r="B498" t="str">
            <v>Registro sanitario nuevo automático de reactivos de diagnóstico in-vitro categoría I - II: 13 (trece)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98">
            <v>117.11</v>
          </cell>
          <cell r="D498">
            <v>4966869</v>
          </cell>
          <cell r="E498"/>
        </row>
        <row r="499">
          <cell r="B499" t="str">
            <v>Registro sanitario nuevo automático de reactivos de diagnóstico in-vitro categoría I - II: 13 (trece)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99">
            <v>146.38999999999999</v>
          </cell>
          <cell r="D499">
            <v>6208693</v>
          </cell>
          <cell r="E499"/>
        </row>
        <row r="500">
          <cell r="B500" t="str">
            <v xml:space="preserve">Registro sanitario nuevo automático de reactivos de diagnóstico in-vitro categoría I - II: 13 (trece)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00">
            <v>175.67</v>
          </cell>
          <cell r="D500">
            <v>7450516</v>
          </cell>
          <cell r="E500"/>
        </row>
        <row r="501">
          <cell r="B501" t="str">
            <v>Registro sanitario nuevo automático de reactivos de diagnóstico in-vitro categoría I - II: 13 (trece)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1">
            <v>204.94</v>
          </cell>
          <cell r="D501">
            <v>8691915</v>
          </cell>
          <cell r="E501"/>
        </row>
        <row r="502">
          <cell r="B502" t="str">
            <v>Registro sanitario nuevo automático de reactivos de diagnóstico in-vitro categoría I - II: 13 (trece)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02">
            <v>234.22</v>
          </cell>
          <cell r="D502">
            <v>9933739</v>
          </cell>
          <cell r="E502"/>
        </row>
        <row r="503">
          <cell r="B503" t="str">
            <v>Registro sanitario nuevo automático de reactivos de diagnóstico in-vitro categoría I - II: 13 (trece)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03">
            <v>263.5</v>
          </cell>
          <cell r="D503">
            <v>11175562</v>
          </cell>
          <cell r="E503"/>
        </row>
        <row r="504">
          <cell r="B504" t="str">
            <v>Registro sanitario nuevo o renovación automática de reactivos de diagnóstico in-vitro categoría I - II: 14 (catorce) productos.</v>
          </cell>
          <cell r="C504">
            <v>312.77999999999997</v>
          </cell>
          <cell r="D504">
            <v>13265625</v>
          </cell>
          <cell r="E504"/>
        </row>
        <row r="505">
          <cell r="B505" t="str">
            <v>Registro sanitario nuevo o renovación automática de reactivos de diagnóstico in-vitro categoría I - II: 14 (catorce) productos, “Aplicable a microempresas, incluyendo los pequeños productores de acuerdo con la tipificación actual en el marco del Decreto 691 de 2018. Exceptuada de pago, en el marco del parágrafo 2 del Art. 2 de Ley 2069 de 2020.”</v>
          </cell>
          <cell r="C505">
            <v>0</v>
          </cell>
          <cell r="D505">
            <v>0</v>
          </cell>
          <cell r="E505"/>
        </row>
        <row r="506">
          <cell r="B506" t="str">
            <v>Registro sanitario nuevo automático de reactivos de diagnóstico in-vitro categoría I - II: 14 (catorce)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06">
            <v>125.11</v>
          </cell>
          <cell r="D506">
            <v>5306165</v>
          </cell>
          <cell r="E506"/>
        </row>
        <row r="507">
          <cell r="B507" t="str">
            <v>Registro sanitario nuevo automático de reactivos de diagnóstico in-vitro categoría I - II: 14 (catorce)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07">
            <v>156.38999999999999</v>
          </cell>
          <cell r="D507">
            <v>6632813</v>
          </cell>
          <cell r="E507"/>
        </row>
        <row r="508">
          <cell r="B508" t="str">
            <v xml:space="preserve">Registro sanitario nuevo automático de reactivos de diagnóstico in-vitro categoría I - II: 14 (catorce)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08">
            <v>187.67</v>
          </cell>
          <cell r="D508">
            <v>7959460</v>
          </cell>
          <cell r="E508"/>
        </row>
        <row r="509">
          <cell r="B509" t="str">
            <v>Registro sanitario nuevo automáticode reactivos de diagnóstico in-vitro categoría I - II: 14 (catorce)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9">
            <v>218.95</v>
          </cell>
          <cell r="D509">
            <v>9286107</v>
          </cell>
          <cell r="E509"/>
        </row>
        <row r="510">
          <cell r="B510" t="str">
            <v>Registro sanitario nuevo automático de reactivos de diagnóstico in-vitro categoría I - II: 14 (catorce)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0">
            <v>250.23</v>
          </cell>
          <cell r="D510">
            <v>10612755</v>
          </cell>
          <cell r="E510"/>
        </row>
        <row r="511">
          <cell r="B511" t="str">
            <v>Registro sanitario nuevo automáticode reactivos de diagnóstico in-vitro categoría I - II: 14 (catorce)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11">
            <v>281.51</v>
          </cell>
          <cell r="D511">
            <v>11939402</v>
          </cell>
          <cell r="E511"/>
        </row>
        <row r="512">
          <cell r="B512" t="str">
            <v>Registro sanitario nuevo o renovación automática de reactivos de diagnóstico in-vitro categoría I - II: 15 (quince) productos.</v>
          </cell>
          <cell r="C512">
            <v>332.8</v>
          </cell>
          <cell r="D512">
            <v>14114714</v>
          </cell>
          <cell r="E512"/>
        </row>
        <row r="513">
          <cell r="B513" t="str">
            <v>Registro sanitario nuevo o renovación automática de reactivos de diagnóstico in-vitro categoría I - II: 15 (quince) productos, “Aplicable a microempresas, incluyendo los pequeños productores de acuerdo con la tipificación actual en el marco del Decreto 691 de 2018. Exceptuada de pago, en el marco del parágrafo 2 del Art. 2 de Ley 2069 de 2020.”</v>
          </cell>
          <cell r="C513">
            <v>0</v>
          </cell>
          <cell r="D513">
            <v>0</v>
          </cell>
          <cell r="E513"/>
        </row>
        <row r="514">
          <cell r="B514" t="str">
            <v>Registro sanitario nuevo automático de reactivos de diagnóstico in-vitro categoría I - II: 15 (quince)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14">
            <v>133.12</v>
          </cell>
          <cell r="D514">
            <v>5645885</v>
          </cell>
          <cell r="E514"/>
        </row>
        <row r="515">
          <cell r="B515" t="str">
            <v>Registro sanitario nuevo automático de reactivos de diagnóstico in-vitro categoría I - II: 15 (quince)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15">
            <v>166.4</v>
          </cell>
          <cell r="D515">
            <v>7057357</v>
          </cell>
          <cell r="E515"/>
        </row>
        <row r="516">
          <cell r="B516" t="str">
            <v xml:space="preserve">Registro sanitario nuevo automático de reactivos de diagnóstico in-vitro categoría I - II: 15 (quince)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16">
            <v>199.68</v>
          </cell>
          <cell r="D516">
            <v>8468828</v>
          </cell>
          <cell r="E516"/>
        </row>
        <row r="517">
          <cell r="B517" t="str">
            <v>Registro sanitario nuevo automático de reactivos de diagnóstico in-vitro categoría I - II: 15 (quince)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17">
            <v>232.96</v>
          </cell>
          <cell r="D517">
            <v>9880300</v>
          </cell>
          <cell r="E517"/>
        </row>
        <row r="518">
          <cell r="B518" t="str">
            <v>Registro sanitario nuevo automático de reactivos de diagnóstico in-vitro categoría I - II: 15 (quince)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8">
            <v>266.24</v>
          </cell>
          <cell r="D518">
            <v>11291771</v>
          </cell>
          <cell r="E518"/>
        </row>
        <row r="519">
          <cell r="B519" t="str">
            <v>Registro sanitario nuevo automático de reactivos de diagnóstico in-vitro categoría I - II: 15 (quince)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19">
            <v>299.52</v>
          </cell>
          <cell r="D519">
            <v>12703242</v>
          </cell>
          <cell r="E519"/>
        </row>
        <row r="520">
          <cell r="B520" t="str">
            <v>Reactivos de Diagnostico In-Vitro Categoría III</v>
          </cell>
          <cell r="C520">
            <v>66.73</v>
          </cell>
          <cell r="D520">
            <v>2830153</v>
          </cell>
          <cell r="E520"/>
        </row>
        <row r="521">
          <cell r="B521" t="str">
            <v>Reactivos de Diagnostico In-Vitro Categoría III, “Aplicable a microempresas, incluyendo los pequeños productores de acuerdo con la tipificación actual en el marco del Decreto 691 de 2018. Exceptuada de pago, en el marco del parágrafo 2 del Art. 2 de Ley 2069 de 2020.”</v>
          </cell>
          <cell r="C521">
            <v>0</v>
          </cell>
          <cell r="D521">
            <v>0</v>
          </cell>
          <cell r="E521"/>
        </row>
        <row r="522">
          <cell r="B522" t="str">
            <v>Reactivos de Diagnostico In-Vitro Categoría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22">
            <v>26.7</v>
          </cell>
          <cell r="D522">
            <v>1132400</v>
          </cell>
          <cell r="E522"/>
        </row>
        <row r="523">
          <cell r="B523" t="str">
            <v>Reactivos de Diagnostico In-Vitro Categoría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23">
            <v>33.369999999999997</v>
          </cell>
          <cell r="D523">
            <v>1415288</v>
          </cell>
          <cell r="E523"/>
        </row>
        <row r="524">
          <cell r="B524" t="str">
            <v xml:space="preserve">Reactivos de Diagnostico In-Vitro Categoría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24">
            <v>40.04</v>
          </cell>
          <cell r="D524">
            <v>1698176</v>
          </cell>
          <cell r="E524"/>
        </row>
        <row r="525">
          <cell r="B525" t="str">
            <v>Registro sanitario nuevo Reactivos de Diagnostico In-Vitro Categoría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25">
            <v>46.72</v>
          </cell>
          <cell r="D525">
            <v>1981489</v>
          </cell>
          <cell r="E525"/>
        </row>
        <row r="526">
          <cell r="B526" t="str">
            <v>Registro sanitario nuevo Reactivos de Diagnostico In-Vitro Categoría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26">
            <v>53.39</v>
          </cell>
          <cell r="D526">
            <v>2264377</v>
          </cell>
          <cell r="E526"/>
        </row>
        <row r="527">
          <cell r="B527" t="str">
            <v>Registro sanitario nuevo Reactivos de Diagnostico In-Vitro Categoría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27">
            <v>60.06</v>
          </cell>
          <cell r="D527">
            <v>2547265</v>
          </cell>
          <cell r="E527"/>
        </row>
        <row r="528">
          <cell r="B528" t="str">
            <v>Registro sanitario nuevo o renovación automática de reactivos in vitro: un (1) reactivo huérfano.</v>
          </cell>
          <cell r="C528">
            <v>14.7</v>
          </cell>
          <cell r="D528">
            <v>623456</v>
          </cell>
        </row>
        <row r="529">
          <cell r="B529" t="str">
            <v>Registro sanitario nuevo o renovación automática de reactivos in vitro: un (1) reactivo huérfano, “Aplicable a microempresas, incluyendo los pequeños productores de acuerdo con la tipificación actual en el marco del Decreto 691 de 2018. Exceptuada de pago, en el marco del parágrafo 2 del Art. 2 de Ley 2069 de 2020.”</v>
          </cell>
          <cell r="C529">
            <v>0</v>
          </cell>
          <cell r="D529">
            <v>0</v>
          </cell>
        </row>
        <row r="530">
          <cell r="B530" t="str">
            <v>Registro sanitario nuevo automático de reactivos in vitro: un (1) reactivo huérfano.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30">
            <v>5.88</v>
          </cell>
          <cell r="D530">
            <v>249383</v>
          </cell>
        </row>
        <row r="531">
          <cell r="B531" t="str">
            <v>Registro sanitario nuevo automático de reactivos in vitro: un (1) reactivo huérfano.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31">
            <v>7.36</v>
          </cell>
          <cell r="D531">
            <v>312152</v>
          </cell>
        </row>
        <row r="532">
          <cell r="B532" t="str">
            <v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32">
            <v>8.82</v>
          </cell>
          <cell r="D532">
            <v>374074</v>
          </cell>
        </row>
        <row r="533">
          <cell r="B533" t="str">
            <v>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33">
            <v>10.29</v>
          </cell>
          <cell r="D533">
            <v>436419</v>
          </cell>
        </row>
        <row r="534">
          <cell r="B534" t="str">
            <v>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34">
            <v>11.76</v>
          </cell>
          <cell r="D534">
            <v>498765</v>
          </cell>
        </row>
        <row r="535">
          <cell r="B535" t="str">
            <v>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35">
            <v>13.24</v>
          </cell>
          <cell r="D535">
            <v>561535</v>
          </cell>
        </row>
        <row r="536">
          <cell r="B536" t="str">
            <v>Registro sanitario nuevo o renovación automática de reactivos in vitro: de uno (1) hasta diez (10) reactivos.</v>
          </cell>
          <cell r="C536">
            <v>93.6</v>
          </cell>
          <cell r="D536">
            <v>3969763</v>
          </cell>
        </row>
        <row r="537">
          <cell r="B537" t="str">
            <v xml:space="preserve">Registro sanitario nuevo o renovación automática de reactivos in vitro: de uno (1) hasta diez (10) reactivo, “Aplicable a microempresas, incluyendo los pequeños productores de acuerdo con la tipificación actual en el marco del Decreto 691 de 2018. Exceptuada de pago, en el marco del parágrafo 2 del Art. 2 de Ley 2069 de 2020.” </v>
          </cell>
          <cell r="C537">
            <v>0</v>
          </cell>
          <cell r="D537">
            <v>0</v>
          </cell>
        </row>
        <row r="538">
          <cell r="B538" t="str">
            <v>Registro sanitario nuevo automático de reactivos in vitro: de uno (1) hasta diez (10)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38">
            <v>37.44</v>
          </cell>
          <cell r="D538">
            <v>1587905</v>
          </cell>
        </row>
        <row r="539">
          <cell r="B539" t="str">
            <v>Registro sanitario nuevo automático de reactivos in vitro: de uno (1) hasta diez (10)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39">
            <v>46.8</v>
          </cell>
          <cell r="D539">
            <v>1984882</v>
          </cell>
        </row>
        <row r="540">
          <cell r="B540" t="str">
            <v xml:space="preserve">Registro sanitario nuevo automático de reactivos in vitro: de uno (1) hasta diez (10)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40">
            <v>56.17</v>
          </cell>
          <cell r="D540">
            <v>2382282</v>
          </cell>
        </row>
        <row r="541">
          <cell r="B541" t="str">
            <v>Registro sanitario nuevo automático de reactivos in vitro: de uno (1) hasta diez (10)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41">
            <v>65.53</v>
          </cell>
          <cell r="D541">
            <v>2779258</v>
          </cell>
        </row>
        <row r="542">
          <cell r="B542" t="str">
            <v>Registro sanitario nuevo automático de reactivos in vitro: de uno (1) hasta diez (10)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42">
            <v>74.88</v>
          </cell>
          <cell r="D542">
            <v>3175811</v>
          </cell>
        </row>
        <row r="543">
          <cell r="B543" t="str">
            <v>Registro sanitario nuevo automático de reactivos in vitro: de uno (1) hasta diez (10)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43">
            <v>84.24</v>
          </cell>
          <cell r="D543">
            <v>3572787</v>
          </cell>
        </row>
        <row r="544">
          <cell r="B544" t="str">
            <v>Registro sanitario nuevo o renovación automática de reactivos in vitro: de once (11) hasta veinte (20) reactivos.</v>
          </cell>
          <cell r="C544">
            <v>182.05</v>
          </cell>
          <cell r="D544">
            <v>7721105</v>
          </cell>
        </row>
        <row r="545">
          <cell r="B545" t="str">
            <v>Registro sanitario nuevo o renovación automática de reactivos in vitro: de once (11) hasta veinte (20) reactivos, “Aplicable a microempresas, incluyendo los pequeños productores de acuerdo con la tipificación actual en el marco del Decreto 691 de 2018. Exceptuada de pago, en el marco del parágrafo 2 del Art. 2 de Ley 2069 de 2020.”</v>
          </cell>
          <cell r="C545">
            <v>0</v>
          </cell>
          <cell r="D545">
            <v>0</v>
          </cell>
        </row>
        <row r="546">
          <cell r="B546" t="str">
            <v>Registro sanitario nuevo automático de reactivos in vitro: de once (11) hasta veinte (20)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46">
            <v>72.819999999999993</v>
          </cell>
          <cell r="D546">
            <v>3088442</v>
          </cell>
        </row>
        <row r="547">
          <cell r="B547" t="str">
            <v>Registro sanitario nuevo automático de reactivos in vitro: de once (11) hasta veinte (20)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47">
            <v>91.03</v>
          </cell>
          <cell r="D547">
            <v>3860764</v>
          </cell>
        </row>
        <row r="548">
          <cell r="B548" t="str">
            <v xml:space="preserve">Registro sanitario nuevo automático de reactivos in vitro: de once (11) hasta veinte (20)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48">
            <v>109.23</v>
          </cell>
          <cell r="D548">
            <v>4632663</v>
          </cell>
        </row>
        <row r="549">
          <cell r="B549" t="str">
            <v>Registro sanitario nuevo automático de reactivos in vitro: de once (11) hasta veinte (20)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49">
            <v>127.44</v>
          </cell>
          <cell r="D549">
            <v>5404985</v>
          </cell>
        </row>
        <row r="550">
          <cell r="B550" t="str">
            <v>Registro sanitario nuevo automático de reactivos in vitro: de once (11) hasta veinte (20)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50">
            <v>145.63999999999999</v>
          </cell>
          <cell r="D550">
            <v>6176884</v>
          </cell>
        </row>
        <row r="551">
          <cell r="B551" t="str">
            <v>Registro sanitario nuevo automático de reactivos in vitro: de once (11) hasta veinte (20)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51">
            <v>163.85</v>
          </cell>
          <cell r="D551">
            <v>6949206</v>
          </cell>
        </row>
        <row r="552">
          <cell r="B552" t="str">
            <v>Registro sanitario nuevo o renovación automática de reactivos in vitro: de veintiuno (21) hasta treinta (30) reactivos.</v>
          </cell>
          <cell r="C552">
            <v>269.95999999999998</v>
          </cell>
          <cell r="D552">
            <v>11449544</v>
          </cell>
        </row>
        <row r="553">
          <cell r="B553" t="str">
            <v>Registro sanitario nuevo o renovación automática de reactivos in vitro: de veintiuno (21) hasta treinta (30) reactivos, “Aplicable a microempresas, incluyendo los pequeños productores de acuerdo con la tipificación actual en el marco del Decreto 691 de 2018. Exceptuada de pago, en el marco del parágrafo 2 del Art. 2 de Ley 2069 de 2020.”</v>
          </cell>
          <cell r="C553">
            <v>0</v>
          </cell>
          <cell r="D553">
            <v>0</v>
          </cell>
        </row>
        <row r="554">
          <cell r="B554" t="str">
            <v>Registro sanitario nuevo automático de reactivos in vitro: de veintiuno (21) hasta treinta (30)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54">
            <v>107.99</v>
          </cell>
          <cell r="D554">
            <v>4580072</v>
          </cell>
        </row>
        <row r="555">
          <cell r="B555" t="str">
            <v>Registro sanitario nuevo automático de reactivos in vitro: de veintiuno (21) hasta treinta (30)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55">
            <v>134.97999999999999</v>
          </cell>
          <cell r="D555">
            <v>5724772</v>
          </cell>
        </row>
        <row r="556">
          <cell r="B556" t="str">
            <v xml:space="preserve">Registro sanitario nuevo automático de reactivos in vitro: de veintiuno (21) hasta treinta (30)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56">
            <v>161.97999999999999</v>
          </cell>
          <cell r="D556">
            <v>6869896</v>
          </cell>
        </row>
        <row r="557">
          <cell r="B557" t="str">
            <v>Registro sanitario nuevo automático de reactivos in vitro: de veintiuno (21) hasta treinta (30)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57">
            <v>188.98</v>
          </cell>
          <cell r="D557">
            <v>8015020</v>
          </cell>
        </row>
        <row r="558">
          <cell r="B558" t="str">
            <v>Registro sanitario nuevo automático de reactivos in vitro: de veintiuno (21) hasta treinta (30)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58">
            <v>215.97</v>
          </cell>
          <cell r="D558">
            <v>9159720</v>
          </cell>
        </row>
        <row r="559">
          <cell r="B559" t="str">
            <v>Registro sanitario nuevo automático de reactivos in vitro: de veintiuno (21) hasta treinta (30)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59">
            <v>242.97</v>
          </cell>
          <cell r="D559">
            <v>10304844</v>
          </cell>
        </row>
        <row r="560">
          <cell r="B560" t="str">
            <v>Registro sanitario nuevo o renovación automática de reactivos in vitro: de treinta y uno (31) hasta cuarenta (40) reactivos.</v>
          </cell>
          <cell r="C560">
            <v>357.88</v>
          </cell>
          <cell r="D560">
            <v>15178407</v>
          </cell>
        </row>
        <row r="561">
          <cell r="B561" t="str">
            <v>Registro sanitario nuevo o renovación automática de reactivos in vitro: de treinta y uno (31) hasta cuarenta (40) reactivos, “Aplicable a microempresas, incluyendo los pequeños productores de acuerdo con la tipificación actual en el marco del Decreto 691 de 2018. Exceptuada de pago, en el marco del parágrafo 2 del Art. 2 de Ley 2069 de 2020.”</v>
          </cell>
          <cell r="C561">
            <v>0</v>
          </cell>
          <cell r="D561">
            <v>0</v>
          </cell>
        </row>
        <row r="562">
          <cell r="B562" t="str">
            <v>Registro sanitario nuevo automático de reactivos in vitro: de treinta y uno (31) hasta cuarenta (40)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62">
            <v>143.16</v>
          </cell>
          <cell r="D562">
            <v>6071702</v>
          </cell>
        </row>
        <row r="563">
          <cell r="B563" t="str">
            <v>Registro sanitario nuevo automático de reactivos in vitro: de treinta y uno (31) hasta cuarenta (40) reactivos.Tarifa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63">
            <v>178.95</v>
          </cell>
          <cell r="D563">
            <v>7589627</v>
          </cell>
        </row>
        <row r="564">
          <cell r="B564" t="str">
            <v xml:space="preserve">Registro sanitario nuevo automático de reactivos in vitro: de treinta y uno (31) hasta cuarenta (40)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64">
            <v>214.73</v>
          </cell>
          <cell r="D564">
            <v>9107129</v>
          </cell>
        </row>
        <row r="565">
          <cell r="B565" t="str">
            <v>Registro sanitario nuevo automático de reactivos in vitro: de treinta y uno (31) hasta cuarenta (40)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65">
            <v>250.52</v>
          </cell>
          <cell r="D565">
            <v>10625054</v>
          </cell>
        </row>
        <row r="566">
          <cell r="B566" t="str">
            <v>Registro sanitario nuevo automático de reactivos in vitro: de treinta y uno (31) hasta cuarenta (40)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66">
            <v>286.31</v>
          </cell>
          <cell r="D566">
            <v>12142980</v>
          </cell>
        </row>
        <row r="567">
          <cell r="B567" t="str">
            <v>Registro sanitario nuevo automático automática de reactivos in vitro: de treinta y uno (31) hasta cuarenta (40)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67">
            <v>322.08999999999997</v>
          </cell>
          <cell r="D567">
            <v>13660481</v>
          </cell>
        </row>
        <row r="568">
          <cell r="B568" t="str">
            <v>Registro sanitario nuevo o renovación automática de reactivos in vitro: de cuarenta y uno (41) hasta cincuenta (50) reactivos.</v>
          </cell>
          <cell r="C568">
            <v>445.78</v>
          </cell>
          <cell r="D568">
            <v>18906421</v>
          </cell>
        </row>
        <row r="569">
          <cell r="B569" t="str">
            <v>Registro sanitario nuevo o renovación automática de reactivos in vitro: de cuarenta y uno (41) hasta cincuenta (50) reactivos, “Aplicable a microempresas, incluyendo los pequeños productores de acuerdo con la tipificación actual en el marco del Decreto 691 de 2018. Exceptuada de pago, en el marco del parágrafo 2 del Art. 2 de Ley 2069 de 2020.”</v>
          </cell>
          <cell r="C569">
            <v>0</v>
          </cell>
          <cell r="D569">
            <v>0</v>
          </cell>
        </row>
        <row r="570">
          <cell r="B570" t="str">
            <v>Registro sanitario nuevo automático de reactivos in vitro: de cuarenta y uno (41) hasta cincuenta (50)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70">
            <v>178.31</v>
          </cell>
          <cell r="D570">
            <v>7562484</v>
          </cell>
        </row>
        <row r="571">
          <cell r="B571" t="str">
            <v>Registro sanitario nuevo automático de reactivos in vitro: de cuarenta y uno (41) hasta cincuenta (50)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71">
            <v>222.89</v>
          </cell>
          <cell r="D571">
            <v>9453211</v>
          </cell>
        </row>
        <row r="572">
          <cell r="B572" t="str">
            <v xml:space="preserve">Registro sanitario nuevo automático de reactivos in vitro: de cuarenta y uno (41) hasta cincuenta (50)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72">
            <v>267.47000000000003</v>
          </cell>
          <cell r="D572">
            <v>11343938</v>
          </cell>
        </row>
        <row r="573">
          <cell r="B573" t="str">
            <v>Registro sanitario nuevo automático de reactivos in vitro: de cuarenta y uno (41) hasta cincuenta (50)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73">
            <v>312.05</v>
          </cell>
          <cell r="D573">
            <v>13234665</v>
          </cell>
        </row>
        <row r="574">
          <cell r="B574" t="str">
            <v>Registro sanitario nuevo automático de reactivos in vitro: de cuarenta y uno (41) hasta cincuenta (50)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74">
            <v>356.62</v>
          </cell>
          <cell r="D574">
            <v>15124967</v>
          </cell>
        </row>
        <row r="575">
          <cell r="B575" t="str">
            <v>Registro sanitario nuevo automático de reactivos in vitro: de cuarenta y uno (41) hasta cincuenta (50)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75">
            <v>401.21</v>
          </cell>
          <cell r="D575">
            <v>17016119</v>
          </cell>
        </row>
      </sheetData>
      <sheetData sheetId="6" refreshError="1"/>
      <sheetData sheetId="7" refreshError="1">
        <row r="1">
          <cell r="B1"/>
          <cell r="C1"/>
          <cell r="D1"/>
        </row>
        <row r="2">
          <cell r="B2"/>
          <cell r="C2"/>
          <cell r="D2"/>
        </row>
        <row r="3">
          <cell r="B3"/>
          <cell r="C3"/>
          <cell r="D3"/>
        </row>
        <row r="4">
          <cell r="B4" t="str">
            <v>Concepto</v>
          </cell>
          <cell r="C4" t="str">
            <v>UVT</v>
          </cell>
          <cell r="D4" t="str">
            <v>TARIFA $</v>
          </cell>
        </row>
        <row r="5">
          <cell r="B5" t="str">
            <v>Modificación de registro sanitario, permiso sanitario, notificación sanitaria.</v>
          </cell>
          <cell r="C5">
            <v>8.8699999999999992</v>
          </cell>
          <cell r="D5">
            <v>376194</v>
          </cell>
          <cell r="E5"/>
        </row>
        <row r="6">
          <cell r="B6" t="str">
            <v>Modificación de registro sanitario, “Aplicable a microempresas, incluyendo los pequeños productores de acuerdo con la tipificación actual en el marco del Decreto 691 de 2018. Exceptuada de pago, en el marco del parágrafo 2 del Art. 2 de Ley 2069 de 2020.”</v>
          </cell>
          <cell r="C6">
            <v>0</v>
          </cell>
          <cell r="D6">
            <v>0</v>
          </cell>
          <cell r="E6"/>
        </row>
        <row r="7">
          <cell r="B7"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v>
          </cell>
          <cell r="C7">
            <v>14.91</v>
          </cell>
          <cell r="D7">
            <v>632363</v>
          </cell>
          <cell r="E7"/>
        </row>
        <row r="8">
          <cell r="B8"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 “Aplicable a microempresas, incluyendo los pequeños productores de acuerdo con la tipificación actual en el marco del Decreto 691 de 2018. Exceptuada de pago, en el marco del parágrafo 2 del Art. 2 de Ley 2069 de 2020.”</v>
          </cell>
          <cell r="C8">
            <v>0</v>
          </cell>
          <cell r="D8">
            <v>0</v>
          </cell>
          <cell r="E8"/>
        </row>
        <row r="9">
          <cell r="B9"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tres (3) hasta cinco (5): etiquetas, presentaciones comerciales, variedades de vinos o diseño de etiquetas.</v>
          </cell>
          <cell r="C9">
            <v>15.76</v>
          </cell>
          <cell r="D9">
            <v>668413</v>
          </cell>
          <cell r="E9"/>
        </row>
        <row r="10">
          <cell r="B10"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tres (3) hasta cinco (5):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0">
            <v>0</v>
          </cell>
          <cell r="D10">
            <v>0</v>
          </cell>
          <cell r="E10"/>
        </row>
        <row r="11">
          <cell r="B11"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seis (6) hasta diez (10): etiquetas, presentaciones comerciales, variedades de vinos o diseño de etiquetas.</v>
          </cell>
          <cell r="C11">
            <v>16.600000000000001</v>
          </cell>
          <cell r="D11">
            <v>704039</v>
          </cell>
          <cell r="E11"/>
        </row>
        <row r="12">
          <cell r="B12"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seis (6) hasta diez (10):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2">
            <v>0</v>
          </cell>
          <cell r="D12">
            <v>0</v>
          </cell>
          <cell r="E12"/>
        </row>
        <row r="13">
          <cell r="B13"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once (11) en adelante: etiquetas, presentaciones comerciales, variedades de vinos o diseño de etiquetas.</v>
          </cell>
          <cell r="C13">
            <v>17.43</v>
          </cell>
          <cell r="D13">
            <v>739241</v>
          </cell>
          <cell r="E13"/>
        </row>
        <row r="14">
          <cell r="B14"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once (11) en adelante: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4">
            <v>0</v>
          </cell>
          <cell r="D14">
            <v>0</v>
          </cell>
          <cell r="E14"/>
        </row>
        <row r="15">
          <cell r="B15" t="str">
            <v xml:space="preserve">Modificación del registro sanitario de un medicamento de síntesis o biológico por cambios de calidad de nivel bajo y aspectos legales, con autorización de agotamiento (ver instructivo). </v>
          </cell>
          <cell r="C15">
            <v>46.5</v>
          </cell>
          <cell r="D15">
            <v>1972158</v>
          </cell>
          <cell r="E15"/>
        </row>
        <row r="16">
          <cell r="B16" t="str">
            <v>Modificación del registro sanitario de un medicamento de síntesis o biológico por cambios de calidad de nivel bajo y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16">
            <v>0</v>
          </cell>
          <cell r="D16">
            <v>0</v>
          </cell>
          <cell r="E16"/>
        </row>
        <row r="17">
          <cell r="B17" t="str">
            <v>Modificación por cambios en el contenido de un registro sanitario de medicamentos biológicos por aspectos legales con autorización de agotamiento (ver instructivo).</v>
          </cell>
          <cell r="C17">
            <v>23.23</v>
          </cell>
          <cell r="D17">
            <v>985231</v>
          </cell>
          <cell r="E17"/>
        </row>
        <row r="18">
          <cell r="B18" t="str">
            <v>Modificación por cambios en el contenido de un registro sanitario de medicamentos biológicos por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18">
            <v>0</v>
          </cell>
          <cell r="D18">
            <v>0</v>
          </cell>
          <cell r="E18"/>
        </row>
        <row r="19">
          <cell r="B19" t="str">
            <v>Modificación de registro sanitario de un medicamento de Síntesis o Biológico por cambios de calidad de nivel alto con autorización de agotamiento (ver instructivo).</v>
          </cell>
          <cell r="C19">
            <v>60.77</v>
          </cell>
          <cell r="D19">
            <v>2577377</v>
          </cell>
          <cell r="E19"/>
        </row>
        <row r="20">
          <cell r="B20" t="str">
            <v>Modificación de registro sanitario de un medicamento de Síntesis o Biológico por cambios de calidad de nivel alto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0">
            <v>0</v>
          </cell>
          <cell r="D20">
            <v>0</v>
          </cell>
          <cell r="E20"/>
        </row>
        <row r="21">
          <cell r="B21" t="str">
            <v xml:space="preserve">Modificación del registro sanitario de un medicamento de Síntesis o Biológico por cambios de calidad de nivel alto y aspectos legales, con autorización de agotamiento (ver instructivo).  </v>
          </cell>
          <cell r="C21">
            <v>67.680000000000007</v>
          </cell>
          <cell r="D21">
            <v>2870444</v>
          </cell>
          <cell r="E21"/>
        </row>
        <row r="22">
          <cell r="B22" t="str">
            <v>Modificación del registro sanitario de un medicamento de Síntesis o Biológico por cambios de calidad de nivel alto y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2">
            <v>0</v>
          </cell>
          <cell r="D22">
            <v>0</v>
          </cell>
          <cell r="E22"/>
        </row>
        <row r="23">
          <cell r="B23" t="str">
            <v xml:space="preserve">Modificaciones de registro sanitario de un medicamento de Síntesis o Biológico por cambios de calidad de nivel bajo con autorización de agotamiento (ver instructivo).  </v>
          </cell>
          <cell r="C23">
            <v>28.97</v>
          </cell>
          <cell r="D23">
            <v>1228676</v>
          </cell>
          <cell r="E23"/>
        </row>
        <row r="24">
          <cell r="B24" t="str">
            <v>Modificaciones de registro sanitario de un medicamento de Síntesis o Biológico por cambios de calidad de nivel bajo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4">
            <v>0</v>
          </cell>
          <cell r="D24">
            <v>0</v>
          </cell>
          <cell r="E24"/>
        </row>
        <row r="25">
          <cell r="B25" t="str">
            <v xml:space="preserve">Cambios o modificaciones legales a la información de la Notificación Sanitaria Obligatoria de productos cosméticos, de higiene doméstica y absorbentes de higiene personal /Modificaciones aplicables al Importador paralelo. </v>
          </cell>
          <cell r="C25">
            <v>7.36</v>
          </cell>
          <cell r="D25">
            <v>312152</v>
          </cell>
          <cell r="E25"/>
        </row>
        <row r="26">
          <cell r="B26" t="str">
            <v>Cambios técnicos a Notificación Sanitaria Obligatoria de productos cosméticos, de higiene doméstica y absorbentes de higiene personal.</v>
          </cell>
          <cell r="C26">
            <v>10.14</v>
          </cell>
          <cell r="D26">
            <v>430058</v>
          </cell>
          <cell r="E26"/>
        </row>
        <row r="27">
          <cell r="B27" t="str">
            <v>Cambios técnico - legales a Notificación Sanitaria Obligatoria de productos cosméticos, de higiene doméstica y absorbentes de higiene personal.</v>
          </cell>
          <cell r="C27">
            <v>11.5</v>
          </cell>
          <cell r="D27">
            <v>487738</v>
          </cell>
          <cell r="E27"/>
        </row>
        <row r="28">
          <cell r="B28" t="str">
            <v>Modificaciones por cambios en el contenido de un registro sanitario de medicamento homeopático o suplemento dietario por aspectos legales.</v>
          </cell>
          <cell r="C28">
            <v>12.64</v>
          </cell>
          <cell r="D28">
            <v>536088</v>
          </cell>
          <cell r="E28"/>
        </row>
        <row r="29">
          <cell r="B29" t="str">
            <v>Modificaciones por cambios en el contenido de un registro sanitario de medicamento homeopático o suplemento dietario por aspectos legales, “Aplicable a microempresas, incluyendo los pequeños productores de acuerdo con la tipificación actual en el marco del Decreto 691 de 2018. Exceptuada de pago, en el marco del parágrafo 2 del Art. 2 de Ley 2069 de 2020.”</v>
          </cell>
          <cell r="C29">
            <v>0</v>
          </cell>
          <cell r="D29">
            <v>0</v>
          </cell>
          <cell r="E29"/>
        </row>
        <row r="30">
          <cell r="B30" t="str">
            <v>Modificaciones por cambios en el contenido de un registro sanitario de medicamento homeopático o suplemento dietario por aspectos técnico legales.</v>
          </cell>
          <cell r="C30">
            <v>17.559999999999999</v>
          </cell>
          <cell r="D30">
            <v>744755</v>
          </cell>
          <cell r="E30"/>
        </row>
        <row r="31">
          <cell r="B31" t="str">
            <v>Modificaciones por cambios en el contenido de un registro sanitario de medicamento homeopático o suplemento dietario por aspectos técnico legales, “Aplicable a microempresas, incluyendo los pequeños productores de acuerdo con la tipificación actual en el marco del Decreto 691 de 2018. Exceptuada de pago, en el marco del parágrafo 2 del Art. 2 de Ley 2069 de 2020.”</v>
          </cell>
          <cell r="C31">
            <v>0</v>
          </cell>
          <cell r="D31">
            <v>0</v>
          </cell>
          <cell r="E31"/>
        </row>
        <row r="32">
          <cell r="B32" t="str">
            <v>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v>
          </cell>
          <cell r="C32">
            <v>29.34</v>
          </cell>
          <cell r="D32">
            <v>1244368</v>
          </cell>
          <cell r="E32"/>
        </row>
        <row r="33">
          <cell r="B33" t="str">
            <v>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 “Aplicable a microempresas, incluyendo los pequeños productores de acuerdo con la tipificación actual en el marco del Decreto 691 de 2018. Exceptuada de pago, en el marco del parágrafo 2 del Art. 2 de Ley 2069 de 2020.”</v>
          </cell>
          <cell r="C33">
            <v>0</v>
          </cell>
          <cell r="D33">
            <v>0</v>
          </cell>
          <cell r="E33"/>
        </row>
        <row r="34">
          <cell r="B34"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v>
          </cell>
          <cell r="C34">
            <v>29.08</v>
          </cell>
          <cell r="D34">
            <v>1233341</v>
          </cell>
          <cell r="E34"/>
        </row>
        <row r="35">
          <cell r="B35"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 “Aplicable a microempresas, incluyendo los pequeños productores de acuerdo con la tipificación actual en el marco del Decreto 691 de 2018. Exceptuada de pago, en el marco del parágrafo 2 del Art. 2 de Ley 2069 de 2020.”</v>
          </cell>
          <cell r="C35">
            <v>0</v>
          </cell>
          <cell r="D35">
            <v>0</v>
          </cell>
          <cell r="E35"/>
        </row>
        <row r="36">
          <cell r="B36" t="str">
            <v>Modificación de registro sanitario por cambios que afecten la eficacia, la seguridad y/o aspectos farmacológicos del medicamento con excepción de la modificación de registro sanitario por ampliación de indicaciones.</v>
          </cell>
          <cell r="C36">
            <v>80.14</v>
          </cell>
          <cell r="D36">
            <v>3398898</v>
          </cell>
          <cell r="E36"/>
        </row>
        <row r="37">
          <cell r="B37" t="str">
            <v>Modificación de registro sanitario por cambios que afecten la eficacia, la seguridad y/o aspectos farmacológicos del medicamento con excepción de la modificación de registro sanitario por ampliación de indicaciones, “Aplicable a microempresas, incluyendo los pequeños productores de acuerdo con la tipificación actual en el marco del Decreto 691 de 2018. Exceptuada de pago, en el marco del parágrafo 2 del Art. 2 de Ley 2069 de 2020.”</v>
          </cell>
          <cell r="C37">
            <v>0</v>
          </cell>
          <cell r="D37">
            <v>0</v>
          </cell>
          <cell r="E37"/>
        </row>
        <row r="38">
          <cell r="B38" t="str">
            <v>Modificación del registro sanitario de un medicamento de Síntesis o Biológico por cambio de modalidad</v>
          </cell>
          <cell r="C38">
            <v>283.25</v>
          </cell>
          <cell r="D38">
            <v>12013199</v>
          </cell>
          <cell r="E38"/>
        </row>
        <row r="39">
          <cell r="B39" t="str">
            <v>Modificación del registro sanitario de un medicamento de Síntesis o Biológico por cambio de modalidad, “Aplicable a microempresas, incluyendo los pequeños productores de acuerdo con la tipificación actual en el marco del Decreto 691 de 2018. Exceptuada de pago, en el marco del parágrafo 2 del Art. 2 de Ley 2069 de 2020.”</v>
          </cell>
          <cell r="C39">
            <v>0</v>
          </cell>
          <cell r="D39">
            <v>0</v>
          </cell>
          <cell r="E39"/>
        </row>
        <row r="40">
          <cell r="B40" t="str">
            <v>Modificación del registro sanitario de productos Biológicos por cambios de calidad de nivel alto que requieran concepto de la Comisión Revisora (ver instructivo)</v>
          </cell>
          <cell r="C40">
            <v>93.49</v>
          </cell>
          <cell r="D40">
            <v>3965098</v>
          </cell>
          <cell r="E40"/>
        </row>
        <row r="41">
          <cell r="B41" t="str">
            <v>Modificación del registro sanitario de productos Biológicos por cambios de calidad de nivel alto que requieran concepto de la Comisión Revisora (ver instructivo). , “Aplicable a microempresas, incluyendo los pequeños productores de acuerdo con la tipificación actual en el marco del Decreto 691 de 2018. Exceptuada de pago, en el marco del parágrafo 2 del Art. 2 de Ley 2069 de 2020.”</v>
          </cell>
          <cell r="C41">
            <v>0</v>
          </cell>
          <cell r="D41">
            <v>0</v>
          </cell>
          <cell r="E41"/>
        </row>
        <row r="42">
          <cell r="B42" t="str">
            <v>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v>
          </cell>
          <cell r="C42">
            <v>13.28</v>
          </cell>
          <cell r="D42">
            <v>563231</v>
          </cell>
          <cell r="E42"/>
        </row>
        <row r="43">
          <cell r="B43" t="str">
            <v>Modificación Automática Legal de registro sanitario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Exceptuada de pago, en el marco del parágrafo 2 del Art. 2 de Ley 2069 de 2020.”</v>
          </cell>
          <cell r="C43">
            <v>0</v>
          </cell>
          <cell r="D43">
            <v>0</v>
          </cell>
          <cell r="E43"/>
        </row>
        <row r="44">
          <cell r="B44" t="str">
            <v>Modificación automática de registro sanitario, permiso sanitario o notificación sanitaria de alimentos que presenten máximo dos (2) cambios técnicos. Adicionalmente, se podrán incluir cambios legales.</v>
          </cell>
          <cell r="C44">
            <v>14.06</v>
          </cell>
          <cell r="D44">
            <v>596313</v>
          </cell>
          <cell r="E44"/>
        </row>
        <row r="45">
          <cell r="B45" t="str">
            <v>Modificación automática de registro sanitario de alimentos que presenten máximo dos (2)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5">
            <v>0</v>
          </cell>
          <cell r="D45">
            <v>0</v>
          </cell>
          <cell r="E45"/>
        </row>
        <row r="46">
          <cell r="B46" t="str">
            <v>Modificación automática de registro sanitario, permiso sanitario o notificación sanitaria de alimentos que presenten entre tres (3) y ocho (8) cambios técnicos. Adicionalmente, se podrán incluir cambios legales.</v>
          </cell>
          <cell r="C46">
            <v>15.16</v>
          </cell>
          <cell r="D46">
            <v>642966</v>
          </cell>
          <cell r="E46"/>
        </row>
        <row r="47">
          <cell r="B47" t="str">
            <v>Modificación automática de registro sanitario de alimentos que presenten entre tres (3) y ocho (8)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7">
            <v>0</v>
          </cell>
          <cell r="D47">
            <v>0</v>
          </cell>
          <cell r="E47"/>
        </row>
        <row r="48">
          <cell r="B48" t="str">
            <v>Modificación automática de registro sanitario, permiso sanitario o notificación sanitaria de alimentos que presenten entre nueve (9) y catorce (14) cambios técnicos. Adicionalmente, se podrán incluir cambios legales.</v>
          </cell>
          <cell r="C48">
            <v>16.739999999999998</v>
          </cell>
          <cell r="D48">
            <v>709977</v>
          </cell>
          <cell r="E48"/>
        </row>
        <row r="49">
          <cell r="B49" t="str">
            <v>Modificación automática de registro sanitario de alimentos que presenten entre nueve (9) y catorce (14)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9">
            <v>0</v>
          </cell>
          <cell r="D49">
            <v>0</v>
          </cell>
          <cell r="E49"/>
        </row>
        <row r="50">
          <cell r="B50" t="str">
            <v>Modificación automática de registro sanitario, permiso sanitario o notificación sanitaria de alimentos que presenten quince (15) o más cambios técnicos. Adicionalmente, se podrán incluir cambios legales.</v>
          </cell>
          <cell r="C50">
            <v>18.579999999999998</v>
          </cell>
          <cell r="D50">
            <v>788015</v>
          </cell>
          <cell r="E50"/>
        </row>
        <row r="51">
          <cell r="B51" t="str">
            <v>Modificación automática de registro sanitario de alimentos que presenten quince (15) o más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51">
            <v>0</v>
          </cell>
          <cell r="D51">
            <v>0</v>
          </cell>
          <cell r="E51"/>
        </row>
        <row r="52">
          <cell r="B52"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2">
            <v>16.87</v>
          </cell>
          <cell r="D52">
            <v>715490</v>
          </cell>
          <cell r="E52"/>
        </row>
        <row r="53">
          <cell r="B53"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3">
            <v>0</v>
          </cell>
          <cell r="D53">
            <v>0</v>
          </cell>
          <cell r="E53"/>
        </row>
        <row r="54">
          <cell r="B54"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4">
            <v>21.64</v>
          </cell>
          <cell r="D54">
            <v>917796</v>
          </cell>
          <cell r="E54"/>
        </row>
        <row r="55">
          <cell r="B55"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5">
            <v>0</v>
          </cell>
          <cell r="D55">
            <v>0</v>
          </cell>
          <cell r="E55"/>
        </row>
        <row r="56">
          <cell r="B56" t="str">
            <v>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6">
            <v>24.52</v>
          </cell>
          <cell r="D56">
            <v>1039942</v>
          </cell>
          <cell r="E56"/>
        </row>
        <row r="57">
          <cell r="B57" t="str">
            <v>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7">
            <v>0</v>
          </cell>
          <cell r="D57">
            <v>0</v>
          </cell>
          <cell r="E57"/>
        </row>
        <row r="58">
          <cell r="B58" t="str">
            <v>Modificación automática de registro sanitario de antivenenos por aspectos legales y combinación entre éstos, con agotamiento.</v>
          </cell>
          <cell r="C58">
            <v>24.02</v>
          </cell>
          <cell r="D58">
            <v>1018736</v>
          </cell>
          <cell r="E58"/>
        </row>
        <row r="59">
          <cell r="B59" t="str">
            <v>Modificación automática de registro sanitario de antivenenos por aspectos legales y combinación entre éstos, con agotamiento, “Aplicable a microempresas, incluyendo los pequeños productores de acuerdo con la tipificación actual en el marco del Decreto 691 de 2018. Exceptuada de pago, en el marco del parágrafo 2 del Art. 2 de Ley 2069 de 2020.”</v>
          </cell>
          <cell r="C59">
            <v>0</v>
          </cell>
          <cell r="D59">
            <v>0</v>
          </cell>
          <cell r="E59"/>
        </row>
        <row r="60">
          <cell r="B60" t="str">
            <v>Modificación automática de registro sanitario de medicamentos de síntesis química, gases medicinales o antivenenos por aspectos técnicos, combinación entre éstos y de técnicos con legales, con agotamiento.</v>
          </cell>
          <cell r="C60">
            <v>32.01</v>
          </cell>
          <cell r="D60">
            <v>1357608</v>
          </cell>
          <cell r="E60"/>
        </row>
        <row r="61">
          <cell r="B61" t="str">
            <v>Modificación automática de registro sanitario de medicamentos de síntesis química, gases medicinales o antivenenos por aspectos técnicos, combinación entre éstos y de técnicos con legales, con agotamiento, “Aplicable a microempresas, incluyendo los pequeños productores de acuerdo con la tipificación actual en el marco del Decreto 691 de 2018. Exceptuada de pago, en el marco del parágrafo 2 del Art. 2 de Ley 2069 de 2020.”</v>
          </cell>
          <cell r="C61">
            <v>0</v>
          </cell>
          <cell r="D61">
            <v>0</v>
          </cell>
          <cell r="E61"/>
        </row>
        <row r="62">
          <cell r="B62" t="str">
            <v>Modificación de registro sanitario por cambios que afecten la calidad del medicamento y que requieren presentar estudios de Biodisponibilidad (BD) y Bioequivalencia (BE).</v>
          </cell>
          <cell r="C62">
            <v>261.8</v>
          </cell>
          <cell r="D62">
            <v>11103462</v>
          </cell>
          <cell r="E62"/>
        </row>
        <row r="63">
          <cell r="B63" t="str">
            <v>Modificación automática de registro sanitario de medicamentos de síntesis química, gases medicinales o antivenenos por aspectos técnicos, combinación entre éstos y de técnicos con legales, con agotamiento, “Aplicable a microempresas, incluyendo los pequeños productores de acuerdo con la tipificación actual en el marco del Decreto 691 de 2018. Exceptuada de pago, en el marco del parágrafo 2 del Art. 2 de Ley 2069 de 2020.”</v>
          </cell>
          <cell r="C63">
            <v>0</v>
          </cell>
          <cell r="D63">
            <v>0</v>
          </cell>
          <cell r="E63"/>
        </row>
        <row r="64">
          <cell r="B64" t="str">
            <v>Modificación a la autorización de movimiento transfronterizo, el tránsito, la manipulación y la utilización de los Organismos Vivos Modificados, OVM, para uso exclusivo en salud y alimentación humana.</v>
          </cell>
          <cell r="C64">
            <v>7.08</v>
          </cell>
          <cell r="D64">
            <v>300277</v>
          </cell>
          <cell r="E64"/>
        </row>
        <row r="65">
          <cell r="B65" t="str">
            <v>Modificaciones automáticas por cambios de tipo legal en el contenido de un registro sanitario de preparación farmacéutica con base en plantas medicinales (PFM) o producto fitoterapéutico tradicional (PFT) o importado (PFTI) con autorización de agotamiento.</v>
          </cell>
          <cell r="C65">
            <v>16.43</v>
          </cell>
          <cell r="D65">
            <v>696829</v>
          </cell>
          <cell r="E65"/>
        </row>
        <row r="66">
          <cell r="B66" t="str">
            <v>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66">
            <v>0</v>
          </cell>
          <cell r="D66">
            <v>0</v>
          </cell>
          <cell r="E66"/>
        </row>
        <row r="67">
          <cell r="B67" t="str">
            <v>Modificaciones automáticas por cambios de tipo técnico-legal en el contenido de un registro sanitario de preparación farmacéutica con base en plantas medicinales (PFM) o producto fitoterapéutico tradicional (PFT) o importado (PFTI) con autorización de agotamiento.</v>
          </cell>
          <cell r="C67">
            <v>29.49</v>
          </cell>
          <cell r="D67">
            <v>1250730</v>
          </cell>
          <cell r="E67"/>
        </row>
        <row r="68">
          <cell r="B68" t="str">
            <v>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68">
            <v>0</v>
          </cell>
          <cell r="D68">
            <v>0</v>
          </cell>
          <cell r="E68"/>
        </row>
        <row r="69">
          <cell r="B69" t="str">
            <v>Modificaciones por cambios de tipo técnico-legal en el contenido de un registro sanitario de preparación farmacéutica con base en plantas medicinales (PFM) o producto fitoterapéutico tradicional (PFT) o importado (PFTI) con autorización de agotamiento.</v>
          </cell>
          <cell r="C69">
            <v>26.93</v>
          </cell>
          <cell r="D69">
            <v>1142155</v>
          </cell>
          <cell r="E69"/>
        </row>
        <row r="70">
          <cell r="B70" t="str">
            <v>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70">
            <v>0</v>
          </cell>
          <cell r="D70">
            <v>0</v>
          </cell>
          <cell r="E70"/>
        </row>
        <row r="71">
          <cell r="B71"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v>
          </cell>
          <cell r="C71">
            <v>39.61</v>
          </cell>
          <cell r="D71">
            <v>1679939</v>
          </cell>
          <cell r="E71"/>
        </row>
        <row r="72">
          <cell r="B72"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 “Aplicable a microempresas, incluyendo los pequeños productores de acuerdo con la tipificación actual en el marco del Decreto 691 de 2018. Exceptuada de pago, en el marco del parágrafo 2 del Art. 2 de Ley 2069 de 2020.”</v>
          </cell>
          <cell r="C72">
            <v>0</v>
          </cell>
          <cell r="D72">
            <v>0</v>
          </cell>
        </row>
        <row r="73">
          <cell r="B73" t="str">
            <v>Modificación del registro sanitario de un medicamento Biológico por cambios de calidad de nivel medio y aspectos legales, con autorización de agotamiento.</v>
          </cell>
          <cell r="C73">
            <v>53.25</v>
          </cell>
          <cell r="D73">
            <v>2258439</v>
          </cell>
        </row>
        <row r="74">
          <cell r="B74" t="str">
            <v>Modificación del registro sanitario de un medicamento Biológico por cambios de calidad de nivel medio y aspectos legales, con autorización de agotamiento, “Aplicable a microempresas, incluyendo los pequeños productores de acuerdo con la tipificación actual en el marco del Decreto 691 de 2018. Exceptuada de pago, en el marco del parágrafo 2 del Art. 2 de Ley 2069 de 2020.”</v>
          </cell>
          <cell r="C74">
            <v>0</v>
          </cell>
          <cell r="D74">
            <v>0</v>
          </cell>
        </row>
        <row r="75">
          <cell r="B75" t="str">
            <v>Modificación automática por cambios en el contenido de un registro sanitario de un medicamento de síntesis química o un gas medicinal en aspectos administrativo - legales (consultar guía)</v>
          </cell>
          <cell r="C75">
            <v>8.9499999999999993</v>
          </cell>
          <cell r="D75">
            <v>379587</v>
          </cell>
        </row>
        <row r="76">
          <cell r="B76" t="str">
            <v>Modificación automática por cambios en el contenido de un registro sanitario de un medicamento de síntesis química o un gas medicinal en aspectos administrativo - legales (consultar guía), “Aplicable a microempresas, incluyendo los pequeños productores de acuerdo con la tipificación actual en el marco del Decreto 691 de 2018. Exceptuada de pago, en el marco del parágrafo 2 del Art. 2 de Ley 2069 de 2020.”</v>
          </cell>
          <cell r="C76">
            <v>0</v>
          </cell>
          <cell r="D76">
            <v>0</v>
          </cell>
        </row>
        <row r="77">
          <cell r="B77" t="str">
            <v>Modificación de Autorización Sanitaria de Uso de Emergencia - ASUE para medicamentos de síntesis química y biológicos destinados a la prevención y tratamiento de la Covid – 19 en vigencia de la emergencia sanitaria</v>
          </cell>
          <cell r="C77">
            <v>71.23</v>
          </cell>
          <cell r="D77">
            <v>3021007</v>
          </cell>
        </row>
        <row r="78">
          <cell r="B78" t="str">
            <v>Actualización del Plan de Gestión de Riesgo (PGR) para Medicamentos de Síntesis Química y Productos Biológicos"</v>
          </cell>
          <cell r="C78">
            <v>60.34</v>
          </cell>
          <cell r="D78">
            <v>2559140</v>
          </cell>
        </row>
      </sheetData>
      <sheetData sheetId="8" refreshError="1">
        <row r="1">
          <cell r="B1"/>
          <cell r="C1"/>
          <cell r="D1"/>
        </row>
        <row r="2">
          <cell r="B2"/>
          <cell r="C2"/>
          <cell r="D2"/>
        </row>
        <row r="3">
          <cell r="B3"/>
          <cell r="C3"/>
          <cell r="D3"/>
        </row>
        <row r="4">
          <cell r="B4" t="str">
            <v>Concepto</v>
          </cell>
          <cell r="C4" t="str">
            <v>UVT</v>
          </cell>
          <cell r="D4" t="str">
            <v>TARIFA $</v>
          </cell>
          <cell r="E4" t="str">
            <v>VERDADERO - FALSO</v>
          </cell>
        </row>
        <row r="5">
          <cell r="B5" t="str">
            <v>Alimentos adicionados y/o enriquecidos y/o fortificados con vitaminas, minerales, aminoácidos, proteínas, oligoelementos, ácidos grasos y otros; complementos alimenticios en presentaciones farmacéuticas.</v>
          </cell>
          <cell r="C5">
            <v>110.1</v>
          </cell>
          <cell r="D5">
            <v>4669561</v>
          </cell>
          <cell r="E5" t="e">
            <v>#REF!</v>
          </cell>
        </row>
        <row r="6">
          <cell r="B6" t="str">
            <v>Leche en polvo: entera, semidescremada y descremada, y/o adicionada y/o fortificada con vitaminas y/o minerales y/u otros.</v>
          </cell>
          <cell r="C6">
            <v>70.06</v>
          </cell>
          <cell r="D6">
            <v>2971385</v>
          </cell>
          <cell r="E6" t="e">
            <v>#REF!</v>
          </cell>
        </row>
        <row r="7">
          <cell r="B7" t="str">
            <v>Carne y derivados cárnicos.</v>
          </cell>
          <cell r="C7">
            <v>76.739999999999995</v>
          </cell>
          <cell r="D7">
            <v>3254697</v>
          </cell>
          <cell r="E7" t="e">
            <v>#REF!</v>
          </cell>
        </row>
        <row r="8">
          <cell r="B8" t="str">
            <v>Derivados de Frutas: jugos, concentrados, néctares, pulpas, pulpas azucaradas y refrescos, y/o adicionados y/o fortificados con vitaminas y minerales, pulpa y fruta deshidratada.</v>
          </cell>
          <cell r="C8">
            <v>58.39</v>
          </cell>
          <cell r="D8">
            <v>2476437</v>
          </cell>
          <cell r="E8" t="e">
            <v>#REF!</v>
          </cell>
        </row>
        <row r="9">
          <cell r="B9" t="str">
            <v>Derivados Lácteos.</v>
          </cell>
          <cell r="C9">
            <v>92.58</v>
          </cell>
          <cell r="D9">
            <v>3926503</v>
          </cell>
          <cell r="E9" t="e">
            <v>#REF!</v>
          </cell>
        </row>
        <row r="10">
          <cell r="B10" t="str">
            <v>Derivados de la pesca (conservas, semiconservas y preparados).</v>
          </cell>
          <cell r="C10">
            <v>39.200000000000003</v>
          </cell>
          <cell r="D10">
            <v>1662550</v>
          </cell>
          <cell r="E10" t="e">
            <v>#REF!</v>
          </cell>
        </row>
        <row r="11">
          <cell r="B11" t="str">
            <v>Frutas y hortalizas: mermeladas, jaleas, conservas de frutas, bocadillos, encurtidos, verduras, legumbres, raíces, bulbos, tubérculos o rizomas crudos o procesados, oleaginosas.</v>
          </cell>
          <cell r="C11">
            <v>60.89</v>
          </cell>
          <cell r="D11">
            <v>2582467</v>
          </cell>
          <cell r="E11" t="e">
            <v>#REF!</v>
          </cell>
        </row>
        <row r="12">
          <cell r="B12" t="str">
            <v>Granos, granulados, cereales, y derivados, harinas y derivados, extruidos o texturizados y pastas alimenticias, crudos o procesados.</v>
          </cell>
          <cell r="C12">
            <v>69.23</v>
          </cell>
          <cell r="D12">
            <v>2936183</v>
          </cell>
          <cell r="E12" t="e">
            <v>#REF!</v>
          </cell>
        </row>
        <row r="13">
          <cell r="B13" t="str">
            <v>Alimentos y bebidas dietéticas, hidratantes, carbonatadas, cremas no lácteas.</v>
          </cell>
          <cell r="C13">
            <v>57.55</v>
          </cell>
          <cell r="D13">
            <v>2440811</v>
          </cell>
          <cell r="E13" t="e">
            <v>#REF!</v>
          </cell>
        </row>
        <row r="14">
          <cell r="B14" t="str">
            <v>Bebidas estimulantes: café, té, mate, aromática, chocolate, cocoa, tisanas.</v>
          </cell>
          <cell r="C14">
            <v>47.54</v>
          </cell>
          <cell r="D14">
            <v>2016266</v>
          </cell>
          <cell r="E14" t="e">
            <v>#REF!</v>
          </cell>
        </row>
        <row r="15">
          <cell r="B15" t="str">
            <v>Gaseosas, refrescos saborizados, cervezas no alcohólicas, aguas envasadas, helados de agua, hielo para consumo directo, granizados.</v>
          </cell>
          <cell r="C15">
            <v>60.05</v>
          </cell>
          <cell r="D15">
            <v>2546841</v>
          </cell>
          <cell r="E15" t="e">
            <v>#REF!</v>
          </cell>
        </row>
        <row r="16">
          <cell r="B16" t="str">
            <v>Azúcares y derivados: azúcar, melazas, productos de confitería, miel de abejas y sus derivados, panela, chocolates y sus sucedáneos, gelatina y sus derivados.</v>
          </cell>
          <cell r="C16">
            <v>63.39</v>
          </cell>
          <cell r="D16">
            <v>2688497</v>
          </cell>
          <cell r="E16" t="e">
            <v>#REF!</v>
          </cell>
        </row>
        <row r="17">
          <cell r="B17" t="str">
            <v>Especias, condimentos, salsas, aderezo, vinagre, mayonesa, mostaza, sal para consumo humano.</v>
          </cell>
          <cell r="C17">
            <v>79.239999999999995</v>
          </cell>
          <cell r="D17">
            <v>3360727</v>
          </cell>
          <cell r="E17" t="e">
            <v>#REF!</v>
          </cell>
        </row>
        <row r="18">
          <cell r="B18" t="str">
            <v>Grasas, aceites, mezclas de aceites, margarinas, manteca comestible, minarinas, emulsiones para untar (esparcibles), aliñado graso.</v>
          </cell>
          <cell r="C18">
            <v>50.05</v>
          </cell>
          <cell r="D18">
            <v>2122721</v>
          </cell>
          <cell r="E18" t="e">
            <v>#REF!</v>
          </cell>
        </row>
        <row r="19">
          <cell r="B19" t="str">
            <v>Margarinas, minarinas y emulsiones para untar con vitaminas.</v>
          </cell>
          <cell r="C19">
            <v>54.22</v>
          </cell>
          <cell r="D19">
            <v>2299579</v>
          </cell>
          <cell r="E19" t="e">
            <v>#REF!</v>
          </cell>
        </row>
        <row r="20">
          <cell r="B20" t="str">
            <v>Licores: aguardiente, whisky, cogñac, brandy, ron, vodka, ginebra, gyn, tequila, licor, cremas, licor anisado, pisco, grapa, cachaza, licores saborizados.</v>
          </cell>
          <cell r="C20">
            <v>35.869999999999997</v>
          </cell>
          <cell r="D20">
            <v>1521318</v>
          </cell>
          <cell r="E20" t="e">
            <v>#REF!</v>
          </cell>
        </row>
        <row r="21">
          <cell r="B21" t="str">
            <v>Vinos, cocteles y aperitivos, refrescos vínicos.</v>
          </cell>
          <cell r="C21">
            <v>40.869999999999997</v>
          </cell>
          <cell r="D21">
            <v>1733378</v>
          </cell>
          <cell r="E21" t="e">
            <v>#REF!</v>
          </cell>
        </row>
        <row r="22">
          <cell r="B22" t="str">
            <v>Cervezas</v>
          </cell>
          <cell r="C22">
            <v>40.04</v>
          </cell>
          <cell r="D22">
            <v>1698176</v>
          </cell>
          <cell r="E22" t="e">
            <v>#REF!</v>
          </cell>
        </row>
        <row r="23">
          <cell r="B23" t="str">
            <v>Análisis de migración global y de migración específica de metales pesados (Cd, Pb, Hg y Cr) en materiales y objetos poliméricos plásticos destinados a entrar en contacto con alimentos y bebidas para consumo humano.</v>
          </cell>
          <cell r="C23">
            <v>67.56</v>
          </cell>
          <cell r="D23">
            <v>2865355</v>
          </cell>
          <cell r="E23" t="e">
            <v>#REF!</v>
          </cell>
        </row>
        <row r="24">
          <cell r="B24" t="str">
            <v>Análisis de materias primas, aditivos, otros.</v>
          </cell>
          <cell r="C24">
            <v>38.369999999999997</v>
          </cell>
          <cell r="D24">
            <v>1627348</v>
          </cell>
          <cell r="E24" t="e">
            <v>#REF!</v>
          </cell>
        </row>
        <row r="25">
          <cell r="B25" t="str">
            <v>Análisis de vitaminas (Valor por c/u).</v>
          </cell>
          <cell r="C25">
            <v>41.7</v>
          </cell>
          <cell r="D25">
            <v>1768580</v>
          </cell>
          <cell r="E25" t="e">
            <v>#REF!</v>
          </cell>
        </row>
        <row r="26">
          <cell r="B26" t="str">
            <v>Análisis de Micotoxinas (Valor por c/u).</v>
          </cell>
          <cell r="C26">
            <v>31.7</v>
          </cell>
          <cell r="D26">
            <v>1344460</v>
          </cell>
          <cell r="E26" t="e">
            <v>#REF!</v>
          </cell>
        </row>
        <row r="27">
          <cell r="B27" t="str">
            <v>Análisis de metales por absorción atómica o ICP (Valor por c/u).</v>
          </cell>
          <cell r="C27">
            <v>32.53</v>
          </cell>
          <cell r="D27">
            <v>1379662</v>
          </cell>
          <cell r="E27" t="e">
            <v>#REF!</v>
          </cell>
        </row>
        <row r="28">
          <cell r="B28" t="str">
            <v>Análisis de trazas de metales en horno de grafito por absorción atómica o ICP (Valor por c/u).</v>
          </cell>
          <cell r="C28">
            <v>25.02</v>
          </cell>
          <cell r="D28">
            <v>1061148</v>
          </cell>
          <cell r="E28" t="e">
            <v>#REF!</v>
          </cell>
        </row>
        <row r="29">
          <cell r="B29" t="str">
            <v>Análisis varios (colorantes, conservantes, grado alcohólico, Metanol.)</v>
          </cell>
          <cell r="C29">
            <v>28.36</v>
          </cell>
          <cell r="D29">
            <v>1202804</v>
          </cell>
          <cell r="E29" t="e">
            <v>#REF!</v>
          </cell>
        </row>
        <row r="30">
          <cell r="B30" t="str">
            <v>Análisis de residuos de plaguicidas: organofosforados, organoclorados y carbamatos.</v>
          </cell>
          <cell r="C30">
            <v>133.44999999999999</v>
          </cell>
          <cell r="D30">
            <v>5659881</v>
          </cell>
          <cell r="E30" t="e">
            <v>#REF!</v>
          </cell>
        </row>
        <row r="31">
          <cell r="B31" t="str">
            <v>Análisis microbiológico de alimentos.</v>
          </cell>
          <cell r="C31">
            <v>44.21</v>
          </cell>
          <cell r="D31">
            <v>1875035</v>
          </cell>
          <cell r="E31" t="e">
            <v>#REF!</v>
          </cell>
        </row>
        <row r="32">
          <cell r="B32" t="str">
            <v>Análisis microbiológicos especiales.</v>
          </cell>
          <cell r="C32">
            <v>25.02</v>
          </cell>
          <cell r="D32">
            <v>1061148</v>
          </cell>
          <cell r="E32" t="e">
            <v>#REF!</v>
          </cell>
        </row>
        <row r="33">
          <cell r="B33" t="str">
            <v>Análisis microscópico de alimentos.</v>
          </cell>
          <cell r="C33">
            <v>30.03</v>
          </cell>
          <cell r="D33">
            <v>1273632</v>
          </cell>
          <cell r="E33" t="e">
            <v>#REF!</v>
          </cell>
        </row>
        <row r="34">
          <cell r="B34" t="str">
            <v>Leche líquida higienizada entera, semidescremada y descremada adicionada o no con fibra, y/o adicionada y/o fortificada con vitaminas y minerales.</v>
          </cell>
          <cell r="C34">
            <v>70.900000000000006</v>
          </cell>
          <cell r="D34">
            <v>3007011</v>
          </cell>
          <cell r="E34" t="e">
            <v>#REF!</v>
          </cell>
        </row>
        <row r="35">
          <cell r="B35" t="str">
            <v>Alimentos sustitutos y complementarios de la leche materna.</v>
          </cell>
          <cell r="C35">
            <v>72.569999999999993</v>
          </cell>
          <cell r="D35">
            <v>3077839</v>
          </cell>
          <cell r="E35" t="e">
            <v>#REF!</v>
          </cell>
        </row>
        <row r="36">
          <cell r="B36" t="str">
            <v>Alimentos infantiles.</v>
          </cell>
          <cell r="C36">
            <v>75.900000000000006</v>
          </cell>
          <cell r="D36">
            <v>3219071</v>
          </cell>
          <cell r="E36" t="e">
            <v>#REF!</v>
          </cell>
        </row>
        <row r="37">
          <cell r="B37" t="str">
            <v>Alimentos y bebidas de imitación o fantasía.</v>
          </cell>
          <cell r="C37">
            <v>70.900000000000006</v>
          </cell>
          <cell r="D37">
            <v>3007011</v>
          </cell>
          <cell r="E37" t="e">
            <v>#REF!</v>
          </cell>
        </row>
        <row r="38">
          <cell r="B38" t="str">
            <v>Alimentos y bebidas preparados: platos listos para el consumo, arepas, pizzas, pastas con o sin relleno, burritos mexicanos, tacos mexicanos, empanadas, tamales, pasabocas, cereales, granos, tubérculos, hortalizas, ensaladas de frutas, salpicón.</v>
          </cell>
          <cell r="C38">
            <v>45.88</v>
          </cell>
          <cell r="D38">
            <v>1945863</v>
          </cell>
          <cell r="E38" t="e">
            <v>#REF!</v>
          </cell>
        </row>
        <row r="39">
          <cell r="B39" t="str">
            <v>Alimentos diversos: huevo en conserva, liofilizados, pasteurizados, levadura, aditivos de uso directo para el consumidor.</v>
          </cell>
          <cell r="C39">
            <v>50.05</v>
          </cell>
          <cell r="D39">
            <v>2122721</v>
          </cell>
          <cell r="E39" t="e">
            <v>#REF!</v>
          </cell>
        </row>
        <row r="40">
          <cell r="B40" t="str">
            <v>Materias primas: Alcohol extraneutro o rectificado, alcohol vínico, alcohol de malta, alcohol de cereales, tafias.</v>
          </cell>
          <cell r="C40">
            <v>44.21</v>
          </cell>
          <cell r="D40">
            <v>1875035</v>
          </cell>
          <cell r="E40" t="e">
            <v>#REF!</v>
          </cell>
        </row>
        <row r="41">
          <cell r="B41" t="str">
            <v>Análisis de incentivos en contacto con alimentos.</v>
          </cell>
          <cell r="C41">
            <v>55.88</v>
          </cell>
          <cell r="D41">
            <v>2369983</v>
          </cell>
          <cell r="E41" t="e">
            <v>#REF!</v>
          </cell>
        </row>
        <row r="42">
          <cell r="B42" t="str">
            <v>Determinación de especie cárnica.</v>
          </cell>
          <cell r="C42">
            <v>23.35</v>
          </cell>
          <cell r="D42">
            <v>990320</v>
          </cell>
          <cell r="E42" t="e">
            <v>#REF!</v>
          </cell>
        </row>
        <row r="43">
          <cell r="B43" t="str">
            <v>Análisis cualitativo de eventos de transformación para la detección de organismos genéticamente modificados. Más 5,81 UVT por Análisis cualitativo adicional de eventos de transformación para la detección de organismos genéticamente modificados.</v>
          </cell>
          <cell r="C43">
            <v>16.96</v>
          </cell>
          <cell r="D43">
            <v>719308</v>
          </cell>
          <cell r="E43" t="e">
            <v>#REF!</v>
          </cell>
        </row>
        <row r="44">
          <cell r="B44" t="str">
            <v>Análisis cuantitativo (adicional al análisis cualitativo) por evento de transformación para la detección de organismos genéticamente modificados.</v>
          </cell>
          <cell r="C44">
            <v>13.75</v>
          </cell>
          <cell r="D44">
            <v>583165</v>
          </cell>
          <cell r="E44" t="e">
            <v>#REF!</v>
          </cell>
        </row>
        <row r="45">
          <cell r="B45" t="str">
            <v>Análisis de laboratorio</v>
          </cell>
          <cell r="C45"/>
          <cell r="D45"/>
          <cell r="E45"/>
        </row>
        <row r="46">
          <cell r="B46" t="str">
            <v>Análisis de laboratorio a medicamentos sólidos (tabletas, granulados y cápsulas). Incluye pruebas de Identificación, Cuantificación del Fármaco, Determinación de Impurezas, Disolución y Uniformidad de dosis.</v>
          </cell>
          <cell r="C46">
            <v>99.24</v>
          </cell>
          <cell r="D46">
            <v>4208967</v>
          </cell>
          <cell r="E46" t="e">
            <v>#REF!</v>
          </cell>
        </row>
        <row r="47">
          <cell r="B47" t="str">
            <v>Análisis de laboratorio a medicamentos inyectables  (polvos para inyección, suspensiones y soluciones inyectables). Incluye pruebas de Identificación, Cuantificación,  Impurezas, Esterilidad y Endotoxinas.</v>
          </cell>
          <cell r="C47">
            <v>115.91</v>
          </cell>
          <cell r="D47">
            <v>4915975</v>
          </cell>
          <cell r="E47" t="e">
            <v>#REF!</v>
          </cell>
        </row>
        <row r="48">
          <cell r="B48" t="str">
            <v>Análisis de laboratorio a medicamentos en solución o suspensión  para administración oral  (soluciones y polvos para solución o suspensión oral). Incluye pruebas de Identificación, Cuantificación,  Impurezas, Limite Microbiano y pH.</v>
          </cell>
          <cell r="C48">
            <v>79.19</v>
          </cell>
          <cell r="D48">
            <v>3358606</v>
          </cell>
          <cell r="E48" t="e">
            <v>#REF!</v>
          </cell>
        </row>
        <row r="49">
          <cell r="B49" t="str">
            <v>Análisis de laboratorio a medicamentos para administración por vía oftálmica ótica o nasal. Incluye pruebas de Identificación, Cuantificación, pH y Pruebas Microbiológicas (límite microbiano o Esterilidad).</v>
          </cell>
          <cell r="C49">
            <v>71.27</v>
          </cell>
          <cell r="D49">
            <v>3022703</v>
          </cell>
          <cell r="E49" t="e">
            <v>#REF!</v>
          </cell>
        </row>
        <row r="50">
          <cell r="B50" t="str">
            <v>Análisis de laboratorio a medicamentos para administración cutánea (parches, líquidos, semisólidos y suspensiones). Incluye pruebas de Identificación, Cuantificación del Ingrediente activo, pH y Limite Microbiano.</v>
          </cell>
          <cell r="C50">
            <v>59.5</v>
          </cell>
          <cell r="D50">
            <v>2523514</v>
          </cell>
          <cell r="E50" t="e">
            <v>#REF!</v>
          </cell>
        </row>
        <row r="51">
          <cell r="B51" t="str">
            <v>Liberación de lotes precomercialización de vacunas, sueros de origen animal, productos hemoderivados y otros productos biológicos</v>
          </cell>
          <cell r="C51"/>
          <cell r="D51"/>
          <cell r="E51"/>
        </row>
        <row r="52">
          <cell r="B52" t="str">
            <v>Liberación de lote por documentación de hemoderivados, vacunas y sueros de origen animal excepto el suero antiofídico.</v>
          </cell>
          <cell r="C52">
            <v>21.09</v>
          </cell>
          <cell r="D52">
            <v>894469</v>
          </cell>
          <cell r="E52" t="e">
            <v>#REF!</v>
          </cell>
        </row>
        <row r="53">
          <cell r="B53" t="str">
            <v>Liberación de lote por análisis de vacunas.</v>
          </cell>
          <cell r="C53">
            <v>319.42</v>
          </cell>
          <cell r="D53">
            <v>13547241</v>
          </cell>
          <cell r="E53" t="e">
            <v>#REF!</v>
          </cell>
        </row>
        <row r="54">
          <cell r="B54" t="str">
            <v>Liberación de lote por análisis de hemoderivados.</v>
          </cell>
          <cell r="C54">
            <v>193.88</v>
          </cell>
          <cell r="D54">
            <v>8222839</v>
          </cell>
          <cell r="E54" t="e">
            <v>#REF!</v>
          </cell>
        </row>
        <row r="55">
          <cell r="B55" t="str">
            <v>Liberación de lote por análisis de sueros de origen animal.</v>
          </cell>
          <cell r="C55">
            <v>271.56</v>
          </cell>
          <cell r="D55">
            <v>11517403</v>
          </cell>
          <cell r="E55" t="e">
            <v>#REF!</v>
          </cell>
        </row>
      </sheetData>
      <sheetData sheetId="9" refreshError="1">
        <row r="1">
          <cell r="B1"/>
          <cell r="C1"/>
          <cell r="D1"/>
        </row>
        <row r="2">
          <cell r="B2"/>
          <cell r="C2"/>
          <cell r="D2"/>
        </row>
        <row r="3">
          <cell r="D3"/>
        </row>
        <row r="4">
          <cell r="B4" t="str">
            <v>Concepto</v>
          </cell>
          <cell r="C4" t="str">
            <v>UVT</v>
          </cell>
          <cell r="D4" t="str">
            <v>TARIFA $</v>
          </cell>
        </row>
        <row r="5">
          <cell r="B5" t="str">
            <v>Certificaciones y Autorizaciones.</v>
          </cell>
          <cell r="C5"/>
          <cell r="D5"/>
        </row>
        <row r="6">
          <cell r="B6" t="str">
            <v>Certificación de venta libre en formato OMS; Certificación de venta libre con observaciones específicas por registro sanitario, permiso sanitario, permiso de comercialización, notificación sanitaria obligatoria o Notificación Sanitaria de Alimentos.</v>
          </cell>
          <cell r="C6">
            <v>2.99</v>
          </cell>
          <cell r="D6">
            <v>126812</v>
          </cell>
          <cell r="E6"/>
        </row>
        <row r="7">
          <cell r="B7" t="str">
            <v>Certificación Automática de No Obligatoriedad de Registros, Permisos y Notificaciones Sanitarias de alimentos o Certificado de Exportación</v>
          </cell>
          <cell r="C7">
            <v>6.73</v>
          </cell>
          <cell r="D7">
            <v>285433</v>
          </cell>
          <cell r="E7"/>
        </row>
        <row r="8">
          <cell r="B8" t="str">
            <v>Certificación de Venta Libre Automático con firma digital.</v>
          </cell>
          <cell r="C8">
            <v>0.51700000000000002</v>
          </cell>
          <cell r="D8">
            <v>21927</v>
          </cell>
          <cell r="E8"/>
        </row>
        <row r="9">
          <cell r="B9" t="str">
            <v>Autorizaciones.</v>
          </cell>
          <cell r="C9">
            <v>3.28</v>
          </cell>
          <cell r="D9">
            <v>139111</v>
          </cell>
          <cell r="E9"/>
        </row>
        <row r="10">
          <cell r="B10" t="str">
            <v>Certificación de no obligatoriedad de registro sanitario para esencias florales o materias primas de origen vegetal (Plantas medicinales en estado bruto no procesadas) de hasta diez (10) productos.</v>
          </cell>
          <cell r="C10">
            <v>7.07</v>
          </cell>
          <cell r="D10">
            <v>299853</v>
          </cell>
          <cell r="E10"/>
        </row>
        <row r="11">
          <cell r="B11" t="str">
            <v>Certificación de no obligatoriedad de registro sanitario para esencias florales o materias primas de origen vegetal (Plantas medicinales en estado bruto no procesadas) desde once (11) hasta veinticinco (25) productos.</v>
          </cell>
          <cell r="C11">
            <v>7.28</v>
          </cell>
          <cell r="D11">
            <v>308759</v>
          </cell>
          <cell r="E11"/>
        </row>
        <row r="12">
          <cell r="B12" t="str">
            <v>Certificación de no obligatoriedad de registro sanitario para esencias florales o materias primas de origen vegetal (Plantas medicinales en estado bruto no procesadas) desde veintiséis (26) hasta cincuenta (50) productos.</v>
          </cell>
          <cell r="C12">
            <v>7.49</v>
          </cell>
          <cell r="D12">
            <v>317666</v>
          </cell>
          <cell r="E12"/>
        </row>
        <row r="13">
          <cell r="B13" t="str">
            <v>Certificación de no obligatoriedad de registro sanitario para esencias florales o materias primas de origen vegetal (Plantas medicinales en estado bruto no procesadas) desde cincuenta y un (51) productos en adelante.</v>
          </cell>
          <cell r="C13">
            <v>8.02</v>
          </cell>
          <cell r="D13">
            <v>340144</v>
          </cell>
          <cell r="E13"/>
        </row>
        <row r="14">
          <cell r="B14" t="str">
            <v>Autorización de etiquetas o agotamiento hasta cinco (5) etiquetas de alimentos.</v>
          </cell>
          <cell r="C14">
            <v>10.8</v>
          </cell>
          <cell r="D14">
            <v>458050</v>
          </cell>
          <cell r="E14"/>
        </row>
        <row r="15">
          <cell r="B15" t="str">
            <v>Autorización de etiquetas o agotamiento de seis (6) hasta diez (10) etiquetas de alimentos.</v>
          </cell>
          <cell r="C15">
            <v>11.43</v>
          </cell>
          <cell r="D15">
            <v>484769</v>
          </cell>
          <cell r="E15"/>
        </row>
        <row r="16">
          <cell r="B16" t="str">
            <v>Autorización de etiquetas o agotamiento de once (11) hasta quince (15) etiquetas de alimentos.</v>
          </cell>
          <cell r="C16">
            <v>12.23</v>
          </cell>
          <cell r="D16">
            <v>518699</v>
          </cell>
          <cell r="E16"/>
        </row>
        <row r="17">
          <cell r="B17" t="str">
            <v>Autorización de etiquetas o agotamiento de dieciséis (16) hasta veinte (20) etiquetas de alimentos.</v>
          </cell>
          <cell r="C17">
            <v>13.02</v>
          </cell>
          <cell r="D17">
            <v>552204</v>
          </cell>
          <cell r="E17"/>
        </row>
        <row r="18">
          <cell r="B18" t="str">
            <v>Autorización de etiquetas o agotamiento de veintiún (21) etiquetas de alimentos en adelante.</v>
          </cell>
          <cell r="C18">
            <v>16.48</v>
          </cell>
          <cell r="D18">
            <v>698950</v>
          </cell>
          <cell r="E18"/>
        </row>
        <row r="19">
          <cell r="B19" t="str">
            <v>Autorización de muestra sin valor comercial de uno (1) a cinco (5) productos cosméticos, productos de higiene doméstica y productos absorbentes de higiene personal.</v>
          </cell>
          <cell r="C19">
            <v>6.41</v>
          </cell>
          <cell r="D19">
            <v>271861</v>
          </cell>
          <cell r="E19"/>
        </row>
        <row r="20">
          <cell r="B20" t="str">
            <v>Autorización de muestra sin valor comercial de seis (6) hasta diez (10) productos cosméticos, productos de higiene doméstica y productos absorbentes de higiene personal.</v>
          </cell>
          <cell r="C20">
            <v>6.81</v>
          </cell>
          <cell r="D20">
            <v>288826</v>
          </cell>
          <cell r="E20"/>
        </row>
        <row r="21">
          <cell r="B21" t="str">
            <v>Autorización de muestra sin valor comercial de once (11) hasta quince (15) productos cosméticos, productos de higiene doméstica y productos absorbentes de higiene personal.</v>
          </cell>
          <cell r="C21">
            <v>7.26</v>
          </cell>
          <cell r="D21">
            <v>307911</v>
          </cell>
          <cell r="E21"/>
        </row>
        <row r="22">
          <cell r="B22" t="str">
            <v>Autorización de muestra sin valor comercial de dieciséis (16) hasta veinte (20) productos cosméticos, productos de higiene doméstica y productos absorbentes de higiene personal.</v>
          </cell>
          <cell r="C22">
            <v>7.7</v>
          </cell>
          <cell r="D22">
            <v>326572</v>
          </cell>
          <cell r="E22"/>
        </row>
        <row r="23">
          <cell r="B23" t="str">
            <v>Autorización de muestra sin valor comercial de veintiún (21) o más productos cosméticos, productos de higiene doméstica y productos absorbentes de higiene personal.</v>
          </cell>
          <cell r="C23">
            <v>9.89</v>
          </cell>
          <cell r="D23">
            <v>419455</v>
          </cell>
          <cell r="E23"/>
        </row>
        <row r="24">
          <cell r="B24" t="str">
            <v>Agotamiento del producto con presentaciones comerciales de bebidas alcohólicas de hasta dos (2) contenidos volumétricos o diseño de etiquetas.</v>
          </cell>
          <cell r="C24">
            <v>7.47</v>
          </cell>
          <cell r="D24">
            <v>316818</v>
          </cell>
          <cell r="E24"/>
        </row>
        <row r="25">
          <cell r="B25" t="str">
            <v>Agotamiento del producto con presentaciones comerciales de bebidas alcohólicas de tres (3) hasta cinco (5) contenidos volumétricos o diseño de etiquetas.</v>
          </cell>
          <cell r="C25">
            <v>8.02</v>
          </cell>
          <cell r="D25">
            <v>340144</v>
          </cell>
          <cell r="E25"/>
        </row>
        <row r="26">
          <cell r="B26" t="str">
            <v>Agotamiento del producto con presentaciones comerciales de bebidas alcohólicas de seis (6) contenidos volumétricos o diseño de etiquetas en adelante.</v>
          </cell>
          <cell r="C26">
            <v>9.27</v>
          </cell>
          <cell r="D26">
            <v>393159</v>
          </cell>
          <cell r="E26"/>
        </row>
        <row r="27">
          <cell r="B27" t="str">
            <v>Certificación de exportación de medicamentos homeopáticos o Certificación de exportación de productos fitoterapéuticos.</v>
          </cell>
          <cell r="C27">
            <v>12.61</v>
          </cell>
          <cell r="D27">
            <v>534815</v>
          </cell>
          <cell r="E27"/>
        </row>
        <row r="28">
          <cell r="B28" t="str">
            <v>Autorización importación como medicamento vital no disponible para un paciente.</v>
          </cell>
          <cell r="C28">
            <v>27.85</v>
          </cell>
          <cell r="D28">
            <v>1181174</v>
          </cell>
          <cell r="E28"/>
        </row>
        <row r="29">
          <cell r="B29" t="str">
            <v>Autorización de Importación como medicamento vital no disponible para varios pacientes o autorización para fabricación nacional de vitales no disponibles.</v>
          </cell>
          <cell r="C29">
            <v>36.119999999999997</v>
          </cell>
          <cell r="D29">
            <v>1531921</v>
          </cell>
          <cell r="E29"/>
        </row>
        <row r="30">
          <cell r="B30" t="str">
            <v>Autorización importación vital no disponible en caso de urgencia clínica.</v>
          </cell>
          <cell r="C30">
            <v>32.68</v>
          </cell>
          <cell r="D30">
            <v>1386024</v>
          </cell>
          <cell r="E30"/>
        </row>
        <row r="31">
          <cell r="B31" t="str">
            <v>Autorización de importación de muestra sin valor comercial desde uno (1) a cinco (5) productos de bebidas alcohólicas y alimentos.</v>
          </cell>
          <cell r="C31">
            <v>4.4000000000000004</v>
          </cell>
          <cell r="D31">
            <v>186613</v>
          </cell>
          <cell r="E31"/>
        </row>
        <row r="32">
          <cell r="B32" t="str">
            <v>Autorización de importación de muestra sin valor comercial desde seis (6) a diez (10) productos de bebidas alcohólicas y alimentos.</v>
          </cell>
          <cell r="C32">
            <v>5.71</v>
          </cell>
          <cell r="D32">
            <v>242173</v>
          </cell>
          <cell r="E32"/>
        </row>
        <row r="33">
          <cell r="B33" t="str">
            <v>Autorización de importación de muestra sin valor comercial desde once (11) a quince (15) productos de bebidas alcohólicas y alimentos.</v>
          </cell>
          <cell r="C33">
            <v>6.89</v>
          </cell>
          <cell r="D33">
            <v>292219</v>
          </cell>
          <cell r="E33"/>
        </row>
        <row r="34">
          <cell r="B34" t="str">
            <v>Autorización de importación de muestra sin valor comercial desde dieciséis (16) a veinte (20) productos de bebidas alcohólicas y alimentos.</v>
          </cell>
          <cell r="C34">
            <v>8.19</v>
          </cell>
          <cell r="D34">
            <v>347354</v>
          </cell>
          <cell r="E34"/>
        </row>
        <row r="35">
          <cell r="B35" t="str">
            <v>Autorización de importación de muestra sin valor comercial desde veintiuno (21) a doscientos (200) productos de bebidas alcohólicas y alimentos.</v>
          </cell>
          <cell r="C35">
            <v>9.3699999999999992</v>
          </cell>
          <cell r="D35">
            <v>397400</v>
          </cell>
          <cell r="E35"/>
        </row>
        <row r="36">
          <cell r="B36" t="str">
            <v>Autorización importación como donación de uno (1) hasta veinte (20) productos de medicamentos, dispositivos médicos, reactivos de diagnóstico in vitro, alimentos, suplementos dietarios, cosméticos, productos de higiene doméstica y productos absorbentes de higiene personal.</v>
          </cell>
          <cell r="C36">
            <v>4.5999999999999996</v>
          </cell>
          <cell r="D36">
            <v>195095</v>
          </cell>
          <cell r="E36"/>
        </row>
        <row r="37">
          <cell r="B37" t="str">
            <v>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v>
          </cell>
          <cell r="C37">
            <v>4.95</v>
          </cell>
          <cell r="D37">
            <v>209939</v>
          </cell>
          <cell r="E37"/>
        </row>
        <row r="38">
          <cell r="B38" t="str">
            <v>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v>
          </cell>
          <cell r="C38">
            <v>9.2799999999999994</v>
          </cell>
          <cell r="D38">
            <v>393583</v>
          </cell>
          <cell r="E38"/>
        </row>
        <row r="39">
          <cell r="B39" t="str">
            <v>Certificación por registro sanitario de dispositivo médico, asociado a recall, alertas sanitarias e informes de seguridad.</v>
          </cell>
          <cell r="C39">
            <v>5.56</v>
          </cell>
          <cell r="D39">
            <v>235811</v>
          </cell>
          <cell r="E39"/>
        </row>
        <row r="40">
          <cell r="B40" t="str">
            <v>Autorización y/o renovación de autorización a los laboratorios que ofrezcan servicios de análisis o pruebas de laboratorio para la vigilancia y control sanitario. Por cada metodología a autorizar</v>
          </cell>
          <cell r="C40">
            <v>15.66</v>
          </cell>
          <cell r="D40">
            <v>664172</v>
          </cell>
          <cell r="E40"/>
        </row>
        <row r="41">
          <cell r="B41" t="str">
            <v>Autorización de actividad de movimiento transfronterizo, el tránsito, la manipulación y la utilización de los Organismos Vivos Modificados, OVM, para uso exclusivo en salud y alimentación humana o autorización de cesión.</v>
          </cell>
          <cell r="C41">
            <v>52.7</v>
          </cell>
          <cell r="D41">
            <v>2235112</v>
          </cell>
          <cell r="E41"/>
        </row>
        <row r="42">
          <cell r="B42" t="str">
            <v>Autorización y/o renovación de autorización Sanitaria de Uso de Emergencia - ASUE para medicamentos de síntesis química y biológicos destinados a la prevención y tratamiento de la Covid – 19 en vigencia de la emergencia sanitaria</v>
          </cell>
          <cell r="C42">
            <v>94.42</v>
          </cell>
          <cell r="D42">
            <v>4004541</v>
          </cell>
          <cell r="E42"/>
        </row>
        <row r="43">
          <cell r="B43" t="str">
            <v>Autorización de Importación en línea de dispositivos médicos sobre medida bucal de uno (1) hasta treinta (30) pacientes.</v>
          </cell>
          <cell r="C43">
            <v>5.83</v>
          </cell>
          <cell r="D43">
            <v>247262</v>
          </cell>
          <cell r="E43"/>
        </row>
        <row r="44">
          <cell r="B44" t="str">
            <v>Vistos buenos de importación y exportación por ítem de producto.</v>
          </cell>
          <cell r="C44">
            <v>0.45</v>
          </cell>
          <cell r="D44">
            <v>19085</v>
          </cell>
          <cell r="E44"/>
        </row>
        <row r="45">
          <cell r="B45" t="str">
            <v>Autorización Publicidad.</v>
          </cell>
          <cell r="C45"/>
          <cell r="D45"/>
          <cell r="E45"/>
        </row>
        <row r="46">
          <cell r="B46" t="str">
            <v>Autorizaciones de Publicidad (publicidad medio impreso, audiovisual, radio y páginas web de hasta 100 folios).</v>
          </cell>
          <cell r="C46">
            <v>8.57</v>
          </cell>
          <cell r="D46">
            <v>363471</v>
          </cell>
          <cell r="E46"/>
        </row>
        <row r="47">
          <cell r="B47" t="str">
            <v>Autorizaciones de Publicidad (publicidad página web de 101 hasta 300 folios).</v>
          </cell>
          <cell r="C47">
            <v>25.63</v>
          </cell>
          <cell r="D47">
            <v>1087020</v>
          </cell>
          <cell r="E47"/>
        </row>
        <row r="48">
          <cell r="B48" t="str">
            <v>Autorizaciones de Publicidad (publicidad página web de 301 en adelante).</v>
          </cell>
          <cell r="C48">
            <v>38.06</v>
          </cell>
          <cell r="D48">
            <v>1614201</v>
          </cell>
          <cell r="E48"/>
        </row>
        <row r="49">
          <cell r="B49" t="str">
            <v>Certificación en Buenas Prácticas</v>
          </cell>
          <cell r="C49"/>
          <cell r="D49"/>
          <cell r="E49"/>
        </row>
        <row r="50">
          <cell r="B50" t="str">
            <v>Visita de certificación, renovación o ampliación de la certificación en  Buenas Prácticas de Manufactura (BPM) de medicamentos biológicos a nivel nacional, en establecimientos donde se incluyan los  procesos de manufactura de los ingredientes farmacéuticos activos (IFAs),  y  producto intermedio (si aplica) máximo cuatro (04)  ingredientes farmacéuticos activos (IFAs), en una misma dirección  y razón social.</v>
          </cell>
          <cell r="C50">
            <v>624.4</v>
          </cell>
          <cell r="D50">
            <v>26482053</v>
          </cell>
          <cell r="E50"/>
        </row>
        <row r="51">
          <cell r="B51" t="str">
            <v>Visita de certificación, renovación o ampliación de la certificación en  Buenas Prácticas de Manufactura (BPM) de medicamentos biológicos en el exterior: Zona 1: Centroamérica; el caribe; Suramérica excepto Brasil, Chile, Argentina y Puerto Rico, en establecimientos donde se incluyan los  procesos de manufactura de los ingredientes farmacéuticos activos (IFAs) y  producto intermedio (si aplica), máximo cuatro (04)  ingredientes farmacéuticos activos (IFAs), en una misma dirección  y razón social.</v>
          </cell>
          <cell r="C51">
            <v>1143.9000000000001</v>
          </cell>
          <cell r="D51">
            <v>48515087</v>
          </cell>
          <cell r="E51"/>
        </row>
        <row r="52">
          <cell r="B52"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 los ingredientes farmacéuticos activos (IFAs) y producto intermedio (si aplica), máximo cuatro (04) ingredientes farmacéuticos activos (IFas), en una misma dirección  y razón social.</v>
          </cell>
          <cell r="C52">
            <v>1761.84</v>
          </cell>
          <cell r="D52">
            <v>74723158</v>
          </cell>
          <cell r="E52"/>
        </row>
        <row r="53">
          <cell r="B53" t="str">
            <v>Visita de certificación, renovación o ampliación de la certificación en  Buenas Prácticas de Manufactura (BPM) de medicamentos biológicos en el exterior: Zona 3: Europa; Asia; Oceanía; México y Argentina, en establecimientos donde se incluyan los procesos de manufactura de los ingredientes farmacéuticos activos (IFAs) y producto intermedio (si aplica), máximo cuatro (04) ingredientes farmacéuticos activos (IFAs), en una misma dirección y razón social.</v>
          </cell>
          <cell r="C53">
            <v>3022.71</v>
          </cell>
          <cell r="D53">
            <v>128199177</v>
          </cell>
          <cell r="E53"/>
        </row>
        <row r="54">
          <cell r="B54" t="str">
            <v>Visita de certificación, renovación o ampliación de la certificación en Buenas Prácticas de Manufactura (BPM) de medicamentos biológicos a nivel nacional, en establecimientos donde se incluyan los procesos de manufactura desde producto intermedio (si aplica), envasado y/o liofilización, producto a granel (si aplica), hasta producto terminado; máximo cuatro  (04) productos,  en una misma dirección y razón social.</v>
          </cell>
          <cell r="C54">
            <v>624.4</v>
          </cell>
          <cell r="D54">
            <v>26482053</v>
          </cell>
          <cell r="E54"/>
        </row>
        <row r="55">
          <cell r="B55" t="str">
            <v>Visita de certificación, renovación o ampliación de la certificación en Buenas Prácticas de Manufactura (BPM) de medicamentos biológicos en el exterior: Zona 1: Centroamérica; el caribe; Suramérica excepto Brasil, Chile, Argentina y Puerto Rico, en establecimientos donde se incluyan los procesos de manufactura desde producto intermedio (si aplica), envasado y/o liofilización, producto a granel (si aplica), hasta producto terminado; máximo cuatro (04) productos, en una misma dirección y razón social.</v>
          </cell>
          <cell r="C55">
            <v>1143.9000000000001</v>
          </cell>
          <cell r="D55">
            <v>48515087</v>
          </cell>
          <cell r="E55"/>
        </row>
        <row r="56">
          <cell r="B56"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desde producto intermedio (si aplica), envasado y/o liofilización, producto a granel (si aplica), hasta producto terminado; máximo cuatro (04) productos, en una misma dirección y razón social.</v>
          </cell>
          <cell r="C56">
            <v>1761.84</v>
          </cell>
          <cell r="D56">
            <v>74723158</v>
          </cell>
          <cell r="E56"/>
        </row>
        <row r="57">
          <cell r="B57" t="str">
            <v>Visita de certificación, renovación o ampliación de la certificación en Buenas Prácticas de Manufactura (BPM) de medicamentos biológicos en el exterior: Zona 3: Europa; Asia; Oceanía; México y Argentina, en establecimientos donde se incluyan los procesos de manufactura desde producto intermedio (si aplica), envasado y/o liofilización, producto a granel (si aplica), hasta producto terminado; máximo cuatro (04) productos, en una misma dirección y razón social.</v>
          </cell>
          <cell r="C57">
            <v>3022.71</v>
          </cell>
          <cell r="D57">
            <v>128199177</v>
          </cell>
          <cell r="E57"/>
        </row>
        <row r="58">
          <cell r="B58" t="str">
            <v>Visita de certificación, renovación o ampliación de la certificación en Buenas Prácticas de Manufactura (BPM) de medicamentos biológicos a nivel nacional,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58">
            <v>775.56</v>
          </cell>
          <cell r="D58">
            <v>32893051</v>
          </cell>
          <cell r="E58"/>
        </row>
        <row r="59">
          <cell r="B59" t="str">
            <v>Visita de certificación, renovación o ampliación de la certificación en Buenas Prácticas de Manufactura (BPM) de medicamentos biológicos en el exterior: Zona 1: Centroamérica; el caribe; Suramérica excepto Brasil, Chile, Argentina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59">
            <v>1424.74</v>
          </cell>
          <cell r="D59">
            <v>60426073</v>
          </cell>
          <cell r="E59"/>
        </row>
        <row r="60">
          <cell r="B60" t="str">
            <v>Visita de certificación, renovación o ampliación de la certificación en  Buenas Prácticas de Manufactura (BPM) de medicamentos biológicos en el exterior: Zona 2: Estados Unidos; Canadá; Chile; Brasil; África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60">
            <v>2197.17</v>
          </cell>
          <cell r="D60">
            <v>93186374</v>
          </cell>
          <cell r="E60"/>
        </row>
        <row r="61">
          <cell r="B61" t="str">
            <v>Visita de certificación, renovación o ampliación de la certificación en Buenas Prácticas de Manufactura (BPM) de medicamentos biológicos en el exterior: Zona 3: Europa; Asia; Oceanía; México y Argentina,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61">
            <v>3773.26</v>
          </cell>
          <cell r="D61">
            <v>160031503</v>
          </cell>
          <cell r="E61"/>
        </row>
        <row r="62">
          <cell r="B62" t="str">
            <v>Visita de ampliación de la certificación en Buenas Prácticas de Manufactura (BPM) de medicamentos biológicos a nivel nacional, en capacidad instalada de áreas, equipos y procesos productivos, sin incluir producto nuevo, en una misma dirección y razón social.</v>
          </cell>
          <cell r="C62">
            <v>335.46</v>
          </cell>
          <cell r="D62">
            <v>14227530</v>
          </cell>
          <cell r="E62"/>
        </row>
        <row r="63">
          <cell r="B63" t="str">
            <v>Visita de ampliación de la certificación en Buenas Prácticas de Manufactura (BPM) de medicamentos biológicos en el exterior: Zona 1: Centroamérica; el caribe; Suramérica excepto Brasil, Chile, Argentina y Puerto Rico, en capacidad instalada de áreas, equipos y procesos productivos, sin incluir producto nuevo, en una misma dirección y razón social.</v>
          </cell>
          <cell r="C63">
            <v>657.54</v>
          </cell>
          <cell r="D63">
            <v>27887586</v>
          </cell>
          <cell r="E63"/>
        </row>
        <row r="64">
          <cell r="B64" t="str">
            <v>Visita de ampliación de la certificación en Buenas Prácticas de Manufactura (BPM) de medicamentos biológicos en el exterior: Zona 2: Estados Unidos; Canadá; Chile; Brasil; África y Puerto Rico, en capacidad instalada de áreas, equipos y procesos productivos, sin incluir producto nuevo, en una misma dirección y razón social.</v>
          </cell>
          <cell r="C64">
            <v>1066.54</v>
          </cell>
          <cell r="D64">
            <v>45234094</v>
          </cell>
          <cell r="E64"/>
        </row>
        <row r="65">
          <cell r="B65" t="str">
            <v>Visita de ampliación de la certificación en Buenas Prácticas de Manufactura (BPM) de medicamentos biológicos en el exterior: Zona 3: Europa; Asia; Oceanía; México y Argentina, en capacidad instalada de áreas, equipos y procesos productivos, sin incluir producto nuevo, en una misma dirección y razón social.</v>
          </cell>
          <cell r="C65">
            <v>1937.32</v>
          </cell>
          <cell r="D65">
            <v>82165616</v>
          </cell>
          <cell r="E65"/>
        </row>
        <row r="66">
          <cell r="B66" t="str">
            <v>Modificación de resoluciones de certificaciones de BPM.</v>
          </cell>
          <cell r="C66">
            <v>12.51</v>
          </cell>
          <cell r="D66">
            <v>530574</v>
          </cell>
          <cell r="E66"/>
        </row>
        <row r="67">
          <cell r="B67" t="str">
            <v>Expedición de certificados de Buenas Prácticas de Manufactura (BPM) para: establecimientos de medicamentos, establecimientos de productos cosméticos, establecimientos de productos fitoterapéuticos, medicamentos  homeopáticos, establecimientos de gases medicinales, suplementos dietarios; o Expedición de certificados de Buenas Prácticas de Laboratorio (BPL) para: Establecimientos o para Laboratorios que realizan análisis de control de calidad de productos  farmacéuticos, bien sea que pertenezcan al laboratorio fabricante o sean externos que presten servicios de análisis de control de calidad; o Expedición de certificados de Buenas Prácticas de Elaboración (BPE) para: establecimientos de central de mezclas; Expedición de certificados de Buenas Prácticas de Elaboración de Radiofármacos (BPER) para: Radiofarmacias; o Expedición de certificados de Buenas Prácticas de Biodisponibilidad (BD) y Bioequivalencia (BE) para las instituciones que realicen estos estudios.</v>
          </cell>
          <cell r="C67">
            <v>11.68</v>
          </cell>
          <cell r="D67">
            <v>495372</v>
          </cell>
          <cell r="E67"/>
        </row>
        <row r="68">
          <cell r="B68" t="str">
            <v>Visita para certificar o renovar certificado de Buenas Prácticas de Manufactura (BPM) de: Establecimientos de productos cosméticos.</v>
          </cell>
          <cell r="C68">
            <v>441.23</v>
          </cell>
          <cell r="D68">
            <v>18713447</v>
          </cell>
          <cell r="E68"/>
        </row>
        <row r="69">
          <cell r="B69" t="str">
            <v>Visita para certificar o renovar Buenas Prácticas de Manufactura (BPM) de establecimientos con plantas o áreas dedicadas exclusivamente a la producción de suplementos dietarios. Visitas para certificar o renovar las Buenas Prácticas Clínicas (BPC) en las instituciones donde se llevan a cabo investigaciones con seres humanos, mediante la aplicación y uso de medicamentos.</v>
          </cell>
          <cell r="C69">
            <v>446.24</v>
          </cell>
          <cell r="D69">
            <v>18925931</v>
          </cell>
          <cell r="E69"/>
        </row>
        <row r="70">
          <cell r="B70" t="str">
            <v>Visitas para certificar o renovar Buenas Prácticas de Manufactura (BPM) de establecimientos de productos fitoterapéuticos.</v>
          </cell>
          <cell r="C70">
            <v>395.31</v>
          </cell>
          <cell r="D70">
            <v>16765888</v>
          </cell>
          <cell r="E70"/>
        </row>
        <row r="71">
          <cell r="B71"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cell r="C71">
            <v>1225.28</v>
          </cell>
          <cell r="D71">
            <v>51966575</v>
          </cell>
          <cell r="E71"/>
        </row>
        <row r="72">
          <cell r="B72"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cell r="C72">
            <v>2252.0500000000002</v>
          </cell>
          <cell r="D72">
            <v>95513945</v>
          </cell>
          <cell r="E72"/>
        </row>
        <row r="73">
          <cell r="B73"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3: Europa; Asia; Oceanía; México y Argentina.</v>
          </cell>
          <cell r="C73">
            <v>3354.72</v>
          </cell>
          <cell r="D73">
            <v>142280385</v>
          </cell>
          <cell r="E73"/>
        </row>
        <row r="74">
          <cell r="B74" t="str">
            <v>Visitas de Ampliación para productos, áreas de manufactura o procesos productivos nuevos de laboratorios certificados con BPM: Establecimientos de Medicamentos.</v>
          </cell>
          <cell r="C74">
            <v>284.43</v>
          </cell>
          <cell r="D74">
            <v>12063245</v>
          </cell>
          <cell r="E74"/>
        </row>
        <row r="75">
          <cell r="B75" t="str">
            <v>Visita de certificación o ampliación de la capacidad de producción a establecimientos de productos cosméticos, de higiene doméstica o absorbentes de higiene personal; Visita para la verificación del cumplimiento de condiciones sanitarias y verificación del cumplimiento de condiciones sanitarias por ampliación a establecimientos fabricantes de productos plaguicidas de uso doméstico.</v>
          </cell>
          <cell r="C75">
            <v>71.31</v>
          </cell>
          <cell r="D75">
            <v>3024400</v>
          </cell>
          <cell r="E75"/>
        </row>
        <row r="76">
          <cell r="B76" t="str">
            <v>Visita y certificado de ampliación de líneas de establecimientos certificados en condiciones sanitarias de dispositivos médicos, reactivos de diagnóstico in-vitro.</v>
          </cell>
          <cell r="C76">
            <v>44.02</v>
          </cell>
          <cell r="D76">
            <v>1866976</v>
          </cell>
          <cell r="E76"/>
        </row>
        <row r="77">
          <cell r="B77" t="str">
            <v>Expedición de certificados de capacidad para: Establecimientos de productos cosméticos.</v>
          </cell>
          <cell r="C77">
            <v>9.18</v>
          </cell>
          <cell r="D77">
            <v>389342</v>
          </cell>
          <cell r="E77"/>
        </row>
        <row r="78">
          <cell r="B78" t="str">
            <v>Visitas de verificación de requisitos sanitarios de unidades de biomedicina reproductiva, bancos de semen y todos los demás bancos de componentes anatómicos.</v>
          </cell>
          <cell r="C78">
            <v>72.959999999999994</v>
          </cell>
          <cell r="D78">
            <v>3094380</v>
          </cell>
          <cell r="E78"/>
        </row>
        <row r="79">
          <cell r="B79" t="str">
            <v>Certificación a fabricantes en: Capacidad de producción de dispositivos médicos sobre medida para la salud visual y ocular; condiciones sanitarias de dispositivos médicos; condiciones sanitarias de reactivos de diagnóstico in-vitro.</v>
          </cell>
          <cell r="C79">
            <v>99.89</v>
          </cell>
          <cell r="D79">
            <v>4236535</v>
          </cell>
          <cell r="E79"/>
        </row>
        <row r="80">
          <cell r="B80" t="str">
            <v>Certificación a importadores en: capacidad de almacenamiento y acondicionamiento de reactivos de diagnóstico in-vitro; capacidad de almacenamiento y acondicionamiento de dispositivos médicos.</v>
          </cell>
          <cell r="C80">
            <v>79.510000000000005</v>
          </cell>
          <cell r="D80">
            <v>3372178</v>
          </cell>
          <cell r="E80"/>
        </row>
        <row r="81">
          <cell r="B81" t="str">
            <v xml:space="preserve">Certificación y visita en Condiciones sanitarias para Bancos de tejido y médula ósea. </v>
          </cell>
          <cell r="C81">
            <v>127.21</v>
          </cell>
          <cell r="D81">
            <v>5395231</v>
          </cell>
          <cell r="E81"/>
        </row>
        <row r="82">
          <cell r="B82" t="str">
            <v>Visitas de certificación o ampliación de las Normas Técnicas de Fabricación (NTF) para productos de aseo, higiene y limpieza de uso doméstico.</v>
          </cell>
          <cell r="C82">
            <v>229.2</v>
          </cell>
          <cell r="D82">
            <v>9720830</v>
          </cell>
          <cell r="E82"/>
        </row>
        <row r="83">
          <cell r="B83" t="str">
            <v xml:space="preserve">Certificación y visita en Buenas Prácticas (BP) para: Bancos de Tejidos y de Médula ósea, y Bancos de Sangre de Cordón Umbilical.   </v>
          </cell>
          <cell r="C83">
            <v>352.27</v>
          </cell>
          <cell r="D83">
            <v>14940475</v>
          </cell>
          <cell r="E83"/>
        </row>
        <row r="84">
          <cell r="B84" t="str">
            <v>Visita de verificación de requerimiento de Buenas Prácticas (BP) para Bancos de tejidos.</v>
          </cell>
          <cell r="C84">
            <v>95.09</v>
          </cell>
          <cell r="D84">
            <v>4032957</v>
          </cell>
          <cell r="E84"/>
        </row>
        <row r="85">
          <cell r="B85" t="str">
            <v>Visita de verificación de centros de almacenamiento temporal de tejidos.</v>
          </cell>
          <cell r="C85">
            <v>117.1</v>
          </cell>
          <cell r="D85">
            <v>4966445</v>
          </cell>
          <cell r="E85"/>
        </row>
        <row r="86">
          <cell r="B86" t="str">
            <v xml:space="preserve">Certificado de capacidad de producción técnica para: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 </v>
          </cell>
          <cell r="C86">
            <v>9.18</v>
          </cell>
          <cell r="D86">
            <v>389342</v>
          </cell>
          <cell r="E86"/>
        </row>
        <row r="87">
          <cell r="B87" t="str">
            <v>Certificado de Normas Técnicas de Fabricación (NTF) de productos de aseo, higiene y limpieza de uso doméstico.</v>
          </cell>
          <cell r="C87">
            <v>9.18</v>
          </cell>
          <cell r="D87">
            <v>389342</v>
          </cell>
          <cell r="E87"/>
        </row>
        <row r="88">
          <cell r="B88" t="str">
            <v>Certificado de Buenas Prácticas de Manufactura (BPM) para dispositivos médicos, reactivos de diagnóstico in-vitro. Certificado de Bancos de tejidos y de Médula ósea. (para actualización)</v>
          </cell>
          <cell r="C88">
            <v>11.68</v>
          </cell>
          <cell r="D88">
            <v>495372</v>
          </cell>
          <cell r="E88"/>
        </row>
        <row r="89">
          <cell r="B89" t="str">
            <v>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v>
          </cell>
          <cell r="C89">
            <v>183.5</v>
          </cell>
          <cell r="D89">
            <v>7782602</v>
          </cell>
          <cell r="E89"/>
        </row>
        <row r="90">
          <cell r="B90" t="str">
            <v>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v>
          </cell>
          <cell r="C90">
            <v>217.91</v>
          </cell>
          <cell r="D90">
            <v>9241999</v>
          </cell>
          <cell r="E90"/>
        </row>
        <row r="91">
          <cell r="B91" t="str">
            <v>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v>
          </cell>
          <cell r="C91">
            <v>416.71</v>
          </cell>
          <cell r="D91">
            <v>17673505</v>
          </cell>
          <cell r="E91"/>
        </row>
        <row r="92">
          <cell r="B92" t="str">
            <v>Certificación de implementación y funcionamiento del sistema de análisis de peligros y puntos críticos de control (HACCP), en motonaves o buques pesqueros para la exportación a la Unión Europea ubicados en la ZONA 2: Estados Unidos; Canadá; Chile; Brasil; África y Puerto Rico.</v>
          </cell>
          <cell r="C92">
            <v>571.35</v>
          </cell>
          <cell r="D92">
            <v>24232096</v>
          </cell>
          <cell r="E92"/>
        </row>
        <row r="93">
          <cell r="B93" t="str">
            <v>Certificación de implementación y funcionamiento del sistema de análisis de peligros y puntos críticos de control (HACCP), en motonaves o buques pesqueros para la exportación a la Unión Europea ubicados en la ZONA 3: Europa; Asia; Oceanía; México y Argentina.</v>
          </cell>
          <cell r="C93">
            <v>790.55</v>
          </cell>
          <cell r="D93">
            <v>33528807</v>
          </cell>
          <cell r="E93"/>
        </row>
        <row r="94">
          <cell r="B94"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cell r="C94">
            <v>799.06</v>
          </cell>
          <cell r="D94">
            <v>33889733</v>
          </cell>
          <cell r="E94"/>
        </row>
        <row r="95">
          <cell r="B95"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cell r="C95">
            <v>1526.39</v>
          </cell>
          <cell r="D95">
            <v>64737253</v>
          </cell>
          <cell r="E95"/>
        </row>
        <row r="96">
          <cell r="B96"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3: Europa, Asia, Oceanía , México y Argentina.</v>
          </cell>
          <cell r="C96">
            <v>2021.84</v>
          </cell>
          <cell r="D96">
            <v>85750278</v>
          </cell>
          <cell r="E96"/>
        </row>
        <row r="97">
          <cell r="B97" t="str">
            <v>Visitas de Ampliación para productos, áreas de manufactura o procesos productivos nuevos de laboratorios certificados con BPM: Establecimientos de Cosméticos.</v>
          </cell>
          <cell r="C97">
            <v>278.58999999999997</v>
          </cell>
          <cell r="D97">
            <v>11815559</v>
          </cell>
          <cell r="E97"/>
        </row>
        <row r="98">
          <cell r="B98" t="str">
            <v>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v>
          </cell>
          <cell r="C98">
            <v>279.42</v>
          </cell>
          <cell r="D98">
            <v>11850761</v>
          </cell>
          <cell r="E98"/>
        </row>
        <row r="99">
          <cell r="B99" t="str">
            <v xml:space="preserve">Visitas de certificación o renovación de Certificación Buenas Prácticas de Manufactura (BPM): Establecimientos de gases medicinales obtenidos por los siguientes métodos: criogénico, combustión y/o química. </v>
          </cell>
          <cell r="C99">
            <v>328.63</v>
          </cell>
          <cell r="D99">
            <v>13937856</v>
          </cell>
          <cell r="E99"/>
        </row>
        <row r="100">
          <cell r="B100" t="str">
            <v xml:space="preserve">Visitas de Ampliación para productos, áreas de manufactura o procesos productivos nuevos de laboratorios certificados con BPM: establecimientos de gases medicinales por los siguientes métodos: criogénico, combustión y/o química.  </v>
          </cell>
          <cell r="C100">
            <v>196.85</v>
          </cell>
          <cell r="D100">
            <v>8348802</v>
          </cell>
          <cell r="E100"/>
        </row>
        <row r="101">
          <cell r="B101" t="str">
            <v>Visitas de certificación o renovación de Certificación Buenas Prácticas de Manufactura (BPM): Establecimientos de gases medicinales obtenidos por tamiz molecular o PSA y/o compresor.</v>
          </cell>
          <cell r="C101">
            <v>183.5</v>
          </cell>
          <cell r="D101">
            <v>7782602</v>
          </cell>
          <cell r="E101"/>
        </row>
        <row r="102">
          <cell r="B102" t="str">
            <v>Visitas de Ampliación de líneas de laboratorios certificados con BPM: Establecimientos de gases medicinales obtenidos por tamiz molecular o PSA y/o compresor.</v>
          </cell>
          <cell r="C102">
            <v>145.97</v>
          </cell>
          <cell r="D102">
            <v>6190880</v>
          </cell>
          <cell r="E102"/>
        </row>
        <row r="103">
          <cell r="B103" t="str">
            <v>Visitas de certificación o renovación de certificación de BuenasPrácticas de Manufactura (BPM) de acondicionamiento secundario o pesaje (dispensación y/o muestreo) de establecimientos de: medicamentos, medicamentos biológicos,productos fitoterapéuticos, medicamentos homeopáticos o acondicionamiento secundario exclusivo de suplementos dietarios.</v>
          </cell>
          <cell r="C103">
            <v>335.3</v>
          </cell>
          <cell r="D103">
            <v>14220744</v>
          </cell>
          <cell r="E103"/>
        </row>
        <row r="104">
          <cell r="B104"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 en el exterior: Zona 1: Centroamérica; El Caribe; Suramérica excepto Brasil, Chile, Argentina y Puerto Rico. En una misma dirección y razón social.</v>
          </cell>
          <cell r="C104">
            <v>467.73</v>
          </cell>
          <cell r="D104">
            <v>19837365</v>
          </cell>
          <cell r="E104"/>
        </row>
        <row r="105">
          <cell r="B105"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suplementosdietarios, en el exterior: Zona 2: Estados Unidos; Canadá; Chile; Brasil; África y Puerto Rico. En una misma dirección y razón social.</v>
          </cell>
          <cell r="C105">
            <v>766.15</v>
          </cell>
          <cell r="D105">
            <v>32493954</v>
          </cell>
          <cell r="E105"/>
        </row>
        <row r="106">
          <cell r="B106" t="str">
            <v>Visitas de certificación o renovación de certificación de BuenasPrácticas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cell r="C106">
            <v>1382.08</v>
          </cell>
          <cell r="D106">
            <v>58616777</v>
          </cell>
          <cell r="E106"/>
        </row>
        <row r="107">
          <cell r="B107" t="str">
            <v>Visitas de ampliación de líneas de laboratorios certificados en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v>
          </cell>
          <cell r="C107">
            <v>219.37</v>
          </cell>
          <cell r="D107">
            <v>9303920</v>
          </cell>
          <cell r="E107"/>
        </row>
        <row r="108">
          <cell r="B108"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suplementosdietarios, en el exterior: Zona 1: Centroamérica; El Caribe; Suramérica excepto Brasil, Chile, Argentina y Puerto Rico. En una misma dirección y razón social.</v>
          </cell>
          <cell r="C108">
            <v>405.5</v>
          </cell>
          <cell r="D108">
            <v>17198066</v>
          </cell>
          <cell r="E108"/>
        </row>
        <row r="109">
          <cell r="B109"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2: Estados Unidos; Canadá; Chile; Brasil; África y Puerto Rico. En una misma dirección y razón social.</v>
          </cell>
          <cell r="C109">
            <v>683.6</v>
          </cell>
          <cell r="D109">
            <v>28992843</v>
          </cell>
          <cell r="E109"/>
        </row>
        <row r="110">
          <cell r="B110" t="str">
            <v>Visitas de ampliación de líneas de laboratorios certificados en Buenas Prácticas de Manufactura (BPM) de acondicionamientosecundario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cell r="C110">
            <v>1271.58</v>
          </cell>
          <cell r="D110">
            <v>53930251</v>
          </cell>
          <cell r="E110"/>
        </row>
        <row r="111">
          <cell r="B111" t="str">
            <v xml:space="preserve">Visitas de certificación o renovación de certificación de Buenas Prácticas de Manufactura (BPM) de: Establecimientos de  productos homeopáticos. </v>
          </cell>
          <cell r="C111">
            <v>304.44</v>
          </cell>
          <cell r="D111">
            <v>12911909</v>
          </cell>
          <cell r="E111"/>
        </row>
        <row r="112">
          <cell r="B112" t="str">
            <v>Visitas de Ampliación para productos, áreas de manufactura o procesos productivos nuevos de laboratorios certificados con BPM: Establecimientos de productos homeopáticos.</v>
          </cell>
          <cell r="C112">
            <v>199.35</v>
          </cell>
          <cell r="D112">
            <v>8454832</v>
          </cell>
          <cell r="E112"/>
        </row>
        <row r="113">
          <cell r="B113" t="str">
            <v>Visitas de certificación y/o renovación de certificación de Buenas Prácticas de Elaboración (BPE).</v>
          </cell>
          <cell r="C113"/>
          <cell r="D113"/>
          <cell r="E113"/>
        </row>
        <row r="114">
          <cell r="B114" t="str">
            <v>Visitas de certificación y/o renovación de certificación de Buenas Prácticas de Elaboración (BPE) para establecimientos que realicen uno y/o dos actividades del servicio farmacéutico.</v>
          </cell>
          <cell r="C114">
            <v>184.33</v>
          </cell>
          <cell r="D114">
            <v>7817804</v>
          </cell>
          <cell r="E114"/>
        </row>
        <row r="115">
          <cell r="B115" t="str">
            <v>Visitas de certificación y/o renovación de certificación de Buenas Prácticas de Elaboración (BPE) para establecimientos que realicen tres o más actividades del servicio farmacéutico.</v>
          </cell>
          <cell r="C115">
            <v>210.19</v>
          </cell>
          <cell r="D115">
            <v>8914578</v>
          </cell>
          <cell r="E115"/>
        </row>
        <row r="116">
          <cell r="B116" t="str">
            <v>Visitas de ampliación de la certificación de Buenas Prácticas de Elaboración (BPE) para nuevos servicios farmacéuticos en establecimientos certificados con BPE., o visitas de ampliación de la certificación de Buenas Practicas de Elaboración para Radiofármacos BPER, para nuevos procesos.</v>
          </cell>
          <cell r="C116">
            <v>151.80000000000001</v>
          </cell>
          <cell r="D116">
            <v>6438142</v>
          </cell>
          <cell r="E116"/>
        </row>
        <row r="117">
          <cell r="B117" t="str">
            <v>Visita de certificación y/o renovación en buenas prácticas de elaboración de radiofármacos (BPER)</v>
          </cell>
          <cell r="C117">
            <v>375.16</v>
          </cell>
          <cell r="D117">
            <v>15911286</v>
          </cell>
          <cell r="E117"/>
        </row>
        <row r="118">
          <cell r="B118" t="str">
            <v>Vo Bo para exclusión del IVA (Más 0,450 UVT por cada materia prima).</v>
          </cell>
          <cell r="C118">
            <v>1.67</v>
          </cell>
          <cell r="D118">
            <v>70828</v>
          </cell>
          <cell r="E118"/>
        </row>
        <row r="119">
          <cell r="B119" t="str">
            <v>Expedición de certificados de aceptación de Certificaciones de BPM de que trata el Decreto 335 de 2022 o Certificados de aceptación de Certificaciones de Buenas Prácticas de Laboratorio BPL de que trata la Resolución 3619 de 2013 (artículo 9)</v>
          </cell>
          <cell r="C119">
            <v>10.01</v>
          </cell>
          <cell r="D119">
            <v>424544</v>
          </cell>
          <cell r="E119"/>
        </row>
        <row r="120">
          <cell r="B120" t="str">
            <v>Evaluación farmacológica de medicamentos de síntesis química y antivenenos con fines diferentes a la obtención de registro sanitario.</v>
          </cell>
          <cell r="C120">
            <v>227.98</v>
          </cell>
          <cell r="D120">
            <v>9669088</v>
          </cell>
          <cell r="E120"/>
        </row>
        <row r="121">
          <cell r="B121" t="str">
            <v>Evaluación farmacológica de molécula nueva con fines diferentes a la obtención de registro sanitario.</v>
          </cell>
          <cell r="C121">
            <v>335.56</v>
          </cell>
          <cell r="D121">
            <v>14231771</v>
          </cell>
          <cell r="E121"/>
        </row>
        <row r="122">
          <cell r="B122" t="str">
            <v>Evaluación de estudios de Biodisponibilidad (BD) y Bioequivalencia (BE).</v>
          </cell>
          <cell r="C122">
            <v>168.4</v>
          </cell>
          <cell r="D122">
            <v>7142181</v>
          </cell>
          <cell r="E122"/>
        </row>
        <row r="123">
          <cell r="B123" t="str">
            <v>Evaluacion para modificacion de registro sanitario para ampliar indicaciones de medicamentos</v>
          </cell>
          <cell r="C123">
            <v>282.62</v>
          </cell>
          <cell r="D123">
            <v>11986479</v>
          </cell>
          <cell r="E123"/>
        </row>
        <row r="124">
          <cell r="B124" t="str">
            <v>Evaluacion para modificacion de registro sanitario para ampliar indicaciones de medicamentos, “Aplicable a microempresas, incluyendo los pequeños productores de acuerdo con la tipificación actual en el marco del Decreto 691 de 2018. Exceptuada de pago, en el marco del parágrafo 2 del Art. 2 de Ley 2069 de 2020.”</v>
          </cell>
          <cell r="C124">
            <v>0</v>
          </cell>
          <cell r="D124">
            <v>0</v>
          </cell>
          <cell r="E124"/>
        </row>
        <row r="125">
          <cell r="B125" t="str">
            <v>Concepto técnico especializado para reactivos de diagnóstico categoría III, que no sean de países de referencia.</v>
          </cell>
          <cell r="C125">
            <v>93.29</v>
          </cell>
          <cell r="D125">
            <v>3956615</v>
          </cell>
          <cell r="E125"/>
        </row>
        <row r="126">
          <cell r="B126" t="str">
            <v>Evaluación farmacológica de vacunas y hemoderivados con fines diferentes a la obtención de registro sanitario (vitales no disponibles y donaciones)</v>
          </cell>
          <cell r="C126">
            <v>1869.17</v>
          </cell>
          <cell r="D126">
            <v>79275238</v>
          </cell>
          <cell r="E126"/>
        </row>
        <row r="127">
          <cell r="B127" t="str">
            <v>Evaluación farmacológica de otros productos biológicos con fines diferentes a la obtención de registro sanitario  (vitales no disponibles y donaciones)</v>
          </cell>
          <cell r="C127">
            <v>1297.3</v>
          </cell>
          <cell r="D127">
            <v>55021088</v>
          </cell>
          <cell r="E127"/>
        </row>
        <row r="128">
          <cell r="B128" t="str">
            <v>Certificado de inspección sanitaria para la nacionalización de alimentos terminados.</v>
          </cell>
          <cell r="C128"/>
          <cell r="D128"/>
          <cell r="E128"/>
        </row>
        <row r="129">
          <cell r="B129" t="str">
            <v>Certificado de inspección sanitaria para la nacionalización de alimentos terminados por 1 (un) Lote del Cargamento y por 1 (un) Lote a Inspeccionar. Sólo se aceptará el pago de esta Tarifa vía electrónica.</v>
          </cell>
          <cell r="C129">
            <v>4.17</v>
          </cell>
          <cell r="D129">
            <v>176858</v>
          </cell>
          <cell r="E129"/>
        </row>
        <row r="130">
          <cell r="B130" t="str">
            <v>Certificado de inspección sanitaria para la nacionalización de alimentos terminados de 2 (dos) a 8 (ocho) Lotes del Cargamento y por 2 (dos) Lotes a Inspeccionar. Sólo se aceptará el pago de esta Tarifa vía electrónica.</v>
          </cell>
          <cell r="C130">
            <v>6.95</v>
          </cell>
          <cell r="D130">
            <v>294763</v>
          </cell>
          <cell r="E130"/>
        </row>
        <row r="131">
          <cell r="B131" t="str">
            <v>Certificado de inspección sanitaria para la nacionalización de alimentos terminados de 9 (nueve) a 15 (quince) Lotes del Cargamento y por 3 (tres) Lotes a Inspeccionar. Sólo se aceptará el pago de esta Tarifa vía electrónica.</v>
          </cell>
          <cell r="C131">
            <v>9.73</v>
          </cell>
          <cell r="D131">
            <v>412669</v>
          </cell>
          <cell r="E131"/>
        </row>
        <row r="132">
          <cell r="B132" t="str">
            <v>Certificado de inspección sanitaria para la nacionalización de alimentos terminados de 16 (dieciséis) a 25 (veinticinco) Lotes del Cargamento y por 5 (cinco) Lotes a Inspeccionar. Sólo se aceptará el pago de esta Tarifa vía electrónica.</v>
          </cell>
          <cell r="C132">
            <v>15.28</v>
          </cell>
          <cell r="D132">
            <v>648055</v>
          </cell>
          <cell r="E132"/>
        </row>
        <row r="133">
          <cell r="B133" t="str">
            <v>Certificado de inspección sanitaria para la nacionalización de alimentos terminados de 26 (veintiséis) a 50 (cincuenta) Lotes del Cargamento y por 8 (ocho) Lotes a Inspeccionar. Sólo se aceptará el pago de esta Tarifa vía electrónica.</v>
          </cell>
          <cell r="C133">
            <v>23.61</v>
          </cell>
          <cell r="D133">
            <v>1001347</v>
          </cell>
          <cell r="E133"/>
        </row>
        <row r="134">
          <cell r="B134" t="str">
            <v>Certificado de inspección sanitaria para la nacionalización de alimentos terminados de 51 (cincuenta y uno) Lotes del Cargamento en adelante y por 10 (diez) Lotes a Inspeccionar. Sólo se aceptará el pago de esta Tarifa vía electrónica.</v>
          </cell>
          <cell r="C134">
            <v>29.17</v>
          </cell>
          <cell r="D134">
            <v>1237158</v>
          </cell>
          <cell r="E134"/>
        </row>
        <row r="135">
          <cell r="B135" t="str">
            <v>Certificado de inspección sanitaria para la nacionalización de materia prima o insumos para la industria de alimentos o bebidas.</v>
          </cell>
          <cell r="C135"/>
          <cell r="D135"/>
          <cell r="E135"/>
        </row>
        <row r="136">
          <cell r="B136" t="str">
            <v>Certificado de inspección sanitaria para la nacionalización de materia prima o insumos para la industria de alimentos o bebidas de 1 (uno) a 10 (diez) Lotes y por 1 (un) Lote a Inspeccionar .Sólo se aceptará el pago de esta Tarifa vía electrónica.</v>
          </cell>
          <cell r="C136">
            <v>4.17</v>
          </cell>
          <cell r="D136">
            <v>176858</v>
          </cell>
          <cell r="E136"/>
        </row>
        <row r="137">
          <cell r="B137" t="str">
            <v>Certificado de inspección sanitaria para la nacionalización de materia prima o insumos para la industria de alimentos o bebidas de 11 (once) a 20 (veinte) Lotes del Cargamento y por 3 (tres) Lotes a Inspeccionar. Sólo se aceptará el pago de esta Tarifa vía electrónica.</v>
          </cell>
          <cell r="C137">
            <v>9.73</v>
          </cell>
          <cell r="D137">
            <v>412669</v>
          </cell>
          <cell r="E137"/>
        </row>
        <row r="138">
          <cell r="B138" t="str">
            <v>Certificado de inspección sanitaria para la nacionalización de materia prima o insumos para la industria de alimentos o bebidas de 21 (veintiuno) a 50 (cincuenta) Lotes del Cargamento y por 5 (cinco) Lotes a Inspeccionar. Sólo se aceptará el pago de esta Tarifa vía electrónica.</v>
          </cell>
          <cell r="C138">
            <v>15.28</v>
          </cell>
          <cell r="D138">
            <v>648055</v>
          </cell>
          <cell r="E138"/>
        </row>
        <row r="139">
          <cell r="B139" t="str">
            <v>Certificado de inspección sanitaria para la nacionalización de materia prima o insumos para la industria de alimentos o bebidas de 51 (cincuenta y un) Lotes del Cargamento en adelante y por 7 (siete) Lotes a Inspeccionar. Sólo se aceptará el pago de esta Tarifa vía electrónica.</v>
          </cell>
          <cell r="C139">
            <v>20.84</v>
          </cell>
          <cell r="D139">
            <v>883866</v>
          </cell>
          <cell r="E139"/>
        </row>
        <row r="140">
          <cell r="B140" t="str">
            <v>Certificado de inspección sanitaria para la exportación de alimentos terminados, materias primas o insumos para la industria de alimentos o bebidas.</v>
          </cell>
          <cell r="C140"/>
          <cell r="D140"/>
          <cell r="E140"/>
        </row>
        <row r="141">
          <cell r="B141" t="str">
            <v>Certificado de inspección sanitaria para la exportación de alimentos terminados, materias primas o insumos para la industria de alimentos o bebidas por 1 (un) Lote del Cargamento y por 1 (un) Lote a Inspeccionar. Sólo se aceptará el pago de esta Tarifa vía electrónica.</v>
          </cell>
          <cell r="C141">
            <v>4.17</v>
          </cell>
          <cell r="D141">
            <v>176858</v>
          </cell>
          <cell r="E141"/>
        </row>
        <row r="142">
          <cell r="B142" t="str">
            <v>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v>
          </cell>
          <cell r="C142">
            <v>9.73</v>
          </cell>
          <cell r="D142">
            <v>412669</v>
          </cell>
          <cell r="E142"/>
        </row>
        <row r="143">
          <cell r="B143" t="str">
            <v>Certificado de inspección sanitaria para la exportación de alimentos terminados, materias primas o insumos para la industria de alimentos o bebidas de 9 (nueve) a 15 (quince) Lotes del Cargamento y por 4 (cuatro) Lotes a Inspeccionar. Sólo se aceptará el pago de esta Tarifa vía electrónica.</v>
          </cell>
          <cell r="C143">
            <v>12.5</v>
          </cell>
          <cell r="D143">
            <v>530150</v>
          </cell>
          <cell r="E143"/>
        </row>
        <row r="144">
          <cell r="B144" t="str">
            <v>Certificado de inspección sanitaria para la exportación de alimentos terminados, materias primas o insumos para la industria de alimentos o bebidas de 16 (dieciséis) lotes del cargamento en adelante y por 5 (cinco) Lotes a Inspeccionar. Sólo se aceptará el pago de esta Tarifa vía electrónica.</v>
          </cell>
          <cell r="C144">
            <v>15.28</v>
          </cell>
          <cell r="D144">
            <v>648055</v>
          </cell>
          <cell r="E144"/>
        </row>
        <row r="145">
          <cell r="B145" t="str">
            <v>Autorización para la fabricación de suplementos dietarios en plantas fabricantes de medicamentos y productos fitoterapéuticos con base en la revisión de las validaciones de limpieza.</v>
          </cell>
          <cell r="C145">
            <v>36.4</v>
          </cell>
          <cell r="D145">
            <v>1543797</v>
          </cell>
          <cell r="E145"/>
        </row>
        <row r="146">
          <cell r="B146" t="str">
            <v xml:space="preserve">Visitas de certificación o renovación de certificación Buenas Prácticas de Manufactura (BPM): Establecimientos de gases medicinales en el exterior: Zona 1: Centroamérica; El Caribe; Suramérica excepto Brasil, Chile, Argentina y Puerto Rico. </v>
          </cell>
          <cell r="C146">
            <v>722.32</v>
          </cell>
          <cell r="D146">
            <v>30635036</v>
          </cell>
          <cell r="E146"/>
        </row>
        <row r="147">
          <cell r="B147" t="str">
            <v>Visitas de certificación o renovación de certificación Buenas Prácticas de Manufactura (BPM): Establecimientos de gases medicinales en el exterior: Zona 2: Estados Unidos; Canadá; Chile; Brasil; África y  Puerto Rico.</v>
          </cell>
          <cell r="C147">
            <v>965.88</v>
          </cell>
          <cell r="D147">
            <v>40964903</v>
          </cell>
          <cell r="E147"/>
        </row>
        <row r="148">
          <cell r="B148" t="str">
            <v>Visitas de certificación o renovación de certificación Buenas Prácticas de Manufactura (BPM): Establecimientos de gases medicinales en el exterior: Zona 3: Europa; Asia; Oceanía; México y Argentina.</v>
          </cell>
          <cell r="C148">
            <v>1794.13</v>
          </cell>
          <cell r="D148">
            <v>76092642</v>
          </cell>
          <cell r="E148"/>
        </row>
        <row r="149">
          <cell r="B149" t="str">
            <v>Visitas de ampliación a la certificación de Buenas Prácticas de Manufactura (BPM): Establecimientos de gases medicinales en el exterior: Zona 1: Centroamérica; El Caribe; Suramérica excepto Brasil, Chile, Argentina y Puerto Rico</v>
          </cell>
          <cell r="C149">
            <v>565.51</v>
          </cell>
          <cell r="D149">
            <v>23984410</v>
          </cell>
          <cell r="E149"/>
        </row>
        <row r="150">
          <cell r="B150" t="str">
            <v>Visitas de ampliación a la certificación de Buenas Prácticas de Manufactura (BPM): Establecimientos de gases medicinales en el exterior: Zona 2: Estados Unidos; Canadá; Chile; Brasil; África y  Puerto Rico.</v>
          </cell>
          <cell r="C150">
            <v>742.34</v>
          </cell>
          <cell r="D150">
            <v>31484124</v>
          </cell>
          <cell r="E150"/>
        </row>
        <row r="151">
          <cell r="B151" t="str">
            <v>Visitas de ampliación a la certificación de Buenas Prácticas de Manufactura (BPM): Establecimientos de gases medicinales en el exterior: Zona 3: Europa; Asia; Oceanía; México y Argentina.</v>
          </cell>
          <cell r="C151">
            <v>1483.01</v>
          </cell>
          <cell r="D151">
            <v>62897420</v>
          </cell>
          <cell r="E151"/>
        </row>
        <row r="152">
          <cell r="B152" t="str">
            <v xml:space="preserve">Visita y certificado sanitario de apertura y funcionamiento de establecimientos que elaboran y adaptan dispositivos médicos sobre medida de tecnología ortopédica externa.  </v>
          </cell>
          <cell r="C152">
            <v>171.42</v>
          </cell>
          <cell r="D152">
            <v>7270265</v>
          </cell>
          <cell r="E152"/>
        </row>
        <row r="153">
          <cell r="B153" t="str">
            <v>Visita y certificado de ampliación de líneas de certificado sanitario de apertura y funcionamiento de establecimientos que elaboran y adaptan dispositivos médicos sobre medida de tecnología ortopédica externa.</v>
          </cell>
          <cell r="C153">
            <v>159.71</v>
          </cell>
          <cell r="D153">
            <v>6773621</v>
          </cell>
          <cell r="E153"/>
        </row>
        <row r="154">
          <cell r="B154" t="str">
            <v>Evaluación de Protocolos de Investigación Clínica</v>
          </cell>
          <cell r="C154">
            <v>380.47</v>
          </cell>
          <cell r="D154">
            <v>16136494</v>
          </cell>
          <cell r="E154"/>
        </row>
        <row r="155">
          <cell r="B155" t="str">
            <v>Pago adicional por la disponibilidad para la prestación del servicio en horarios adicionales (nocturnos, dominical y festivos diurnos y dominical y festivos nocturnos) - Pago Adicional a la tarifa que corresponda (códigos 4050-4057-4058-4073-4078).</v>
          </cell>
          <cell r="C155">
            <v>6.66</v>
          </cell>
          <cell r="D155">
            <v>282464</v>
          </cell>
          <cell r="E155"/>
        </row>
        <row r="156">
          <cell r="B156"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v>
          </cell>
          <cell r="C156"/>
          <cell r="D156"/>
          <cell r="E156"/>
        </row>
        <row r="157">
          <cell r="B157"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v>
          </cell>
          <cell r="C157">
            <v>6.19</v>
          </cell>
          <cell r="D157">
            <v>262530</v>
          </cell>
          <cell r="E157"/>
        </row>
        <row r="158">
          <cell r="B158"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v>
          </cell>
          <cell r="C158">
            <v>7.18</v>
          </cell>
          <cell r="D158">
            <v>304518</v>
          </cell>
          <cell r="E158"/>
        </row>
        <row r="159">
          <cell r="B159"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v>
          </cell>
          <cell r="C159">
            <v>8.4600000000000009</v>
          </cell>
          <cell r="D159">
            <v>358806</v>
          </cell>
          <cell r="E159"/>
        </row>
        <row r="160">
          <cell r="B160"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v>
          </cell>
          <cell r="C160">
            <v>9.5</v>
          </cell>
          <cell r="D160">
            <v>402914</v>
          </cell>
          <cell r="E160"/>
        </row>
        <row r="161">
          <cell r="B161"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v>
          </cell>
          <cell r="C161">
            <v>10.63</v>
          </cell>
          <cell r="D161">
            <v>450840</v>
          </cell>
          <cell r="E161"/>
        </row>
        <row r="162">
          <cell r="B162"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v>
          </cell>
          <cell r="C162">
            <v>11.82</v>
          </cell>
          <cell r="D162">
            <v>501310</v>
          </cell>
          <cell r="E162"/>
        </row>
        <row r="163">
          <cell r="B163" t="str">
            <v>Evaluación de nuevas declaraciones de propiedades de salud en alimentos para consumo humano.</v>
          </cell>
          <cell r="C163">
            <v>178.25</v>
          </cell>
          <cell r="D163">
            <v>7559939</v>
          </cell>
          <cell r="E163"/>
        </row>
        <row r="164">
          <cell r="B164" t="str">
            <v>Inclusión en el listado de plantas medicinales para productos fitoterapéuticos tradicionales (PFT) o importados (PFTI).</v>
          </cell>
          <cell r="C164">
            <v>77.099999999999994</v>
          </cell>
          <cell r="D164">
            <v>3269965</v>
          </cell>
          <cell r="E164"/>
        </row>
        <row r="165">
          <cell r="B165" t="str">
            <v>Inclusión en el listado de plantas medicinales para preparación farmacéutica con base en plantas medicinales (PFM).</v>
          </cell>
          <cell r="C165">
            <v>102.87</v>
          </cell>
          <cell r="D165">
            <v>4362922</v>
          </cell>
          <cell r="E165"/>
        </row>
        <row r="166">
          <cell r="B166" t="str">
            <v>Inclusión de nuevos ingredientes en suplementos dietarios</v>
          </cell>
          <cell r="C166">
            <v>96.7</v>
          </cell>
          <cell r="D166">
            <v>4101240</v>
          </cell>
          <cell r="E166"/>
        </row>
        <row r="167">
          <cell r="B167" t="str">
            <v>Visita y certificación o visita y certificación de la renovación de Buenas Prácticas de Manufactura (BPM) a plantas que fabriquen, elaboren, hidraten y envasen bebidas alcohólicas por razón de su capacidad técnica y humana</v>
          </cell>
          <cell r="C167"/>
          <cell r="D167"/>
          <cell r="E167"/>
        </row>
        <row r="168">
          <cell r="B168" t="str">
            <v>Visita y certificación o visita y certificación de la renovación de Buenas Prácticas de Manufactura (BPM) a plantas que fabriquen, elaboren, hidraten y envasen bebidas alcohólicas clasificadas en el acta de inspección sanitaria hasta con 50 empleados.</v>
          </cell>
          <cell r="C168">
            <v>224.64</v>
          </cell>
          <cell r="D168">
            <v>9527432</v>
          </cell>
          <cell r="E168"/>
        </row>
        <row r="169">
          <cell r="B169" t="str">
            <v>Visita y certificación o visita y certificación de la renovación de Buenas Prácticas de Manufactura (BPM) a plantas que fabriquen, elaboren, hidraten y envasen bebidas alcohólicas clasificadas en el acta de inspección sanitaria con más de 50 empleados.</v>
          </cell>
          <cell r="C169">
            <v>401.38</v>
          </cell>
          <cell r="D169">
            <v>17023329</v>
          </cell>
          <cell r="E169"/>
        </row>
        <row r="170">
          <cell r="B170" t="str">
            <v>Visita y certificación o visita y certificación de la renovación de buenas prácticas de manufactura (BPM) a los microempresarios que fabriquen, elaboren, hidraten y/o envasen bebidas alcohólicas, en el marco de las disposiciones del Decreto 1366 de 2020.</v>
          </cell>
          <cell r="C170">
            <v>161.84</v>
          </cell>
          <cell r="D170">
            <v>6863958</v>
          </cell>
          <cell r="E170"/>
        </row>
        <row r="171">
          <cell r="B171" t="str">
            <v>Certificado de Inspección Sanitaria para nacionalización y exportación de Bebidas Alcohólicas</v>
          </cell>
          <cell r="C171"/>
          <cell r="D171"/>
          <cell r="E171"/>
        </row>
        <row r="172">
          <cell r="B172" t="str">
            <v>Certificado de Inspección Sanitaria para la nacionalización y exportación de Bebidas Alcohólicas, de uno (1) a diez (10) lotes incluidos en el cargamento por un (1) lote a inspeccionar. Sólo se aceptará el pago de esta Tarifa vía electrónica</v>
          </cell>
          <cell r="C172">
            <v>12.4</v>
          </cell>
          <cell r="D172">
            <v>525909</v>
          </cell>
          <cell r="E172"/>
        </row>
        <row r="173">
          <cell r="B173" t="str">
            <v>Certificado de Inspección Sanitaria para nacionalización y exportación de Bebidas Alcohólicas, de once (11) lotes o más incluidos en el cargamento y por cuatro (4)  lotes a inspeccionar. Sólo se aceptará el pago de esta Tarifa vía electrónica</v>
          </cell>
          <cell r="C173">
            <v>19.21</v>
          </cell>
          <cell r="D173">
            <v>814735</v>
          </cell>
          <cell r="E173"/>
        </row>
        <row r="174">
          <cell r="B174" t="str">
            <v xml:space="preserve">Certificación de Buenas Prácticas de Fabricación –BPF para establecimientos dedicados a la fabricación de materiales, objetos, envases y equipamientos destinados a entrar en contacto con alimentos y bebidas para consumo humano. </v>
          </cell>
          <cell r="C174">
            <v>422.42</v>
          </cell>
          <cell r="D174">
            <v>17915677</v>
          </cell>
          <cell r="E174"/>
        </row>
        <row r="175">
          <cell r="B175" t="str">
            <v>Autorización de nuevas materias primas, sustancias, insumos y aditivos para la fabricación de materiales  objetos, envases y equipamientos, destinados a entrar en contacto con los alimentos y bebidas para consumo humano.</v>
          </cell>
          <cell r="C175">
            <v>191.17</v>
          </cell>
          <cell r="D175">
            <v>8107902</v>
          </cell>
          <cell r="E175"/>
        </row>
        <row r="176">
          <cell r="B176" t="str">
            <v>Autorizaciones relacionadas con materiales, objetos, envases y equipamientos destinados a entrar en contacto con alimentos y bebidas para consumo humano</v>
          </cell>
          <cell r="C176"/>
          <cell r="D176"/>
          <cell r="E176"/>
        </row>
        <row r="177">
          <cell r="B177" t="str">
            <v>Autorización de materiales reciclados utilizados en la fabricación de objetos, envases, materiales y equipamientos destinados a entrar en contacto con alimentos y bebidas para consumo humano.</v>
          </cell>
          <cell r="C177">
            <v>422.19</v>
          </cell>
          <cell r="D177">
            <v>17905922</v>
          </cell>
          <cell r="E177"/>
        </row>
        <row r="178">
          <cell r="B178" t="str">
            <v>Autorización de materiales, objetos, envases y equipamientos destinados a entrar en contacto con los alimentos y bebidas para consumo humano, fabricados con materiales reciclados; Autorización de materiales reciclados importados para la fabricación de materiales, objetos, envases y equipamientos destinados a entrar en contacto con los alimentos y bebidas para consumo humano; Autorización de envases plásticos reusables (retornables o también llamados de uso repetido) destinados a entrar en contacto con alimentos y bebidas para consumo humano; Autorización de nuevas combinaciones de materiales y objetos para la fabricación de materiales, objetos, envases y equipamientos destinados a entrar en contacto con los alimentos y bebidas para consumo humano.</v>
          </cell>
          <cell r="C178">
            <v>18.100000000000001</v>
          </cell>
          <cell r="D178">
            <v>767657</v>
          </cell>
          <cell r="E178"/>
        </row>
        <row r="179">
          <cell r="B179" t="str">
            <v>Autorización de incentivos promocionales para contacto con alimentos.</v>
          </cell>
          <cell r="C179">
            <v>18.100000000000001</v>
          </cell>
          <cell r="D179">
            <v>767657</v>
          </cell>
          <cell r="E179"/>
        </row>
        <row r="180">
          <cell r="B180" t="str">
            <v>Evaluación de enmiendas de protocolos de investigación clínica</v>
          </cell>
          <cell r="C180">
            <v>29.93</v>
          </cell>
          <cell r="D180">
            <v>1269391</v>
          </cell>
          <cell r="E180"/>
        </row>
        <row r="181">
          <cell r="B181" t="str">
            <v>Evaluación de nuevos centros de investigación, consentimientos informados, nuevos investigadores de protocolos de investigación farmacológica o sus combinaciones</v>
          </cell>
          <cell r="C181">
            <v>26.48</v>
          </cell>
          <cell r="D181">
            <v>1123070</v>
          </cell>
          <cell r="E181"/>
        </row>
        <row r="182">
          <cell r="B182" t="str">
            <v>Evaluación de estudios de estabilidad de medicamentos en investigación para ampliación de vida útil</v>
          </cell>
          <cell r="C182">
            <v>24.87</v>
          </cell>
          <cell r="D182">
            <v>1054786</v>
          </cell>
          <cell r="E182"/>
        </row>
        <row r="183">
          <cell r="B183" t="str">
            <v xml:space="preserve">Evaluación de enmiendas para protocolos de investigación con dispositivos médicos prototipo </v>
          </cell>
          <cell r="C183">
            <v>20.32</v>
          </cell>
          <cell r="D183">
            <v>861812</v>
          </cell>
          <cell r="E183"/>
        </row>
        <row r="184">
          <cell r="B184" t="str">
            <v>Evaluación de nuevas solicitudes de importación de suministros para protocolos de investigación.</v>
          </cell>
          <cell r="C184">
            <v>9.34</v>
          </cell>
          <cell r="D184">
            <v>396128</v>
          </cell>
          <cell r="E184"/>
        </row>
        <row r="185">
          <cell r="B185" t="str">
            <v>Solicitud de modificación de vida útil para un producto y/o medicamento en investigación que ya cuenta con aprobación en otro ensayo clínico.</v>
          </cell>
          <cell r="C185">
            <v>13.59</v>
          </cell>
          <cell r="D185">
            <v>576379</v>
          </cell>
          <cell r="E185"/>
        </row>
        <row r="186">
          <cell r="B186" t="str">
            <v>Concepto técnico para reactivos de diagnóstico utilizados en protocolos de investigación.</v>
          </cell>
          <cell r="C186">
            <v>62.24</v>
          </cell>
          <cell r="D186">
            <v>2639723</v>
          </cell>
          <cell r="E186"/>
        </row>
        <row r="187">
          <cell r="B187" t="str">
            <v>Concepto técnico para la aprobación de protocolos de investigación con dispositivos médicos prototipo</v>
          </cell>
          <cell r="C187">
            <v>79.94</v>
          </cell>
          <cell r="D187">
            <v>3390415</v>
          </cell>
          <cell r="E187"/>
        </row>
        <row r="188">
          <cell r="B188" t="str">
            <v>Inscripción de recurso humano para mantenimiento de equipos biomédicos categoría de riesgo IIb y III</v>
          </cell>
          <cell r="C188">
            <v>6.66</v>
          </cell>
          <cell r="D188">
            <v>282464</v>
          </cell>
          <cell r="E188"/>
        </row>
        <row r="189">
          <cell r="B189" t="str">
            <v>Visita de verificación de nuevas condiciones en la certificación de Buenas Prácticas Clínicas (BPC), que aplica para los componentes: comité de ética; laboratorio clínico; servicio farmacéutico; y cambios de sede de la institución certificada.</v>
          </cell>
          <cell r="C189">
            <v>106.31</v>
          </cell>
          <cell r="D189">
            <v>4508820</v>
          </cell>
          <cell r="E189"/>
        </row>
        <row r="190">
          <cell r="B190" t="str">
            <v>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v>
          </cell>
          <cell r="C190">
            <v>31.92</v>
          </cell>
          <cell r="D190">
            <v>1353791</v>
          </cell>
          <cell r="E190"/>
        </row>
        <row r="191">
          <cell r="B191" t="str">
            <v>Certificación o renovación de certificación de Buenas Prácticas de Manufactura (BPM) a laboratorios de medicamentos en el Exterior: Zona 1: Centroamérica; El Caribe; Suramérica excepto Brasil, Chile, Argentina y Puerto Rico</v>
          </cell>
          <cell r="C191">
            <v>1236.96</v>
          </cell>
          <cell r="D191">
            <v>52461948</v>
          </cell>
          <cell r="E191"/>
        </row>
        <row r="192">
          <cell r="B192" t="str">
            <v>Certificación o renovación de certificación de Buenas Prácticas de Manufactura (BPM) a laboratorios de medicamentos en el Exterior: Zona 2: Estados Unidos; Canadá; Chile; Brasil; África y Puerto Rico.</v>
          </cell>
          <cell r="C192">
            <v>2263.7199999999998</v>
          </cell>
          <cell r="D192">
            <v>96008893</v>
          </cell>
          <cell r="E192"/>
        </row>
        <row r="193">
          <cell r="B193" t="str">
            <v>Certificación o renovación de certificación de Buenas Prácticas de Manufactura (BPM) a laboratorios de medicamentos en el Exterior: Zona 3: Europa; Asia; Oceanía; México y Argentina.</v>
          </cell>
          <cell r="C193">
            <v>3366.39</v>
          </cell>
          <cell r="D193">
            <v>142775333</v>
          </cell>
          <cell r="E193"/>
        </row>
        <row r="194">
          <cell r="B194" t="str">
            <v>Certificación o Renovación de Certificados de Buenas Prácticas de Manufactura (BPM) de: Establecimientos de Medicamentos.</v>
          </cell>
          <cell r="C194">
            <v>452.91</v>
          </cell>
          <cell r="D194">
            <v>19208819</v>
          </cell>
          <cell r="E194"/>
        </row>
        <row r="195">
          <cell r="B195" t="str">
            <v>Certificación en Buenas Practicas de Laboratorio (BPL)</v>
          </cell>
          <cell r="C195"/>
          <cell r="D195"/>
          <cell r="E195"/>
        </row>
        <row r="196">
          <cell r="B196" t="str">
            <v>Visitas de certificación o renovación de la certificación de Buenas Prácticas de Laboratorio (BPL) a establecimientos externos que presten servicios de Control de Calidad de Medicamentos, ubicados en el territorio Nacional</v>
          </cell>
          <cell r="C196">
            <v>339.43</v>
          </cell>
          <cell r="D196">
            <v>14395905</v>
          </cell>
          <cell r="E196"/>
        </row>
        <row r="197">
          <cell r="B197" t="str">
            <v>Visitas de certificación o renovación de la certificación de Buenas Prácticas de Laboratorio (BPL) a establecimientos externos que presten servicios de Control de Calidad de Medicamentos, ubicados en el Exterior. Zona 1: Centroamérica; El Caribe; Suramérica excepto Brasil, Chile, Argentina y Puerto Rico.</v>
          </cell>
          <cell r="C197">
            <v>730.62</v>
          </cell>
          <cell r="D197">
            <v>30987055</v>
          </cell>
          <cell r="E197"/>
        </row>
        <row r="198">
          <cell r="B198" t="str">
            <v>Visitas de certificación o renovación de la certificación de Buenas Prácticas de Laboratorio (BPL) a establecimientos externos que presten servicios de Control de Calidad de Medicamentos, ubicados en el Exterior.  Zona 2: Estados Unidos; Canadá; Chile; Brasil; África y Puerto Rico.</v>
          </cell>
          <cell r="C198">
            <v>1070.8</v>
          </cell>
          <cell r="D198">
            <v>45414770</v>
          </cell>
          <cell r="E198"/>
        </row>
        <row r="199">
          <cell r="B199" t="str">
            <v>Visitas de certificación o renovación de la certificación de Buenas Prácticas de Laboratorio (BPL) a establecimientos externos que presten servicios de Control de Calidad de Medicamentos, ubicados en el Exterior. Zona 3: Europa; Asia; Oceanía; México y Argentina.</v>
          </cell>
          <cell r="C199">
            <v>1566.25</v>
          </cell>
          <cell r="D199">
            <v>66427795</v>
          </cell>
          <cell r="E199"/>
        </row>
        <row r="200">
          <cell r="B200" t="str">
            <v>Visitas de certificación o renovación de la certificación de Buenas Prácticas de Laboratorio (BPL) a establecimientos o laboratorios que realicen análisis de Control de Calidad de Medicamentos, que pertenezcan al laboratorio fabricante, ubicado en el territorio Nacional.</v>
          </cell>
          <cell r="C200">
            <v>339.43</v>
          </cell>
          <cell r="D200">
            <v>14395905</v>
          </cell>
          <cell r="E200"/>
        </row>
        <row r="201">
          <cell r="B201" t="str">
            <v>Visitas de certificación o renovación de la certificación de Buenas Prácticas de Laboratorio (BPL) a establecimientos o laboratorios que realicen análisis de Control de Calidad de Medicamentos, que pertenezcan al laboratorio fabricante ubicado en el Exterior. Zona 1: Centroamérica; El Caribe; Suramérica excepto Brasil, Chile, Argentina y Puerto Rico.</v>
          </cell>
          <cell r="C201">
            <v>730.61</v>
          </cell>
          <cell r="D201">
            <v>30986631</v>
          </cell>
          <cell r="E201"/>
        </row>
        <row r="202">
          <cell r="B202" t="str">
            <v>Visitas de certificación o renovación de la certificación de Buenas Prácticas de Laboratorio (BPL) a establecimientos o laboratorios que realicen análisis de Control de Calidad de Medicamentos, que pertenezcan al laboratorio fabricante, ubicado en el Exterior.  Zona 2: Estados Unidos; Canadá; Chile; Brasil; África y Puerto Rico.</v>
          </cell>
          <cell r="C202">
            <v>1070.8</v>
          </cell>
          <cell r="D202">
            <v>45414770</v>
          </cell>
          <cell r="E202"/>
        </row>
        <row r="203">
          <cell r="B203" t="str">
            <v>Visitas de certificación o renovación de la certificación de Buenas Prácticas de Laboratorio (BPL) a establecimientos o laboratorios que realicen análisis de Control de Calidad de Medicamentos, que pertenezcan al laboratorio fabricante, ubicado en el Exterior. Zona 3: Europa; Asia; Oceanía; México y Argentina.</v>
          </cell>
          <cell r="C203">
            <v>1498.69</v>
          </cell>
          <cell r="D203">
            <v>63562440</v>
          </cell>
          <cell r="E203"/>
        </row>
        <row r="204">
          <cell r="B204"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el territorio Nacional.</v>
          </cell>
          <cell r="C204">
            <v>291.47000000000003</v>
          </cell>
          <cell r="D204">
            <v>12361826</v>
          </cell>
          <cell r="E204"/>
        </row>
        <row r="205">
          <cell r="B205"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1: Centroamérica; el caribe; Suramérica excepto Brasil, Chile, Argentina y Puerto Rico.</v>
          </cell>
          <cell r="C205">
            <v>668.17</v>
          </cell>
          <cell r="D205">
            <v>28338426</v>
          </cell>
          <cell r="E205"/>
        </row>
        <row r="206">
          <cell r="B206"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2: Estados Unidos, Canadá, Chile, Brasil, África y Puerto Rico.</v>
          </cell>
          <cell r="C206">
            <v>990.33</v>
          </cell>
          <cell r="D206">
            <v>42001876</v>
          </cell>
          <cell r="E206"/>
        </row>
        <row r="207">
          <cell r="B207"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3: Europa, Asia, Oceanía, México y Argentina.</v>
          </cell>
          <cell r="C207">
            <v>1393.45</v>
          </cell>
          <cell r="D207">
            <v>59099001</v>
          </cell>
          <cell r="E207"/>
        </row>
        <row r="208">
          <cell r="B208"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 en el territorio Nacional.</v>
          </cell>
          <cell r="C208">
            <v>564.54999999999995</v>
          </cell>
          <cell r="D208">
            <v>23943695</v>
          </cell>
          <cell r="E208"/>
        </row>
        <row r="209">
          <cell r="B209"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 en el Exterior. Zona 1: Centroamérica; El Caribe; Suramérica excepto Brasil, Chile, Argentina y Puerto Rico.</v>
          </cell>
          <cell r="C209">
            <v>1411.07</v>
          </cell>
          <cell r="D209">
            <v>59846301</v>
          </cell>
          <cell r="E209"/>
        </row>
        <row r="210">
          <cell r="B210"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ubicados en el Exterior.  Zona 2: Estados Unidos; Canadá; Chile; Brasil; África y Puerto Rico.</v>
          </cell>
          <cell r="C210">
            <v>2523.54</v>
          </cell>
          <cell r="D210">
            <v>107028378</v>
          </cell>
          <cell r="E210"/>
        </row>
        <row r="211">
          <cell r="B211"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ubicados en el Exterior. Zona 3: Europa; Asia; Oceanía; México y Argentina.</v>
          </cell>
          <cell r="C211">
            <v>3708.78</v>
          </cell>
          <cell r="D211">
            <v>157296777</v>
          </cell>
          <cell r="E211"/>
        </row>
        <row r="212">
          <cell r="B212" t="str">
            <v>Visita de clasificación en plantas de beneficio animal por razón de su capacidad de sacrificio, disponibilidades técnicas, de dotación  y de cumplimiento de la reglamentación sanitaria.</v>
          </cell>
          <cell r="C212"/>
          <cell r="D212"/>
          <cell r="E212"/>
        </row>
        <row r="213">
          <cell r="B213" t="str">
            <v>Visita de clasificación en plantas de beneficio animal por razón de su capacidad de sacrificio, disponibilidades técnicas, de dotación  y de cumplimiento de la reglamentación sanitaria, en Bogotá.</v>
          </cell>
          <cell r="C213">
            <v>85.89</v>
          </cell>
          <cell r="D213">
            <v>3642767</v>
          </cell>
          <cell r="E213"/>
        </row>
        <row r="214">
          <cell r="B214" t="str">
            <v>Visita de clasificación en plantas de beneficio animal por razón de su capacidad de sacrificio, disponibilidades técnicas, de dotación  y de cumplimiento de la reglamentación sanitaria, a nivel nacional.</v>
          </cell>
          <cell r="C214">
            <v>182.82</v>
          </cell>
          <cell r="D214">
            <v>7753762</v>
          </cell>
          <cell r="E214"/>
        </row>
        <row r="215">
          <cell r="B215" t="str">
            <v>Evaluación de protocolos de estudios de Biodisponibilidad (BD) y Bioequivalencia (BE).</v>
          </cell>
          <cell r="C215">
            <v>158.66</v>
          </cell>
          <cell r="D215">
            <v>6729088</v>
          </cell>
          <cell r="E215"/>
        </row>
        <row r="216">
          <cell r="B216" t="str">
            <v>Evaluación de cambios o enmiendas en los protocolos de estudios de Biodisponibilidad (BD) y Bioequivalencia (BE).</v>
          </cell>
          <cell r="C216">
            <v>83.7</v>
          </cell>
          <cell r="D216">
            <v>3549884</v>
          </cell>
          <cell r="E216"/>
        </row>
        <row r="217">
          <cell r="B217" t="str">
            <v>Certificación o renovación en Buenas Prácticas de Biodisponibilidad (BD) y Bioequivalencia (BE).</v>
          </cell>
          <cell r="C217">
            <v>386.54</v>
          </cell>
          <cell r="D217">
            <v>16393934</v>
          </cell>
          <cell r="E217"/>
        </row>
        <row r="218">
          <cell r="B218" t="str">
            <v>Certificación o renovación en Buenas Prácticas de Biodisponibilidad (BD) y Bioequivalencia (BE) en el exterior Zona 1: Centroamérica; El Caribe; Suramérica excepto Brasil, Chile, Argentina y Puerto Rico.</v>
          </cell>
          <cell r="C218">
            <v>767.96</v>
          </cell>
          <cell r="D218">
            <v>32570720</v>
          </cell>
          <cell r="E218"/>
        </row>
        <row r="219">
          <cell r="B219" t="str">
            <v>Certificación o renovación en Buenas Prácticas de Biodisponibilidad (BD) y Bioequivalencia (BE) en el exterior Zona 2: Estados Unidos; Canadá; Chile; Brasil; África y Puerto Rico.</v>
          </cell>
          <cell r="C219">
            <v>1137.52</v>
          </cell>
          <cell r="D219">
            <v>48244498</v>
          </cell>
          <cell r="E219"/>
        </row>
        <row r="220">
          <cell r="B220" t="str">
            <v>Certificación o renovación en Buenas Prácticas de Biodisponibilidad (BD) y Bioequivalencia (BE) en el exterior Zona 3: Europa; Asia; Oceanía; México y Argentina.</v>
          </cell>
          <cell r="C220">
            <v>2039.25</v>
          </cell>
          <cell r="D220">
            <v>86488671</v>
          </cell>
          <cell r="E220"/>
        </row>
        <row r="221">
          <cell r="B221" t="str">
            <v>Certificación de implementación y funcionamiento del Sistema de Análisis de Peligros y Puntos Críticos de Control (HACCP) en  plantas de beneficio animal, desposte, desprese y acondicionadores de carne y productos cárnicos comestibles bajo Decreto 1500 de 2007.</v>
          </cell>
          <cell r="C221">
            <v>183.2</v>
          </cell>
          <cell r="D221">
            <v>7769878</v>
          </cell>
          <cell r="E221"/>
        </row>
        <row r="222">
          <cell r="B222" t="str">
            <v>Visita y certificado sanitario de apertura y funcionamiento de establecimientos que fabrican, ensamblan y reparan dispositivos médicos sobre medida de ayuda auditiva.</v>
          </cell>
          <cell r="C222">
            <v>169.15</v>
          </cell>
          <cell r="D222">
            <v>7173990</v>
          </cell>
          <cell r="E222"/>
        </row>
        <row r="223">
          <cell r="B223" t="str">
            <v>Visita y certificado sanitario  de apertura y funcionamiento de establecimientos que reparan dispositivos médicos sobre medida de ayuda auditiva.</v>
          </cell>
          <cell r="C223">
            <v>119.17</v>
          </cell>
          <cell r="D223">
            <v>5054238</v>
          </cell>
          <cell r="E223"/>
        </row>
        <row r="224">
          <cell r="B224" t="str">
            <v>Visita de ampliación de líneas de certificado sanitario de apertura y funcionamiento de establecimientos que fabrican, ensamblan o reparan dispositivos médicos sobre medida de ayuda auditiva.</v>
          </cell>
          <cell r="C224">
            <v>119.3</v>
          </cell>
          <cell r="D224">
            <v>5059752</v>
          </cell>
          <cell r="E224"/>
        </row>
        <row r="225">
          <cell r="B225" t="str">
            <v xml:space="preserve">Visita y certificado de autorización de apertura y funcionamiento de establecimientos que fabrican y/o reparan dispositivos médicos sobre medida bucal </v>
          </cell>
          <cell r="C225">
            <v>158.59</v>
          </cell>
          <cell r="D225">
            <v>6726119</v>
          </cell>
          <cell r="E225"/>
        </row>
        <row r="226">
          <cell r="B226" t="str">
            <v xml:space="preserve">Visita y certificado de autorización de apertura y funcionamiento de establecimientos que reparan dispositivos médicos sobre medida bucal </v>
          </cell>
          <cell r="C226">
            <v>107.29</v>
          </cell>
          <cell r="D226">
            <v>4550383</v>
          </cell>
          <cell r="E226"/>
        </row>
        <row r="227">
          <cell r="B227" t="str">
            <v xml:space="preserve">Visita y certificado de ampliación de líneas de autorización de apertura y funcionamiento de establecimientos que fabrican y/o reparan dispositivos médicos sobre medida bucal </v>
          </cell>
          <cell r="C227">
            <v>138.07</v>
          </cell>
          <cell r="D227">
            <v>5855825</v>
          </cell>
          <cell r="E227"/>
        </row>
        <row r="228">
          <cell r="B228" t="str">
            <v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81,26 UVT por visita en planta a nivel nacional) (Más 267,50 UVT por visita en planta en el exterior Zona 1: Centroamérica; el caribe; Suramérica excepto Brasil, Chile, Argentina y Puerto Rico) (Más 417,89 UVT por visita en planta en el exterior Zona 2: Estados Unidos; Canadá; Chile; Brasil; África y Puerto Rico) (Más 679,17 UVT por visita en planta en el exterior Zona 3: Europa; Asia; Oceanía; México y Argentina) </v>
          </cell>
          <cell r="C228">
            <v>44.52</v>
          </cell>
          <cell r="D228">
            <v>1888182</v>
          </cell>
        </row>
      </sheetData>
      <sheetData sheetId="10" refreshError="1">
        <row r="1">
          <cell r="B1"/>
          <cell r="C1"/>
          <cell r="D1"/>
        </row>
        <row r="2">
          <cell r="B2"/>
          <cell r="C2"/>
          <cell r="D2"/>
        </row>
        <row r="3">
          <cell r="B3"/>
          <cell r="C3"/>
          <cell r="D3"/>
        </row>
        <row r="4">
          <cell r="B4" t="str">
            <v>Concepto</v>
          </cell>
          <cell r="C4" t="str">
            <v>UVT</v>
          </cell>
          <cell r="D4" t="str">
            <v>TARIFA $</v>
          </cell>
          <cell r="E4" t="str">
            <v>VERDADERO - FALSO</v>
          </cell>
        </row>
        <row r="5">
          <cell r="B5" t="str">
            <v xml:space="preserve">Autorización Sanitaria </v>
          </cell>
          <cell r="C5"/>
          <cell r="D5"/>
          <cell r="E5" t="e">
            <v>#REF!</v>
          </cell>
        </row>
        <row r="6">
          <cell r="B6" t="str">
            <v>Visita para la autorización sanitaria de plantas de beneficio de animales de las diferentes especies, desposte, desprese y acondicionamiento destinados para consumo humano.</v>
          </cell>
          <cell r="C6">
            <v>64.75</v>
          </cell>
          <cell r="D6">
            <v>2746177</v>
          </cell>
          <cell r="E6" t="e">
            <v>#REF!</v>
          </cell>
        </row>
        <row r="7">
          <cell r="B7" t="str">
            <v>Inspección oficial de la carne  y productos cárnicos comestibles en plantas de beneficio de animales de las diferentes especies destinadas para consumo humano por hora, bajo el decreto 1500 de 2007</v>
          </cell>
          <cell r="C7"/>
          <cell r="D7"/>
          <cell r="E7"/>
        </row>
        <row r="8">
          <cell r="B8" t="str">
            <v xml:space="preserve">Inspección oficial de la carne y productos cárnicos comestibles en plantas de beneficio de Aves, Bovinos, Bufalinos y Porcinos con asignación de un inspector oficial por hora. </v>
          </cell>
          <cell r="C8">
            <v>0.78400000000000003</v>
          </cell>
          <cell r="D8">
            <v>33251</v>
          </cell>
          <cell r="E8" t="e">
            <v>#REF!</v>
          </cell>
        </row>
        <row r="9">
          <cell r="B9" t="str">
            <v>Inspección oficial de la carne y productos cárnicos comestibles en plantas de beneficio de Aves, Bovinos, Bufalinos y Porcinos con asignación de un inspector auxiliar por hora.</v>
          </cell>
          <cell r="C9">
            <v>0.65900000000000003</v>
          </cell>
          <cell r="D9">
            <v>27950</v>
          </cell>
          <cell r="E9" t="e">
            <v>#REF!</v>
          </cell>
        </row>
        <row r="10">
          <cell r="B10" t="str">
            <v>Inspección oficial de la Carne y Productos Cárnicos Comestibles en Plantas de Beneficio de Aves, Bovinos, Bufalinos y Porcinos con Asignación de un Inspector Oficial por Hora Nocturna.</v>
          </cell>
          <cell r="C10">
            <v>1.06</v>
          </cell>
          <cell r="D10">
            <v>44957</v>
          </cell>
          <cell r="E10" t="e">
            <v>#REF!</v>
          </cell>
        </row>
        <row r="11">
          <cell r="B11" t="str">
            <v>Inspección oficial de la Carne y Productos Cárnicos Comestibles en Plantas de Beneficio de Aves, Bovinos, Bufalinos y Porcinos con Asignación de un Inspector Auxiliar por Hora Nocturna.</v>
          </cell>
          <cell r="C11">
            <v>0.89300000000000002</v>
          </cell>
          <cell r="D11">
            <v>37874</v>
          </cell>
          <cell r="E11" t="e">
            <v>#REF!</v>
          </cell>
        </row>
        <row r="12">
          <cell r="B12" t="str">
            <v>Inspección oficial de la Carne y Productos Cárnicos Comestibles en Plantas de Beneficio de Aves, Bovinos, Bufalinos y Porcinos con Asignación de un Inspector Oficial por Hora Dominical o Festivo Diurna.</v>
          </cell>
          <cell r="C12">
            <v>2.35</v>
          </cell>
          <cell r="D12">
            <v>99668</v>
          </cell>
          <cell r="E12" t="e">
            <v>#REF!</v>
          </cell>
        </row>
        <row r="13">
          <cell r="B13" t="str">
            <v>Inspección oficial de la Carne y Productos Cárnicos Comestibles en Plantas de Beneficio de Aves, Bovinos, Bufalinos y Porcinos con Asignación de un Inspector Auxiliar por Hora Dominical o Festiva Diurna.</v>
          </cell>
          <cell r="C13">
            <v>1.98</v>
          </cell>
          <cell r="D13">
            <v>83976</v>
          </cell>
          <cell r="E13" t="e">
            <v>#REF!</v>
          </cell>
        </row>
        <row r="14">
          <cell r="B14" t="str">
            <v>Inspección oficial de la Carne y Productos Cárnicos Comestibles en Plantas de Beneficio de Aves, Bovinos, Bufalinos y Porcinos con Asignación de un Inspector Oficial por Hora Dominical o Festiva Nocturna.</v>
          </cell>
          <cell r="C14">
            <v>3.18</v>
          </cell>
          <cell r="D14">
            <v>134870</v>
          </cell>
          <cell r="E14" t="e">
            <v>#REF!</v>
          </cell>
        </row>
        <row r="15">
          <cell r="B15" t="str">
            <v>Inspección oficial de la Carne y Productos Cárnicos Comestibles en Plantas de Beneficio de Aves, Bovinos, Bufalinos y Porcinos con Asignación de un Inspector Auxiliar por Hora Dominical o Festiva Nocturna.</v>
          </cell>
          <cell r="C15">
            <v>2.67</v>
          </cell>
          <cell r="D15">
            <v>113240</v>
          </cell>
          <cell r="E15" t="e">
            <v>#REF!</v>
          </cell>
        </row>
        <row r="16">
          <cell r="B16" t="str">
            <v>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v>
          </cell>
          <cell r="C16">
            <v>829.96</v>
          </cell>
          <cell r="D16">
            <v>35200264</v>
          </cell>
          <cell r="E16" t="e">
            <v>#REF!</v>
          </cell>
        </row>
        <row r="17">
          <cell r="B17" t="str">
            <v>Autorización de importación mediante reconocimiento de equivalencia del sistema de inspección, vigilancia y control de alimentos de países interesados en exportar a Colombia, carne y productos cárnicos comestibles, ubicados en el exterior Zona 2: Estados Unidos; Canadá; Chile; Brasil; África y Puerto Rico.</v>
          </cell>
          <cell r="C17">
            <v>1406.48</v>
          </cell>
          <cell r="D17">
            <v>59651630</v>
          </cell>
          <cell r="E17" t="e">
            <v>#REF!</v>
          </cell>
        </row>
        <row r="18">
          <cell r="B18" t="str">
            <v>Autorización de importación mediante reconocimiento de equivalencia del sistema de inspección, vigilancia y control de alimentos de países interesados en exportar a Colombia, carne y productos cárnicos comestibles, ubicados en el exterior Zona 3: Europa; Asia; Oceanía; México y Argentina.</v>
          </cell>
          <cell r="C18">
            <v>2610.39</v>
          </cell>
          <cell r="D18">
            <v>110711861</v>
          </cell>
          <cell r="E18" t="e">
            <v>#REF!</v>
          </cell>
        </row>
        <row r="19">
          <cell r="B19" t="str">
            <v>Visita de autorización a establecimientos de carne y/o productos cárnicos comestibles de países exportadores que desean admisibilidad de sus productos en Colombia, ubicados en la Zona 1: Centroamérica; El Caribe; Suramérica excepto Brasil, Chile, Argentina y Puerto Rico.</v>
          </cell>
          <cell r="C19">
            <v>316.12</v>
          </cell>
          <cell r="D19">
            <v>13407281</v>
          </cell>
          <cell r="E19" t="e">
            <v>#REF!</v>
          </cell>
        </row>
        <row r="20">
          <cell r="B20" t="str">
            <v>Visita de autorización a establecimientos de carne y/o productos cárnicos comestibles de países exportadores que desean admisibilidad de  sus productos en Colombia, ubicados en la Zona 2: Estados Unidos; Canadá;  Chile; Brasil; África y Puerto Rico.</v>
          </cell>
          <cell r="C20">
            <v>427.05</v>
          </cell>
          <cell r="D20">
            <v>18112045</v>
          </cell>
          <cell r="E20" t="e">
            <v>#REF!</v>
          </cell>
        </row>
        <row r="21">
          <cell r="B21" t="str">
            <v>Visita de autorización a establecimientos de carne y/o productos cárnicos comestibles de países exportadores que desean admisibilidad de  sus productos en Colombia, ubicados en la Zona 3: Europa; Asia; Oceanía; México y Argentina.</v>
          </cell>
          <cell r="C21">
            <v>728.16</v>
          </cell>
          <cell r="D21">
            <v>30882722</v>
          </cell>
          <cell r="E21" t="e">
            <v>#REF!</v>
          </cell>
        </row>
        <row r="22">
          <cell r="B22" t="str">
            <v>Inspección oficial en plantas de beneficio animal bajo Decreto 2278 de 1982.</v>
          </cell>
          <cell r="C22"/>
          <cell r="D22"/>
          <cell r="E22"/>
        </row>
        <row r="23">
          <cell r="B23" t="str">
            <v>Inspección oficial en plantas de beneficio animal bajo Decreto 2278 de 1982, de un Médico Veterinario Oficial  por hora diurna.</v>
          </cell>
          <cell r="C23">
            <v>0.71699999999999997</v>
          </cell>
          <cell r="D23">
            <v>30409</v>
          </cell>
          <cell r="E23" t="e">
            <v>#REF!</v>
          </cell>
        </row>
        <row r="24">
          <cell r="B24" t="str">
            <v>Inspección oficial en plantas de beneficio animal bajo Decreto 2278 de 1982, de un Médico Veterinario Oficial  por hora nocturna.</v>
          </cell>
          <cell r="C24">
            <v>1.1499999999999999</v>
          </cell>
          <cell r="D24">
            <v>48774</v>
          </cell>
          <cell r="E24" t="e">
            <v>#REF!</v>
          </cell>
        </row>
        <row r="25">
          <cell r="B25" t="str">
            <v>Inspección oficial en plantas de beneficio animal bajo Decreto 2278 de 1982, de un Médico Veterinario Oficial  por hora diurna dominical o festivo.</v>
          </cell>
          <cell r="C25">
            <v>2.2400000000000002</v>
          </cell>
          <cell r="D25">
            <v>95003</v>
          </cell>
          <cell r="E25" t="e">
            <v>#REF!</v>
          </cell>
        </row>
        <row r="26">
          <cell r="B26" t="str">
            <v>Inspección oficial en plantas de beneficio animal bajo Decreto 2278 de 1982 de un Médico Veterinario Oficial  por hora nocturna dominical o festivo.</v>
          </cell>
          <cell r="C26">
            <v>2.93</v>
          </cell>
          <cell r="D26">
            <v>124267</v>
          </cell>
          <cell r="E26" t="e">
            <v>#REF!</v>
          </cell>
        </row>
        <row r="27">
          <cell r="B27" t="str">
            <v>Inspección oficial en plantas de beneficio animal bajo Decreto 2278 de 1982, de un Inspector sanitario auxiliar por hora diurna</v>
          </cell>
          <cell r="C27">
            <v>0.46700000000000003</v>
          </cell>
          <cell r="D27">
            <v>19806</v>
          </cell>
          <cell r="E27" t="e">
            <v>#REF!</v>
          </cell>
        </row>
        <row r="28">
          <cell r="B28" t="str">
            <v>Inspección oficial en plantas de beneficio animal bajo Decreto 2278 de 1982, de un Inspector sanitario auxiliar por hora nocturna.</v>
          </cell>
          <cell r="C28">
            <v>0.80100000000000005</v>
          </cell>
          <cell r="D28">
            <v>33972</v>
          </cell>
          <cell r="E28" t="e">
            <v>#REF!</v>
          </cell>
        </row>
        <row r="29">
          <cell r="B29" t="str">
            <v>Inspección oficial en plantas de beneficio animal bajo Decreto 2278 de 1982, de un Inspector sanitario auxiliar por hora diurna dominical o festivo</v>
          </cell>
          <cell r="C29">
            <v>1.48</v>
          </cell>
          <cell r="D29">
            <v>62770</v>
          </cell>
          <cell r="E29" t="e">
            <v>#REF!</v>
          </cell>
        </row>
        <row r="30">
          <cell r="B30" t="str">
            <v>Inspección oficial en plantas de beneficio animal bajo Decreto 2278 de 1982 de un Inspector sanitario auxiliar  por hora nocturna dominical o festivo.</v>
          </cell>
          <cell r="C30">
            <v>1.9</v>
          </cell>
          <cell r="D30">
            <v>80583</v>
          </cell>
          <cell r="E30" t="e">
            <v>#REF!</v>
          </cell>
        </row>
        <row r="31">
          <cell r="B31" t="str">
            <v>Inspección Oficial de la Carne y Productos Cárnicos Comestibles en plantas de Desposte y Desprese de animales para consumo humano, interesadas en realizar procesos de exportación o a solicitud del interesado por hora.</v>
          </cell>
          <cell r="C31"/>
          <cell r="D31"/>
          <cell r="E31"/>
        </row>
        <row r="32">
          <cell r="B32" t="str">
            <v>Inspección oficial de la Carne y Productos Cárnicos Comestibles en Plantas de Desposte y Desprese con asignación de un inspector oficial Médico Veterinario por hora Diurna.</v>
          </cell>
          <cell r="C32">
            <v>0.73399999999999999</v>
          </cell>
          <cell r="D32">
            <v>31130</v>
          </cell>
          <cell r="E32" t="e">
            <v>#REF!</v>
          </cell>
        </row>
        <row r="33">
          <cell r="B33" t="str">
            <v>Inspección oficial de la Carne y Productos Cárnicos Comestibles en Plantas de Desposte y Desprese con asignación de un inspector oficial Médico Veterinario por hora Nocturna.</v>
          </cell>
          <cell r="C33">
            <v>1.1499999999999999</v>
          </cell>
          <cell r="D33">
            <v>48774</v>
          </cell>
          <cell r="E33" t="e">
            <v>#REF!</v>
          </cell>
        </row>
        <row r="34">
          <cell r="B34" t="str">
            <v>Inspección oficial de la Carne y Productos Cárnicos Comestibles en Plantas de Desposte y Desprese con asignación de un inspector oficial Médico Veterinario por hora Dominical o Festivo Diurna.</v>
          </cell>
          <cell r="C34">
            <v>2.2000000000000002</v>
          </cell>
          <cell r="D34">
            <v>93306</v>
          </cell>
          <cell r="E34" t="e">
            <v>#REF!</v>
          </cell>
        </row>
        <row r="35">
          <cell r="B35" t="str">
            <v>Inspección oficial de la Carne y Productos Cárnicos Comestibles en Plantas de Desposte y Desprese con asignación de un inspector oficial Médico Veterinario por hora Dominical o Festiva Nocturna.</v>
          </cell>
          <cell r="C35">
            <v>2.87</v>
          </cell>
          <cell r="D35">
            <v>121722</v>
          </cell>
          <cell r="E35" t="e">
            <v>#REF!</v>
          </cell>
        </row>
      </sheetData>
      <sheetData sheetId="11" refreshError="1"/>
    </sheetDataSet>
  </externalBook>
</externalLink>
</file>

<file path=xl/persons/person.xml><?xml version="1.0" encoding="utf-8"?>
<personList xmlns="http://schemas.microsoft.com/office/spreadsheetml/2018/threadedcomments" xmlns:x="http://schemas.openxmlformats.org/spreadsheetml/2006/main">
  <person displayName="Lucero Garzon Ariza" id="{1FC3955B-D62E-4922-BD58-5DBEBE4A88FE}" userId="S::lgarzona@invima.gov.co::5f9bd528-38eb-47f5-ba44-7070deca32d7"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273" dT="2023-11-20T19:55:10.69" personId="{1FC3955B-D62E-4922-BD58-5DBEBE4A88FE}" id="{061DB3A1-45D1-4863-BEAF-73442A4036E2}">
    <text xml:space="preserve">se multiplico 5.81 UVT por el valor de la UVT 2023 $42412 y el valor resultante se dividió en 10.000
</text>
  </threadedComment>
</ThreadedComments>
</file>

<file path=xl/threadedComments/threadedComment2.xml><?xml version="1.0" encoding="utf-8"?>
<ThreadedComments xmlns="http://schemas.microsoft.com/office/spreadsheetml/2018/threadedcomments" xmlns:x="http://schemas.openxmlformats.org/spreadsheetml/2006/main">
  <threadedComment ref="I273" dT="2023-11-20T19:55:10.69" personId="{1FC3955B-D62E-4922-BD58-5DBEBE4A88FE}" id="{574ED68C-088B-44BF-8113-095DC78E23AB}">
    <text xml:space="preserve">se multiplico 5.81 UVT por el valor de la UVT 2023 $42412 y el valor resultante se dividió en 10.000
</text>
  </threadedComment>
</ThreadedComments>
</file>

<file path=xl/threadedComments/threadedComment3.xml><?xml version="1.0" encoding="utf-8"?>
<ThreadedComments xmlns="http://schemas.microsoft.com/office/spreadsheetml/2018/threadedcomments" xmlns:x="http://schemas.openxmlformats.org/spreadsheetml/2006/main">
  <threadedComment ref="I273" dT="2023-11-20T19:55:10.69" personId="{1FC3955B-D62E-4922-BD58-5DBEBE4A88FE}" id="{57F70E57-EC8D-42C1-9783-3A3220C741E2}">
    <text xml:space="preserve">se multiplico 5.81 UVT por el valor de la UVT 2023 $42412 y el valor resultante se dividió en 10.000
</text>
  </threadedComment>
</ThreadedComments>
</file>

<file path=xl/threadedComments/threadedComment4.xml><?xml version="1.0" encoding="utf-8"?>
<ThreadedComments xmlns="http://schemas.microsoft.com/office/spreadsheetml/2018/threadedcomments" xmlns:x="http://schemas.openxmlformats.org/spreadsheetml/2006/main">
  <threadedComment ref="I273" dT="2023-11-20T19:55:10.69" personId="{1FC3955B-D62E-4922-BD58-5DBEBE4A88FE}" id="{C42FB7FB-9D5B-480E-94B7-1973FA61011C}">
    <text xml:space="preserve">se multiplico 5.81 UVT por el valor de la UVT 2023 $42412 y el valor resultante se dividió en 10.000
</text>
  </threadedComment>
</ThreadedComments>
</file>

<file path=xl/threadedComments/threadedComment5.xml><?xml version="1.0" encoding="utf-8"?>
<ThreadedComments xmlns="http://schemas.microsoft.com/office/spreadsheetml/2018/threadedcomments" xmlns:x="http://schemas.openxmlformats.org/spreadsheetml/2006/main">
  <threadedComment ref="I273" dT="2023-11-20T19:55:10.69" personId="{1FC3955B-D62E-4922-BD58-5DBEBE4A88FE}" id="{F95C723A-4B2A-418E-8E3D-FF51119499B5}">
    <text xml:space="preserve">se multiplico 5.81 UVT por el valor de la UVT 2023 $42412 y el valor resultante se dividió en 10.000
</text>
  </threadedComment>
</ThreadedComments>
</file>

<file path=xl/threadedComments/threadedComment6.xml><?xml version="1.0" encoding="utf-8"?>
<ThreadedComments xmlns="http://schemas.microsoft.com/office/spreadsheetml/2018/threadedcomments" xmlns:x="http://schemas.openxmlformats.org/spreadsheetml/2006/main">
  <threadedComment ref="I273" dT="2023-11-20T19:55:10.69" personId="{1FC3955B-D62E-4922-BD58-5DBEBE4A88FE}" id="{ED0E3546-E9F6-469D-BEC8-1ED44B7979DE}">
    <text xml:space="preserve">se multiplico 5.81 UVT por el valor de la UVT 2023 $42412 y el valor resultante se dividió en 10.000
</text>
  </threadedComment>
</ThreadedComments>
</file>

<file path=xl/threadedComments/threadedComment7.xml><?xml version="1.0" encoding="utf-8"?>
<ThreadedComments xmlns="http://schemas.microsoft.com/office/spreadsheetml/2018/threadedcomments" xmlns:x="http://schemas.openxmlformats.org/spreadsheetml/2006/main">
  <threadedComment ref="I273" dT="2023-11-20T19:55:10.69" personId="{1FC3955B-D62E-4922-BD58-5DBEBE4A88FE}" id="{954194E7-3F0D-40C6-952F-2B2C60A9F3B5}">
    <text xml:space="preserve">se multiplico 5.81 UVT por el valor de la UVT 2023 $42412 y el valor resultante se dividió en 10.000
</text>
  </threadedComment>
</ThreadedComments>
</file>

<file path=xl/threadedComments/threadedComment8.xml><?xml version="1.0" encoding="utf-8"?>
<ThreadedComments xmlns="http://schemas.microsoft.com/office/spreadsheetml/2018/threadedcomments" xmlns:x="http://schemas.openxmlformats.org/spreadsheetml/2006/main">
  <threadedComment ref="I273" dT="2023-11-20T19:55:10.69" personId="{1FC3955B-D62E-4922-BD58-5DBEBE4A88FE}" id="{AE3187BB-A06B-42B2-A7E7-7490B9478D40}">
    <text xml:space="preserve">se multiplico 5.81 UVT por el valor de la UVT 2023 $42412 y el valor resultante se dividió en 10.000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microsoft.com/office/2017/10/relationships/threadedComment" Target="../threadedComments/threadedComment7.xml"/><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8.xml"/><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09D94-D249-4CC5-9286-45B4C87D2B73}">
  <sheetPr>
    <tabColor rgb="FF006666"/>
  </sheetPr>
  <dimension ref="B1:L23"/>
  <sheetViews>
    <sheetView workbookViewId="0"/>
  </sheetViews>
  <sheetFormatPr baseColWidth="10" defaultRowHeight="15" customHeight="1" zeroHeight="1" x14ac:dyDescent="0.3"/>
  <cols>
    <col min="1" max="1" width="0.88671875" customWidth="1"/>
    <col min="2" max="12" width="11.44140625" customWidth="1"/>
    <col min="13" max="13" width="1.109375" customWidth="1"/>
    <col min="14" max="15" width="0" hidden="1" customWidth="1"/>
  </cols>
  <sheetData>
    <row r="1" spans="2:12" ht="4.5" customHeight="1" thickBot="1" x14ac:dyDescent="0.35"/>
    <row r="2" spans="2:12" thickTop="1" x14ac:dyDescent="0.3">
      <c r="B2" s="704" t="s">
        <v>940</v>
      </c>
      <c r="C2" s="705"/>
      <c r="D2" s="705"/>
      <c r="E2" s="705"/>
      <c r="F2" s="705"/>
      <c r="G2" s="705"/>
      <c r="H2" s="705"/>
      <c r="I2" s="705"/>
      <c r="J2" s="705"/>
      <c r="K2" s="705"/>
      <c r="L2" s="706"/>
    </row>
    <row r="3" spans="2:12" thickBot="1" x14ac:dyDescent="0.35">
      <c r="B3" s="707"/>
      <c r="C3" s="708"/>
      <c r="D3" s="708"/>
      <c r="E3" s="708"/>
      <c r="F3" s="708"/>
      <c r="G3" s="708"/>
      <c r="H3" s="708"/>
      <c r="I3" s="708"/>
      <c r="J3" s="708"/>
      <c r="K3" s="708"/>
      <c r="L3" s="709"/>
    </row>
    <row r="4" spans="2:12" thickTop="1" x14ac:dyDescent="0.3">
      <c r="B4" s="440"/>
      <c r="C4" s="441"/>
      <c r="D4" s="441"/>
      <c r="E4" s="441"/>
      <c r="F4" s="441"/>
      <c r="G4" s="441"/>
      <c r="H4" s="441"/>
      <c r="I4" s="441"/>
      <c r="J4" s="441"/>
      <c r="K4" s="441"/>
      <c r="L4" s="441"/>
    </row>
    <row r="5" spans="2:12" ht="14.4" x14ac:dyDescent="0.3">
      <c r="B5" s="442"/>
      <c r="C5" s="443"/>
      <c r="D5" s="443"/>
      <c r="E5" s="443"/>
      <c r="F5" s="443"/>
      <c r="G5" s="443"/>
      <c r="H5" s="443"/>
      <c r="I5" s="443"/>
      <c r="J5" s="443"/>
      <c r="K5" s="443"/>
      <c r="L5" s="443"/>
    </row>
    <row r="6" spans="2:12" ht="14.4" x14ac:dyDescent="0.3">
      <c r="B6" s="442"/>
      <c r="C6" s="443"/>
      <c r="D6" s="443"/>
      <c r="E6" s="443"/>
      <c r="F6" s="443"/>
      <c r="G6" s="443"/>
      <c r="H6" s="443"/>
      <c r="I6" s="443"/>
      <c r="J6" s="443"/>
      <c r="K6" s="443"/>
      <c r="L6" s="443"/>
    </row>
    <row r="7" spans="2:12" ht="14.4" x14ac:dyDescent="0.3">
      <c r="B7" s="442"/>
      <c r="C7" s="443"/>
      <c r="D7" s="443"/>
      <c r="E7" s="443"/>
      <c r="F7" s="443"/>
      <c r="G7" s="443"/>
      <c r="H7" s="443"/>
      <c r="I7" s="443"/>
      <c r="J7" s="443"/>
      <c r="K7" s="443"/>
      <c r="L7" s="443"/>
    </row>
    <row r="8" spans="2:12" ht="14.4" x14ac:dyDescent="0.3">
      <c r="B8" s="442"/>
      <c r="C8" s="443"/>
      <c r="D8" s="443"/>
      <c r="E8" s="443"/>
      <c r="F8" s="443"/>
      <c r="G8" s="443"/>
      <c r="H8" s="443"/>
      <c r="I8" s="443"/>
      <c r="J8" s="443"/>
      <c r="K8" s="443"/>
      <c r="L8" s="443"/>
    </row>
    <row r="9" spans="2:12" ht="14.4" x14ac:dyDescent="0.3">
      <c r="B9" s="442"/>
      <c r="C9" s="443"/>
      <c r="D9" s="443"/>
      <c r="E9" s="443"/>
      <c r="F9" s="443"/>
      <c r="G9" s="443"/>
      <c r="H9" s="443"/>
      <c r="I9" s="443"/>
      <c r="J9" s="443"/>
      <c r="K9" s="443"/>
      <c r="L9" s="443"/>
    </row>
    <row r="10" spans="2:12" ht="14.4" x14ac:dyDescent="0.3">
      <c r="B10" s="442"/>
      <c r="C10" s="443"/>
      <c r="D10" s="443"/>
      <c r="E10" s="443"/>
      <c r="F10" s="443"/>
      <c r="G10" s="443"/>
      <c r="H10" s="443"/>
      <c r="I10" s="443"/>
      <c r="J10" s="443"/>
      <c r="K10" s="443"/>
      <c r="L10" s="443"/>
    </row>
    <row r="11" spans="2:12" ht="14.4" x14ac:dyDescent="0.3">
      <c r="B11" s="442"/>
      <c r="C11" s="443"/>
      <c r="D11" s="443"/>
      <c r="E11" s="443"/>
      <c r="F11" s="443"/>
      <c r="G11" s="443"/>
      <c r="H11" s="443"/>
      <c r="I11" s="443"/>
      <c r="J11" s="443"/>
      <c r="K11" s="443"/>
      <c r="L11" s="443"/>
    </row>
    <row r="12" spans="2:12" ht="14.4" x14ac:dyDescent="0.3">
      <c r="B12" s="442"/>
      <c r="C12" s="443"/>
      <c r="D12" s="443"/>
      <c r="E12" s="443"/>
      <c r="F12" s="443"/>
      <c r="G12" s="443"/>
      <c r="H12" s="443"/>
      <c r="I12" s="443"/>
      <c r="J12" s="443"/>
      <c r="K12" s="443"/>
      <c r="L12" s="443"/>
    </row>
    <row r="13" spans="2:12" ht="14.4" x14ac:dyDescent="0.3">
      <c r="B13" s="442"/>
      <c r="C13" s="443"/>
      <c r="D13" s="443"/>
      <c r="E13" s="443"/>
      <c r="F13" s="443"/>
      <c r="G13" s="443"/>
      <c r="H13" s="443"/>
      <c r="I13" s="443"/>
      <c r="J13" s="443"/>
      <c r="K13" s="443"/>
      <c r="L13" s="443"/>
    </row>
    <row r="14" spans="2:12" ht="14.4" x14ac:dyDescent="0.3">
      <c r="B14" s="442"/>
      <c r="C14" s="443"/>
      <c r="D14" s="443"/>
      <c r="E14" s="443"/>
      <c r="F14" s="443"/>
      <c r="G14" s="443"/>
      <c r="H14" s="443"/>
      <c r="I14" s="443"/>
      <c r="J14" s="443"/>
      <c r="K14" s="443"/>
      <c r="L14" s="443"/>
    </row>
    <row r="15" spans="2:12" ht="14.4" x14ac:dyDescent="0.3">
      <c r="B15" s="442"/>
      <c r="C15" s="443"/>
      <c r="D15" s="443"/>
      <c r="E15" s="443"/>
      <c r="F15" s="443"/>
      <c r="G15" s="443"/>
      <c r="H15" s="443"/>
      <c r="I15" s="443"/>
      <c r="J15" s="443"/>
      <c r="K15" s="443"/>
      <c r="L15" s="443"/>
    </row>
    <row r="16" spans="2:12" ht="14.4" x14ac:dyDescent="0.3">
      <c r="B16" s="442"/>
      <c r="C16" s="443"/>
      <c r="D16" s="443"/>
      <c r="E16" s="443"/>
      <c r="F16" s="443"/>
      <c r="G16" s="443"/>
      <c r="H16" s="443"/>
      <c r="I16" s="443"/>
      <c r="J16" s="443"/>
      <c r="K16" s="443"/>
      <c r="L16" s="443"/>
    </row>
    <row r="17" spans="2:12" ht="14.4" x14ac:dyDescent="0.3">
      <c r="B17" s="442"/>
      <c r="C17" s="443"/>
      <c r="D17" s="443"/>
      <c r="E17" s="443"/>
      <c r="F17" s="443"/>
      <c r="G17" s="443"/>
      <c r="H17" s="443"/>
      <c r="I17" s="443"/>
      <c r="J17" s="443"/>
      <c r="K17" s="443"/>
      <c r="L17" s="443"/>
    </row>
    <row r="18" spans="2:12" ht="14.4" x14ac:dyDescent="0.3">
      <c r="B18" s="442"/>
      <c r="C18" s="443"/>
      <c r="D18" s="443"/>
      <c r="E18" s="443"/>
      <c r="F18" s="443"/>
      <c r="G18" s="443"/>
      <c r="H18" s="443"/>
      <c r="I18" s="443"/>
      <c r="J18" s="443"/>
      <c r="K18" s="443"/>
      <c r="L18" s="443"/>
    </row>
    <row r="19" spans="2:12" ht="14.4" x14ac:dyDescent="0.3">
      <c r="B19" s="442"/>
      <c r="C19" s="443"/>
      <c r="D19" s="443"/>
      <c r="E19" s="443"/>
      <c r="F19" s="443"/>
      <c r="G19" s="443"/>
      <c r="H19" s="443"/>
      <c r="I19" s="443"/>
      <c r="J19" s="443"/>
      <c r="K19" s="443"/>
      <c r="L19" s="443"/>
    </row>
    <row r="20" spans="2:12" ht="14.4" x14ac:dyDescent="0.3">
      <c r="B20" s="442"/>
      <c r="C20" s="443"/>
      <c r="D20" s="443"/>
      <c r="E20" s="443"/>
      <c r="F20" s="443"/>
      <c r="G20" s="443"/>
      <c r="H20" s="443"/>
      <c r="I20" s="443"/>
      <c r="J20" s="443"/>
      <c r="K20" s="443"/>
      <c r="L20" s="443"/>
    </row>
    <row r="21" spans="2:12" ht="14.4" x14ac:dyDescent="0.3">
      <c r="B21" s="442"/>
      <c r="C21" s="443"/>
      <c r="D21" s="443"/>
      <c r="E21" s="443"/>
      <c r="F21" s="443"/>
      <c r="G21" s="443"/>
      <c r="H21" s="443"/>
      <c r="I21" s="443"/>
      <c r="J21" s="443"/>
      <c r="K21" s="443"/>
      <c r="L21" s="443"/>
    </row>
    <row r="22" spans="2:12" ht="14.4" x14ac:dyDescent="0.3">
      <c r="B22" s="442"/>
      <c r="C22" s="443"/>
      <c r="D22" s="443"/>
      <c r="E22" s="443"/>
      <c r="F22" s="443"/>
      <c r="G22" s="443"/>
      <c r="H22" s="443"/>
      <c r="I22" s="443"/>
      <c r="J22" s="443"/>
      <c r="K22" s="443"/>
      <c r="L22" s="443"/>
    </row>
    <row r="23" spans="2:12" ht="5.25" customHeight="1" x14ac:dyDescent="0.3"/>
  </sheetData>
  <mergeCells count="1">
    <mergeCell ref="B2:L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763FE-D2F7-4927-AEA4-BC899EB2AA35}">
  <dimension ref="A1:Z874"/>
  <sheetViews>
    <sheetView tabSelected="1" view="pageBreakPreview" topLeftCell="C1" zoomScaleNormal="100" zoomScaleSheetLayoutView="100" workbookViewId="0">
      <pane ySplit="6" topLeftCell="A7" activePane="bottomLeft" state="frozen"/>
      <selection activeCell="C6" sqref="C6"/>
      <selection pane="bottomLeft" activeCell="C7" sqref="C7:G7"/>
    </sheetView>
  </sheetViews>
  <sheetFormatPr baseColWidth="10" defaultColWidth="11.44140625" defaultRowHeight="14.4" x14ac:dyDescent="0.3"/>
  <cols>
    <col min="1" max="1" width="8.33203125" hidden="1" customWidth="1"/>
    <col min="2" max="2" width="13.6640625" hidden="1" customWidth="1"/>
    <col min="3" max="3" width="11.44140625" style="403" bestFit="1" customWidth="1"/>
    <col min="4" max="4" width="99.5546875" style="403" customWidth="1"/>
    <col min="5" max="5" width="24" hidden="1" customWidth="1"/>
    <col min="6" max="6" width="42.44140625" style="403" customWidth="1"/>
    <col min="7" max="7" width="19.5546875" style="403" customWidth="1"/>
    <col min="8" max="8" width="19.44140625" style="420" customWidth="1"/>
    <col min="9" max="9" width="22.5546875" style="112" hidden="1" customWidth="1"/>
    <col min="10" max="10" width="20.44140625" hidden="1" customWidth="1"/>
    <col min="11" max="12" width="22.44140625" hidden="1" customWidth="1"/>
    <col min="13" max="13" width="11.5546875" hidden="1" customWidth="1"/>
    <col min="14" max="14" width="22.44140625" hidden="1" customWidth="1"/>
    <col min="15" max="15" width="21" style="403" hidden="1" customWidth="1"/>
    <col min="16" max="16" width="15.88671875" hidden="1" customWidth="1"/>
    <col min="17" max="17" width="39.44140625" style="152" hidden="1" customWidth="1"/>
    <col min="18" max="18" width="24.88671875" style="271" hidden="1" customWidth="1"/>
    <col min="19" max="20" width="13.88671875" hidden="1" customWidth="1"/>
    <col min="21" max="21" width="21" hidden="1" customWidth="1"/>
    <col min="22" max="22" width="16.5546875" style="403" hidden="1" customWidth="1"/>
    <col min="23" max="23" width="17.88671875" style="403" hidden="1" customWidth="1"/>
    <col min="24" max="24" width="15.5546875" style="403" hidden="1" customWidth="1"/>
    <col min="25" max="25" width="16.44140625" style="403" hidden="1" customWidth="1"/>
    <col min="26" max="26" width="11.44140625" style="403" hidden="1" customWidth="1"/>
    <col min="27" max="30" width="0" style="403" hidden="1" customWidth="1"/>
    <col min="31" max="16384" width="11.44140625" style="403"/>
  </cols>
  <sheetData>
    <row r="1" spans="1:24" ht="33.75" customHeight="1" x14ac:dyDescent="0.35">
      <c r="A1" s="1"/>
      <c r="B1" s="5"/>
      <c r="C1" s="399"/>
      <c r="D1" s="399"/>
      <c r="E1" s="189"/>
      <c r="F1" s="400"/>
      <c r="G1" s="401"/>
      <c r="H1" s="402"/>
      <c r="I1" s="107"/>
      <c r="J1" s="94"/>
      <c r="K1" s="94"/>
      <c r="L1" s="94"/>
      <c r="M1" s="3"/>
      <c r="N1" s="3"/>
      <c r="O1" s="3"/>
      <c r="P1" s="4"/>
      <c r="Q1" s="65"/>
      <c r="R1" s="268"/>
      <c r="S1" s="2"/>
      <c r="T1" s="2"/>
      <c r="U1" s="2"/>
    </row>
    <row r="2" spans="1:24" ht="28.5" customHeight="1" x14ac:dyDescent="0.35">
      <c r="A2" s="1"/>
      <c r="B2" s="5"/>
      <c r="C2" s="399"/>
      <c r="D2" s="399"/>
      <c r="E2" s="189"/>
      <c r="F2" s="400"/>
      <c r="G2" s="401"/>
      <c r="H2" s="402"/>
      <c r="I2" s="107"/>
      <c r="J2" s="94"/>
      <c r="K2" s="94"/>
      <c r="L2" s="94"/>
      <c r="M2" s="3"/>
      <c r="N2" s="3"/>
      <c r="O2" s="3"/>
      <c r="P2" s="4"/>
      <c r="Q2" s="65"/>
      <c r="R2" s="268"/>
      <c r="S2" s="2"/>
      <c r="T2" s="2"/>
      <c r="U2" s="2"/>
    </row>
    <row r="3" spans="1:24" ht="12" customHeight="1" x14ac:dyDescent="0.35">
      <c r="A3" s="1"/>
      <c r="B3" s="5"/>
      <c r="C3" s="399"/>
      <c r="D3" s="399"/>
      <c r="E3" s="189"/>
      <c r="F3" s="400"/>
      <c r="G3" s="401"/>
      <c r="H3" s="402"/>
      <c r="I3" s="107"/>
      <c r="J3" s="94"/>
      <c r="K3" s="94"/>
      <c r="L3" s="94"/>
      <c r="M3" s="3"/>
      <c r="N3" s="3"/>
      <c r="O3" s="3"/>
      <c r="P3" s="4"/>
      <c r="Q3" s="65"/>
      <c r="R3" s="268"/>
      <c r="S3" s="2"/>
      <c r="T3" s="2"/>
      <c r="U3" s="2"/>
      <c r="V3" s="404"/>
    </row>
    <row r="4" spans="1:24" ht="25.5" customHeight="1" x14ac:dyDescent="0.3">
      <c r="A4" s="1"/>
      <c r="B4" s="5"/>
      <c r="C4" s="598" t="s">
        <v>970</v>
      </c>
      <c r="D4" s="598"/>
      <c r="E4" s="598"/>
      <c r="F4" s="598"/>
      <c r="G4" s="598"/>
      <c r="H4" s="598"/>
      <c r="I4" s="108"/>
      <c r="J4" s="7"/>
      <c r="K4" s="161"/>
      <c r="L4" s="161"/>
      <c r="M4" s="3"/>
      <c r="N4" s="3"/>
      <c r="O4" s="3"/>
      <c r="P4" s="4"/>
      <c r="Q4" s="65"/>
      <c r="R4" s="268"/>
      <c r="S4" s="2"/>
      <c r="T4" s="2"/>
      <c r="U4" s="2"/>
    </row>
    <row r="5" spans="1:24" ht="13.2" customHeight="1" x14ac:dyDescent="0.3">
      <c r="A5" s="1"/>
      <c r="B5" s="5"/>
      <c r="C5" s="599"/>
      <c r="D5" s="599"/>
      <c r="E5" s="599"/>
      <c r="F5" s="599"/>
      <c r="G5" s="599"/>
      <c r="H5" s="599"/>
      <c r="I5" s="108"/>
      <c r="J5" s="6"/>
      <c r="K5" s="6"/>
      <c r="L5" s="6"/>
      <c r="M5" s="3"/>
      <c r="N5" s="285"/>
      <c r="O5" s="285"/>
      <c r="P5" s="286"/>
      <c r="Q5" s="65"/>
      <c r="R5" s="268"/>
      <c r="S5" s="2"/>
      <c r="T5" s="2"/>
      <c r="U5" s="2"/>
      <c r="W5" s="404"/>
      <c r="X5" s="405"/>
    </row>
    <row r="6" spans="1:24" customFormat="1" ht="27" customHeight="1" x14ac:dyDescent="0.3">
      <c r="A6" s="8" t="s">
        <v>0</v>
      </c>
      <c r="B6" s="8" t="s">
        <v>1</v>
      </c>
      <c r="C6" s="9" t="s">
        <v>1</v>
      </c>
      <c r="D6" s="9" t="s">
        <v>2</v>
      </c>
      <c r="E6" s="9" t="s">
        <v>3</v>
      </c>
      <c r="F6" s="9" t="s">
        <v>4</v>
      </c>
      <c r="G6" s="9" t="s">
        <v>5</v>
      </c>
      <c r="H6" s="444" t="s">
        <v>6</v>
      </c>
      <c r="I6" s="109" t="s">
        <v>7</v>
      </c>
      <c r="J6" s="674" t="s">
        <v>8</v>
      </c>
      <c r="K6" s="675"/>
      <c r="L6" s="287" t="s">
        <v>916</v>
      </c>
      <c r="M6" s="10" t="s">
        <v>10</v>
      </c>
      <c r="N6" s="10" t="s">
        <v>11</v>
      </c>
      <c r="O6" s="10" t="s">
        <v>919</v>
      </c>
      <c r="P6" s="398" t="s">
        <v>924</v>
      </c>
      <c r="Q6" s="10" t="s">
        <v>12</v>
      </c>
      <c r="R6" s="10" t="s">
        <v>9</v>
      </c>
      <c r="S6" s="10" t="s">
        <v>10</v>
      </c>
      <c r="T6" s="10" t="s">
        <v>934</v>
      </c>
      <c r="U6" s="10" t="s">
        <v>937</v>
      </c>
    </row>
    <row r="7" spans="1:24" ht="14.4" customHeight="1" x14ac:dyDescent="0.3">
      <c r="A7" s="150"/>
      <c r="B7" s="8"/>
      <c r="C7" s="676" t="s">
        <v>13</v>
      </c>
      <c r="D7" s="677"/>
      <c r="E7" s="678"/>
      <c r="F7" s="677"/>
      <c r="G7" s="677"/>
      <c r="H7" s="436"/>
      <c r="I7" s="151"/>
      <c r="J7" s="155"/>
      <c r="K7" s="156"/>
      <c r="L7" s="288"/>
      <c r="M7" s="10" t="s">
        <v>42</v>
      </c>
      <c r="N7" s="10" t="s">
        <v>14</v>
      </c>
      <c r="O7" s="10"/>
      <c r="P7" s="203"/>
      <c r="Q7" s="30"/>
      <c r="R7" s="287"/>
      <c r="S7" s="10"/>
      <c r="T7" s="11"/>
      <c r="U7" s="11"/>
    </row>
    <row r="8" spans="1:24" customFormat="1" x14ac:dyDescent="0.3">
      <c r="A8" s="1"/>
      <c r="B8" s="140" t="s">
        <v>15</v>
      </c>
      <c r="C8" s="105" t="s">
        <v>15</v>
      </c>
      <c r="D8" s="159" t="s">
        <v>16</v>
      </c>
      <c r="E8" s="160"/>
      <c r="F8" s="160"/>
      <c r="G8" s="160"/>
      <c r="H8" s="165"/>
      <c r="I8" s="110"/>
      <c r="J8" s="273" t="s">
        <v>5</v>
      </c>
      <c r="K8" s="273" t="s">
        <v>17</v>
      </c>
      <c r="L8" s="261" t="s">
        <v>42</v>
      </c>
      <c r="M8" s="261" t="s">
        <v>42</v>
      </c>
      <c r="N8" s="261" t="s">
        <v>42</v>
      </c>
      <c r="O8" s="261" t="s">
        <v>42</v>
      </c>
      <c r="P8" s="261" t="s">
        <v>42</v>
      </c>
      <c r="Q8" s="261" t="s">
        <v>42</v>
      </c>
      <c r="R8" s="261" t="s">
        <v>42</v>
      </c>
      <c r="S8" s="261" t="s">
        <v>42</v>
      </c>
      <c r="T8" s="261" t="s">
        <v>42</v>
      </c>
      <c r="U8" s="261" t="s">
        <v>42</v>
      </c>
    </row>
    <row r="9" spans="1:24" customFormat="1" ht="27.6" x14ac:dyDescent="0.3">
      <c r="A9" s="1"/>
      <c r="B9" s="140">
        <v>11</v>
      </c>
      <c r="C9" s="95" t="s">
        <v>18</v>
      </c>
      <c r="D9" s="87" t="s">
        <v>19</v>
      </c>
      <c r="E9" s="84"/>
      <c r="F9" s="84" t="s">
        <v>20</v>
      </c>
      <c r="G9" s="85">
        <v>533.37</v>
      </c>
      <c r="H9" s="219">
        <v>6459111</v>
      </c>
      <c r="I9" s="458"/>
      <c r="J9" s="200"/>
      <c r="K9" s="200">
        <v>0</v>
      </c>
      <c r="L9" s="18" t="s">
        <v>21</v>
      </c>
      <c r="M9" s="14">
        <v>100</v>
      </c>
      <c r="N9" s="35" t="s">
        <v>434</v>
      </c>
      <c r="O9" s="21" t="s">
        <v>22</v>
      </c>
      <c r="P9" s="20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936</v>
      </c>
      <c r="U9" s="2" t="s">
        <v>936</v>
      </c>
    </row>
    <row r="10" spans="1:24" customFormat="1" ht="69" x14ac:dyDescent="0.3">
      <c r="A10" s="1"/>
      <c r="B10" s="140">
        <v>90011</v>
      </c>
      <c r="C10" s="84">
        <v>90011</v>
      </c>
      <c r="D10" s="88" t="s">
        <v>23</v>
      </c>
      <c r="E10" s="84"/>
      <c r="F10" s="84" t="s">
        <v>20</v>
      </c>
      <c r="G10" s="85">
        <v>0</v>
      </c>
      <c r="H10" s="219">
        <v>0</v>
      </c>
      <c r="I10" s="458"/>
      <c r="J10" s="200"/>
      <c r="K10" s="200">
        <v>0</v>
      </c>
      <c r="L10" s="18" t="s">
        <v>21</v>
      </c>
      <c r="M10" s="21">
        <v>0</v>
      </c>
      <c r="N10" s="35" t="s">
        <v>434</v>
      </c>
      <c r="O10" s="21" t="s">
        <v>22</v>
      </c>
      <c r="P10" s="20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936</v>
      </c>
      <c r="U10" s="2" t="s">
        <v>936</v>
      </c>
    </row>
    <row r="11" spans="1:24" customFormat="1" ht="124.2" x14ac:dyDescent="0.3">
      <c r="A11" s="1"/>
      <c r="B11" s="140">
        <v>91001</v>
      </c>
      <c r="C11" s="84">
        <v>91001</v>
      </c>
      <c r="D11" s="87" t="s">
        <v>24</v>
      </c>
      <c r="E11" s="84"/>
      <c r="F11" s="84" t="s">
        <v>20</v>
      </c>
      <c r="G11" s="85">
        <v>213.33</v>
      </c>
      <c r="H11" s="219">
        <v>2583426</v>
      </c>
      <c r="I11" s="458"/>
      <c r="J11" s="200"/>
      <c r="K11" s="200">
        <v>0</v>
      </c>
      <c r="L11" s="18" t="s">
        <v>21</v>
      </c>
      <c r="M11" s="21">
        <v>40</v>
      </c>
      <c r="N11" s="35" t="s">
        <v>434</v>
      </c>
      <c r="O11" s="21" t="s">
        <v>22</v>
      </c>
      <c r="P11" s="20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936</v>
      </c>
      <c r="U11" s="2" t="s">
        <v>936</v>
      </c>
    </row>
    <row r="12" spans="1:24" customFormat="1" ht="124.2" x14ac:dyDescent="0.3">
      <c r="A12" s="1"/>
      <c r="B12" s="140">
        <v>91002</v>
      </c>
      <c r="C12" s="84">
        <v>91002</v>
      </c>
      <c r="D12" s="87" t="s">
        <v>25</v>
      </c>
      <c r="E12" s="84"/>
      <c r="F12" s="84" t="s">
        <v>20</v>
      </c>
      <c r="G12" s="85">
        <v>266.69</v>
      </c>
      <c r="H12" s="219">
        <v>3229616</v>
      </c>
      <c r="I12" s="458"/>
      <c r="J12" s="200"/>
      <c r="K12" s="200">
        <v>0</v>
      </c>
      <c r="L12" s="18" t="s">
        <v>21</v>
      </c>
      <c r="M12" s="21">
        <v>50</v>
      </c>
      <c r="N12" s="35" t="s">
        <v>434</v>
      </c>
      <c r="O12" s="21" t="s">
        <v>22</v>
      </c>
      <c r="P12" s="20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936</v>
      </c>
      <c r="U12" s="2" t="s">
        <v>936</v>
      </c>
    </row>
    <row r="13" spans="1:24" customFormat="1" ht="135.75" customHeight="1" x14ac:dyDescent="0.3">
      <c r="A13" s="1"/>
      <c r="B13" s="84">
        <v>91003</v>
      </c>
      <c r="C13" s="84">
        <v>91003</v>
      </c>
      <c r="D13" s="88" t="s">
        <v>26</v>
      </c>
      <c r="E13" s="84"/>
      <c r="F13" s="84" t="s">
        <v>20</v>
      </c>
      <c r="G13" s="85">
        <v>320.04000000000002</v>
      </c>
      <c r="H13" s="219">
        <v>3875684</v>
      </c>
      <c r="I13" s="458"/>
      <c r="J13" s="200"/>
      <c r="K13" s="200">
        <v>0</v>
      </c>
      <c r="L13" s="18" t="s">
        <v>21</v>
      </c>
      <c r="M13" s="21">
        <v>60</v>
      </c>
      <c r="N13" s="35" t="s">
        <v>434</v>
      </c>
      <c r="O13" s="21" t="s">
        <v>22</v>
      </c>
      <c r="P13" s="20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936</v>
      </c>
      <c r="U13" s="2" t="s">
        <v>936</v>
      </c>
    </row>
    <row r="14" spans="1:24" customFormat="1" ht="124.2" x14ac:dyDescent="0.3">
      <c r="A14" s="1"/>
      <c r="B14" s="89">
        <v>92001</v>
      </c>
      <c r="C14" s="89">
        <v>92001</v>
      </c>
      <c r="D14" s="87" t="s">
        <v>27</v>
      </c>
      <c r="E14" s="84"/>
      <c r="F14" s="84" t="s">
        <v>20</v>
      </c>
      <c r="G14" s="85">
        <v>373.4</v>
      </c>
      <c r="H14" s="219">
        <v>4521874</v>
      </c>
      <c r="I14" s="458"/>
      <c r="J14" s="200"/>
      <c r="K14" s="200">
        <v>0</v>
      </c>
      <c r="L14" s="18" t="s">
        <v>21</v>
      </c>
      <c r="M14" s="21">
        <v>70</v>
      </c>
      <c r="N14" s="35" t="s">
        <v>434</v>
      </c>
      <c r="O14" s="21" t="s">
        <v>22</v>
      </c>
      <c r="P14" s="20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936</v>
      </c>
      <c r="U14" s="2" t="s">
        <v>936</v>
      </c>
    </row>
    <row r="15" spans="1:24" customFormat="1" ht="124.2" x14ac:dyDescent="0.3">
      <c r="A15" s="1"/>
      <c r="B15" s="89">
        <v>92002</v>
      </c>
      <c r="C15" s="89">
        <v>92002</v>
      </c>
      <c r="D15" s="87" t="s">
        <v>28</v>
      </c>
      <c r="E15" s="84"/>
      <c r="F15" s="84" t="s">
        <v>20</v>
      </c>
      <c r="G15" s="85">
        <v>426.71</v>
      </c>
      <c r="H15" s="219">
        <v>5167458</v>
      </c>
      <c r="I15" s="458"/>
      <c r="J15" s="200"/>
      <c r="K15" s="200">
        <v>0</v>
      </c>
      <c r="L15" s="18" t="s">
        <v>21</v>
      </c>
      <c r="M15" s="21">
        <v>80</v>
      </c>
      <c r="N15" s="35" t="s">
        <v>434</v>
      </c>
      <c r="O15" s="21" t="s">
        <v>22</v>
      </c>
      <c r="P15" s="20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936</v>
      </c>
      <c r="U15" s="2" t="s">
        <v>936</v>
      </c>
    </row>
    <row r="16" spans="1:24" customFormat="1" ht="124.2" x14ac:dyDescent="0.3">
      <c r="A16" s="1"/>
      <c r="B16" s="140">
        <v>92003</v>
      </c>
      <c r="C16" s="89">
        <v>92003</v>
      </c>
      <c r="D16" s="87" t="s">
        <v>29</v>
      </c>
      <c r="E16" s="84"/>
      <c r="F16" s="84" t="s">
        <v>20</v>
      </c>
      <c r="G16" s="85">
        <v>480.06</v>
      </c>
      <c r="H16" s="219">
        <v>5813527</v>
      </c>
      <c r="I16" s="458"/>
      <c r="J16" s="200"/>
      <c r="K16" s="200">
        <v>0</v>
      </c>
      <c r="L16" s="18" t="s">
        <v>21</v>
      </c>
      <c r="M16" s="21">
        <v>90</v>
      </c>
      <c r="N16" s="35" t="s">
        <v>434</v>
      </c>
      <c r="O16" s="21" t="s">
        <v>22</v>
      </c>
      <c r="P16" s="20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936</v>
      </c>
      <c r="U16" s="2" t="s">
        <v>936</v>
      </c>
    </row>
    <row r="17" spans="1:21" customFormat="1" ht="41.4" x14ac:dyDescent="0.3">
      <c r="A17" s="1"/>
      <c r="B17" s="140">
        <v>12</v>
      </c>
      <c r="C17" s="95" t="s">
        <v>30</v>
      </c>
      <c r="D17" s="87" t="s">
        <v>31</v>
      </c>
      <c r="E17" s="84"/>
      <c r="F17" s="84" t="s">
        <v>20</v>
      </c>
      <c r="G17" s="85">
        <v>571.04</v>
      </c>
      <c r="H17" s="219">
        <v>6915294</v>
      </c>
      <c r="I17" s="458"/>
      <c r="J17" s="200"/>
      <c r="K17" s="200">
        <v>0</v>
      </c>
      <c r="L17" s="18" t="s">
        <v>21</v>
      </c>
      <c r="M17" s="14">
        <v>100</v>
      </c>
      <c r="N17" s="35" t="s">
        <v>434</v>
      </c>
      <c r="O17" s="21" t="s">
        <v>22</v>
      </c>
      <c r="P17" s="20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936</v>
      </c>
      <c r="U17" s="2" t="s">
        <v>936</v>
      </c>
    </row>
    <row r="18" spans="1:21" customFormat="1" ht="69" x14ac:dyDescent="0.3">
      <c r="A18" s="1"/>
      <c r="B18" s="140">
        <v>90037</v>
      </c>
      <c r="C18" s="84">
        <v>90037</v>
      </c>
      <c r="D18" s="88" t="s">
        <v>32</v>
      </c>
      <c r="E18" s="84"/>
      <c r="F18" s="84" t="s">
        <v>20</v>
      </c>
      <c r="G18" s="85">
        <v>0</v>
      </c>
      <c r="H18" s="219">
        <v>0</v>
      </c>
      <c r="I18" s="458"/>
      <c r="J18" s="200"/>
      <c r="K18" s="200">
        <v>0</v>
      </c>
      <c r="L18" s="18" t="s">
        <v>21</v>
      </c>
      <c r="M18" s="21">
        <v>0</v>
      </c>
      <c r="N18" s="35" t="s">
        <v>434</v>
      </c>
      <c r="O18" s="21" t="s">
        <v>22</v>
      </c>
      <c r="P18" s="20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936</v>
      </c>
      <c r="U18" s="2" t="s">
        <v>936</v>
      </c>
    </row>
    <row r="19" spans="1:21" customFormat="1" ht="124.2" x14ac:dyDescent="0.3">
      <c r="A19" s="1"/>
      <c r="B19" s="140">
        <v>91004</v>
      </c>
      <c r="C19" s="84">
        <v>91004</v>
      </c>
      <c r="D19" s="87" t="s">
        <v>33</v>
      </c>
      <c r="E19" s="84"/>
      <c r="F19" s="84" t="s">
        <v>20</v>
      </c>
      <c r="G19" s="85">
        <v>228.43</v>
      </c>
      <c r="H19" s="219">
        <v>2766287</v>
      </c>
      <c r="I19" s="458"/>
      <c r="J19" s="200"/>
      <c r="K19" s="200">
        <v>0</v>
      </c>
      <c r="L19" s="18" t="s">
        <v>21</v>
      </c>
      <c r="M19" s="21">
        <v>40</v>
      </c>
      <c r="N19" s="35" t="s">
        <v>434</v>
      </c>
      <c r="O19" s="21" t="s">
        <v>22</v>
      </c>
      <c r="P19" s="20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936</v>
      </c>
      <c r="U19" s="2" t="s">
        <v>936</v>
      </c>
    </row>
    <row r="20" spans="1:21" customFormat="1" ht="124.2" x14ac:dyDescent="0.3">
      <c r="A20" s="1"/>
      <c r="B20" s="140">
        <v>91005</v>
      </c>
      <c r="C20" s="84">
        <v>91005</v>
      </c>
      <c r="D20" s="87" t="s">
        <v>34</v>
      </c>
      <c r="E20" s="84"/>
      <c r="F20" s="84" t="s">
        <v>20</v>
      </c>
      <c r="G20" s="85">
        <v>285.56</v>
      </c>
      <c r="H20" s="219">
        <v>3458132</v>
      </c>
      <c r="I20" s="458"/>
      <c r="J20" s="200"/>
      <c r="K20" s="200">
        <v>0</v>
      </c>
      <c r="L20" s="18" t="s">
        <v>21</v>
      </c>
      <c r="M20" s="21">
        <v>50</v>
      </c>
      <c r="N20" s="35" t="s">
        <v>434</v>
      </c>
      <c r="O20" s="21" t="s">
        <v>22</v>
      </c>
      <c r="P20" s="20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936</v>
      </c>
      <c r="U20" s="2" t="s">
        <v>936</v>
      </c>
    </row>
    <row r="21" spans="1:21" customFormat="1" ht="138.75" customHeight="1" x14ac:dyDescent="0.3">
      <c r="A21" s="1"/>
      <c r="B21" s="140">
        <v>91006</v>
      </c>
      <c r="C21" s="84">
        <v>91006</v>
      </c>
      <c r="D21" s="88" t="s">
        <v>35</v>
      </c>
      <c r="E21" s="84"/>
      <c r="F21" s="84" t="s">
        <v>20</v>
      </c>
      <c r="G21" s="85">
        <v>342.65</v>
      </c>
      <c r="H21" s="219">
        <v>4149492</v>
      </c>
      <c r="I21" s="458"/>
      <c r="J21" s="200"/>
      <c r="K21" s="200">
        <v>0</v>
      </c>
      <c r="L21" s="18" t="s">
        <v>21</v>
      </c>
      <c r="M21" s="21">
        <v>60</v>
      </c>
      <c r="N21" s="35" t="s">
        <v>434</v>
      </c>
      <c r="O21" s="21" t="s">
        <v>22</v>
      </c>
      <c r="P21" s="20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936</v>
      </c>
      <c r="U21" s="2" t="s">
        <v>936</v>
      </c>
    </row>
    <row r="22" spans="1:21" customFormat="1" ht="124.2" x14ac:dyDescent="0.3">
      <c r="A22" s="1"/>
      <c r="B22" s="140">
        <v>92004</v>
      </c>
      <c r="C22" s="89">
        <v>92004</v>
      </c>
      <c r="D22" s="87" t="s">
        <v>36</v>
      </c>
      <c r="E22" s="84"/>
      <c r="F22" s="84" t="s">
        <v>20</v>
      </c>
      <c r="G22" s="85">
        <v>399.73</v>
      </c>
      <c r="H22" s="219">
        <v>4840730</v>
      </c>
      <c r="I22" s="458"/>
      <c r="J22" s="200"/>
      <c r="K22" s="200">
        <v>0</v>
      </c>
      <c r="L22" s="18" t="s">
        <v>21</v>
      </c>
      <c r="M22" s="21">
        <v>70</v>
      </c>
      <c r="N22" s="35" t="s">
        <v>434</v>
      </c>
      <c r="O22" s="21" t="s">
        <v>22</v>
      </c>
      <c r="P22" s="20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936</v>
      </c>
      <c r="U22" s="2" t="s">
        <v>936</v>
      </c>
    </row>
    <row r="23" spans="1:21" customFormat="1" ht="124.2" x14ac:dyDescent="0.3">
      <c r="A23" s="1"/>
      <c r="B23" s="140">
        <v>92005</v>
      </c>
      <c r="C23" s="89">
        <v>92005</v>
      </c>
      <c r="D23" s="87" t="s">
        <v>37</v>
      </c>
      <c r="E23" s="84"/>
      <c r="F23" s="84" t="s">
        <v>20</v>
      </c>
      <c r="G23" s="85">
        <v>456.82</v>
      </c>
      <c r="H23" s="219">
        <v>5532090</v>
      </c>
      <c r="I23" s="458"/>
      <c r="J23" s="200"/>
      <c r="K23" s="200">
        <v>0</v>
      </c>
      <c r="L23" s="18" t="s">
        <v>21</v>
      </c>
      <c r="M23" s="21">
        <v>80</v>
      </c>
      <c r="N23" s="35" t="s">
        <v>434</v>
      </c>
      <c r="O23" s="21" t="s">
        <v>22</v>
      </c>
      <c r="P23" s="20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936</v>
      </c>
      <c r="U23" s="2" t="s">
        <v>936</v>
      </c>
    </row>
    <row r="24" spans="1:21" customFormat="1" ht="133.5" customHeight="1" x14ac:dyDescent="0.3">
      <c r="A24" s="1"/>
      <c r="B24" s="140">
        <v>92006</v>
      </c>
      <c r="C24" s="89">
        <v>92006</v>
      </c>
      <c r="D24" s="87" t="s">
        <v>38</v>
      </c>
      <c r="E24" s="84"/>
      <c r="F24" s="84" t="s">
        <v>20</v>
      </c>
      <c r="G24" s="85">
        <v>513.95000000000005</v>
      </c>
      <c r="H24" s="219">
        <v>6223935</v>
      </c>
      <c r="I24" s="458"/>
      <c r="J24" s="200"/>
      <c r="K24" s="200">
        <v>0</v>
      </c>
      <c r="L24" s="18" t="s">
        <v>21</v>
      </c>
      <c r="M24" s="21">
        <v>90</v>
      </c>
      <c r="N24" s="35" t="s">
        <v>434</v>
      </c>
      <c r="O24" s="21" t="s">
        <v>22</v>
      </c>
      <c r="P24" s="20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936</v>
      </c>
      <c r="U24" s="2" t="s">
        <v>936</v>
      </c>
    </row>
    <row r="25" spans="1:21" customFormat="1" x14ac:dyDescent="0.3">
      <c r="A25" s="1"/>
      <c r="B25" s="140" t="s">
        <v>39</v>
      </c>
      <c r="C25" s="95" t="s">
        <v>39</v>
      </c>
      <c r="D25" s="159" t="s">
        <v>40</v>
      </c>
      <c r="E25" s="160"/>
      <c r="F25" s="160"/>
      <c r="G25" s="160"/>
      <c r="H25" s="219"/>
      <c r="I25" s="458"/>
      <c r="J25" s="462"/>
      <c r="K25" s="200">
        <v>0</v>
      </c>
      <c r="L25" s="17" t="s">
        <v>42</v>
      </c>
      <c r="M25" s="14" t="s">
        <v>42</v>
      </c>
      <c r="N25" s="14" t="s">
        <v>42</v>
      </c>
      <c r="O25" s="261" t="s">
        <v>42</v>
      </c>
      <c r="P25" s="20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69" t="s">
        <v>41</v>
      </c>
      <c r="S25" s="20" t="s">
        <v>41</v>
      </c>
      <c r="T25" s="20" t="s">
        <v>41</v>
      </c>
      <c r="U25" s="20" t="s">
        <v>41</v>
      </c>
    </row>
    <row r="26" spans="1:21" customFormat="1" ht="55.2" x14ac:dyDescent="0.3">
      <c r="A26" s="1"/>
      <c r="B26" s="140">
        <v>21</v>
      </c>
      <c r="C26" s="95" t="s">
        <v>43</v>
      </c>
      <c r="D26" s="87" t="s">
        <v>44</v>
      </c>
      <c r="E26" s="84"/>
      <c r="F26" s="84" t="s">
        <v>20</v>
      </c>
      <c r="G26" s="85">
        <v>574.09</v>
      </c>
      <c r="H26" s="219">
        <v>6952230</v>
      </c>
      <c r="I26" s="458"/>
      <c r="J26" s="200"/>
      <c r="K26" s="200">
        <v>0</v>
      </c>
      <c r="L26" s="18" t="s">
        <v>21</v>
      </c>
      <c r="M26" s="25">
        <v>100</v>
      </c>
      <c r="N26" s="35" t="s">
        <v>434</v>
      </c>
      <c r="O26" s="21" t="s">
        <v>22</v>
      </c>
      <c r="P26" s="20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936</v>
      </c>
      <c r="U26" s="2" t="s">
        <v>936</v>
      </c>
    </row>
    <row r="27" spans="1:21" customFormat="1" ht="69" x14ac:dyDescent="0.3">
      <c r="A27" s="1"/>
      <c r="B27" s="140">
        <v>90012</v>
      </c>
      <c r="C27" s="84">
        <v>90012</v>
      </c>
      <c r="D27" s="87" t="s">
        <v>45</v>
      </c>
      <c r="E27" s="84"/>
      <c r="F27" s="84" t="s">
        <v>20</v>
      </c>
      <c r="G27" s="85">
        <v>0</v>
      </c>
      <c r="H27" s="219">
        <v>0</v>
      </c>
      <c r="I27" s="458"/>
      <c r="J27" s="200"/>
      <c r="K27" s="200">
        <v>0</v>
      </c>
      <c r="L27" s="18" t="s">
        <v>21</v>
      </c>
      <c r="M27" s="25">
        <v>0</v>
      </c>
      <c r="N27" s="35" t="s">
        <v>434</v>
      </c>
      <c r="O27" s="21" t="s">
        <v>22</v>
      </c>
      <c r="P27" s="20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936</v>
      </c>
      <c r="U27" s="2" t="s">
        <v>936</v>
      </c>
    </row>
    <row r="28" spans="1:21" customFormat="1" ht="55.2" x14ac:dyDescent="0.3">
      <c r="A28" s="1"/>
      <c r="B28" s="140">
        <v>22</v>
      </c>
      <c r="C28" s="95" t="s">
        <v>46</v>
      </c>
      <c r="D28" s="87" t="s">
        <v>47</v>
      </c>
      <c r="E28" s="84"/>
      <c r="F28" s="84" t="s">
        <v>20</v>
      </c>
      <c r="G28" s="85">
        <v>614.47</v>
      </c>
      <c r="H28" s="219">
        <v>7441232</v>
      </c>
      <c r="I28" s="458"/>
      <c r="J28" s="200"/>
      <c r="K28" s="200">
        <v>0</v>
      </c>
      <c r="L28" s="18" t="s">
        <v>21</v>
      </c>
      <c r="M28" s="25">
        <v>100</v>
      </c>
      <c r="N28" s="35" t="s">
        <v>434</v>
      </c>
      <c r="O28" s="21" t="s">
        <v>22</v>
      </c>
      <c r="P28" s="20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936</v>
      </c>
      <c r="U28" s="2" t="s">
        <v>936</v>
      </c>
    </row>
    <row r="29" spans="1:21" customFormat="1" ht="82.8" x14ac:dyDescent="0.3">
      <c r="A29" s="1"/>
      <c r="B29" s="141">
        <v>90038</v>
      </c>
      <c r="C29" s="84">
        <v>90038</v>
      </c>
      <c r="D29" s="87" t="s">
        <v>48</v>
      </c>
      <c r="E29" s="84"/>
      <c r="F29" s="84" t="s">
        <v>20</v>
      </c>
      <c r="G29" s="85">
        <v>0</v>
      </c>
      <c r="H29" s="219">
        <v>0</v>
      </c>
      <c r="I29" s="458"/>
      <c r="J29" s="200"/>
      <c r="K29" s="200">
        <v>0</v>
      </c>
      <c r="L29" s="18" t="s">
        <v>21</v>
      </c>
      <c r="M29" s="25">
        <v>0</v>
      </c>
      <c r="N29" s="35" t="s">
        <v>434</v>
      </c>
      <c r="O29" s="21" t="s">
        <v>22</v>
      </c>
      <c r="P29" s="20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936</v>
      </c>
      <c r="U29" s="2" t="s">
        <v>936</v>
      </c>
    </row>
    <row r="30" spans="1:21" customFormat="1" ht="15" customHeight="1" x14ac:dyDescent="0.3">
      <c r="A30" s="1"/>
      <c r="B30" s="5"/>
      <c r="C30" s="647" t="s">
        <v>49</v>
      </c>
      <c r="D30" s="648"/>
      <c r="E30" s="648"/>
      <c r="F30" s="648"/>
      <c r="G30" s="483"/>
      <c r="H30" s="219"/>
      <c r="I30" s="458"/>
      <c r="J30" s="413"/>
      <c r="K30" s="200">
        <v>0</v>
      </c>
      <c r="L30" s="153" t="s">
        <v>41</v>
      </c>
      <c r="M30" s="25" t="s">
        <v>42</v>
      </c>
      <c r="N30" s="25" t="s">
        <v>42</v>
      </c>
      <c r="O30" s="261" t="s">
        <v>42</v>
      </c>
      <c r="P30" s="20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15" t="s">
        <v>1</v>
      </c>
      <c r="D31" s="115" t="s">
        <v>2</v>
      </c>
      <c r="E31" s="115" t="s">
        <v>3</v>
      </c>
      <c r="F31" s="115" t="s">
        <v>4</v>
      </c>
      <c r="G31" s="96" t="s">
        <v>5</v>
      </c>
      <c r="H31" s="487" t="s">
        <v>6</v>
      </c>
      <c r="I31" s="458"/>
      <c r="J31" s="288"/>
      <c r="K31" s="200">
        <v>0</v>
      </c>
      <c r="L31" s="445" t="s">
        <v>41</v>
      </c>
      <c r="M31" s="274" t="s">
        <v>42</v>
      </c>
      <c r="N31" s="274" t="s">
        <v>42</v>
      </c>
      <c r="O31" s="303" t="s">
        <v>42</v>
      </c>
      <c r="P31" s="304"/>
      <c r="Q31"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74" t="s">
        <v>41</v>
      </c>
      <c r="S31" s="274" t="s">
        <v>41</v>
      </c>
      <c r="T31" s="274" t="s">
        <v>41</v>
      </c>
      <c r="U31" s="274" t="s">
        <v>41</v>
      </c>
    </row>
    <row r="32" spans="1:21" customFormat="1" ht="58.5" customHeight="1" thickBot="1" x14ac:dyDescent="0.35">
      <c r="A32" s="29" t="s">
        <v>50</v>
      </c>
      <c r="B32" s="29" t="s">
        <v>51</v>
      </c>
      <c r="C32" s="592" t="s">
        <v>51</v>
      </c>
      <c r="D32" s="586" t="s">
        <v>52</v>
      </c>
      <c r="E32" s="100">
        <v>1</v>
      </c>
      <c r="F32" s="100" t="s">
        <v>53</v>
      </c>
      <c r="G32" s="101">
        <v>325.47000000000003</v>
      </c>
      <c r="H32" s="241">
        <v>3941442</v>
      </c>
      <c r="I32" s="111"/>
      <c r="J32" s="261"/>
      <c r="K32" s="200">
        <v>0</v>
      </c>
      <c r="L32" s="446" t="s">
        <v>21</v>
      </c>
      <c r="M32" s="205">
        <v>100</v>
      </c>
      <c r="N32" s="206" t="s">
        <v>434</v>
      </c>
      <c r="O32" s="206" t="s">
        <v>54</v>
      </c>
      <c r="P32" s="207"/>
      <c r="Q3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09" t="s">
        <v>21</v>
      </c>
      <c r="S32" s="309">
        <v>100</v>
      </c>
      <c r="T32" s="2" t="s">
        <v>936</v>
      </c>
      <c r="U32" s="2" t="s">
        <v>936</v>
      </c>
    </row>
    <row r="33" spans="1:21" customFormat="1" ht="44.25" customHeight="1" thickBot="1" x14ac:dyDescent="0.35">
      <c r="A33" s="31" t="s">
        <v>55</v>
      </c>
      <c r="B33" s="29" t="s">
        <v>51</v>
      </c>
      <c r="C33" s="593"/>
      <c r="D33" s="587"/>
      <c r="E33" s="84">
        <v>2</v>
      </c>
      <c r="F33" s="84" t="s">
        <v>56</v>
      </c>
      <c r="G33" s="85">
        <v>332.51</v>
      </c>
      <c r="H33" s="242">
        <v>4026696</v>
      </c>
      <c r="I33" s="111">
        <f>+G33-G32</f>
        <v>7.0399999999999636</v>
      </c>
      <c r="J33" s="202"/>
      <c r="K33" s="200">
        <v>0</v>
      </c>
      <c r="L33" s="18" t="s">
        <v>21</v>
      </c>
      <c r="M33" s="25">
        <v>100</v>
      </c>
      <c r="N33" s="35" t="s">
        <v>434</v>
      </c>
      <c r="O33" s="35" t="s">
        <v>54</v>
      </c>
      <c r="P33" s="201"/>
      <c r="Q33" s="30"/>
      <c r="R33" s="269"/>
      <c r="S33" s="280"/>
      <c r="T33" s="2" t="s">
        <v>936</v>
      </c>
      <c r="U33" s="2"/>
    </row>
    <row r="34" spans="1:21" customFormat="1" ht="63.75" customHeight="1" thickBot="1" x14ac:dyDescent="0.35">
      <c r="A34" s="32" t="s">
        <v>57</v>
      </c>
      <c r="B34" s="29" t="s">
        <v>51</v>
      </c>
      <c r="C34" s="594"/>
      <c r="D34" s="588"/>
      <c r="E34" s="102">
        <v>3</v>
      </c>
      <c r="F34" s="102" t="s">
        <v>58</v>
      </c>
      <c r="G34" s="103">
        <v>367.92</v>
      </c>
      <c r="H34" s="243">
        <v>4455511</v>
      </c>
      <c r="I34" s="111">
        <f>+G34-G32</f>
        <v>42.449999999999989</v>
      </c>
      <c r="J34" s="261"/>
      <c r="K34" s="200">
        <v>0</v>
      </c>
      <c r="L34" s="447" t="s">
        <v>21</v>
      </c>
      <c r="M34" s="211">
        <v>100</v>
      </c>
      <c r="N34" s="212" t="s">
        <v>434</v>
      </c>
      <c r="O34" s="212" t="s">
        <v>54</v>
      </c>
      <c r="P34" s="213"/>
      <c r="Q34" s="214"/>
      <c r="R34" s="270"/>
      <c r="S34" s="284"/>
      <c r="T34" s="2" t="s">
        <v>936</v>
      </c>
      <c r="U34" s="2"/>
    </row>
    <row r="35" spans="1:21" customFormat="1" ht="75" customHeight="1" x14ac:dyDescent="0.3">
      <c r="A35" s="33" t="s">
        <v>59</v>
      </c>
      <c r="B35" s="34">
        <v>90042</v>
      </c>
      <c r="C35" s="583">
        <v>90042</v>
      </c>
      <c r="D35" s="586" t="s">
        <v>60</v>
      </c>
      <c r="E35" s="100">
        <v>1</v>
      </c>
      <c r="F35" s="100" t="s">
        <v>53</v>
      </c>
      <c r="G35" s="101">
        <v>0</v>
      </c>
      <c r="H35" s="241">
        <v>0</v>
      </c>
      <c r="I35" s="111"/>
      <c r="J35" s="261"/>
      <c r="K35" s="200">
        <v>0</v>
      </c>
      <c r="L35" s="446" t="s">
        <v>21</v>
      </c>
      <c r="M35" s="206">
        <v>0</v>
      </c>
      <c r="N35" s="206" t="s">
        <v>434</v>
      </c>
      <c r="O35" s="206" t="s">
        <v>54</v>
      </c>
      <c r="P35" s="207"/>
      <c r="Q3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09" t="s">
        <v>21</v>
      </c>
      <c r="S35" s="309">
        <v>0</v>
      </c>
      <c r="T35" s="2" t="s">
        <v>936</v>
      </c>
      <c r="U35" s="2" t="s">
        <v>936</v>
      </c>
    </row>
    <row r="36" spans="1:21" customFormat="1" ht="75" customHeight="1" x14ac:dyDescent="0.3">
      <c r="A36" s="36">
        <v>90047</v>
      </c>
      <c r="B36" s="37">
        <v>90042</v>
      </c>
      <c r="C36" s="584"/>
      <c r="D36" s="587"/>
      <c r="E36" s="84">
        <v>2</v>
      </c>
      <c r="F36" s="84" t="s">
        <v>56</v>
      </c>
      <c r="G36" s="85">
        <v>0</v>
      </c>
      <c r="H36" s="242">
        <v>0</v>
      </c>
      <c r="I36" s="111"/>
      <c r="J36" s="261"/>
      <c r="K36" s="200">
        <v>0</v>
      </c>
      <c r="L36" s="18" t="s">
        <v>21</v>
      </c>
      <c r="M36" s="35">
        <v>0</v>
      </c>
      <c r="N36" s="35" t="s">
        <v>434</v>
      </c>
      <c r="O36" s="35" t="s">
        <v>54</v>
      </c>
      <c r="P36" s="201"/>
      <c r="Q36" s="30"/>
      <c r="R36" s="269"/>
      <c r="S36" s="280"/>
      <c r="T36" s="2" t="s">
        <v>936</v>
      </c>
      <c r="U36" s="2"/>
    </row>
    <row r="37" spans="1:21" customFormat="1" ht="75" customHeight="1" thickBot="1" x14ac:dyDescent="0.35">
      <c r="A37" s="38">
        <v>90048</v>
      </c>
      <c r="B37" s="39">
        <v>90042</v>
      </c>
      <c r="C37" s="585"/>
      <c r="D37" s="588"/>
      <c r="E37" s="102">
        <v>3</v>
      </c>
      <c r="F37" s="102" t="s">
        <v>58</v>
      </c>
      <c r="G37" s="103">
        <v>0</v>
      </c>
      <c r="H37" s="243">
        <v>0</v>
      </c>
      <c r="I37" s="111"/>
      <c r="J37" s="261"/>
      <c r="K37" s="200">
        <v>0</v>
      </c>
      <c r="L37" s="448" t="s">
        <v>21</v>
      </c>
      <c r="M37" s="199">
        <v>0</v>
      </c>
      <c r="N37" s="199" t="s">
        <v>434</v>
      </c>
      <c r="O37" s="199" t="s">
        <v>54</v>
      </c>
      <c r="P37" s="304"/>
      <c r="Q37" s="305"/>
      <c r="R37" s="310"/>
      <c r="S37" s="311"/>
      <c r="T37" s="2" t="s">
        <v>936</v>
      </c>
      <c r="U37" s="2"/>
    </row>
    <row r="38" spans="1:21" customFormat="1" ht="96.75" customHeight="1" x14ac:dyDescent="0.3">
      <c r="A38" s="33" t="s">
        <v>61</v>
      </c>
      <c r="B38" s="34">
        <v>91007</v>
      </c>
      <c r="C38" s="583">
        <v>91007</v>
      </c>
      <c r="D38" s="586" t="s">
        <v>62</v>
      </c>
      <c r="E38" s="100">
        <v>1</v>
      </c>
      <c r="F38" s="100" t="s">
        <v>53</v>
      </c>
      <c r="G38" s="101">
        <v>130.19999999999999</v>
      </c>
      <c r="H38" s="241">
        <v>1576722</v>
      </c>
      <c r="I38" s="111"/>
      <c r="J38" s="261"/>
      <c r="K38" s="200">
        <v>0</v>
      </c>
      <c r="L38" s="446" t="s">
        <v>21</v>
      </c>
      <c r="M38" s="206">
        <v>40</v>
      </c>
      <c r="N38" s="206" t="s">
        <v>434</v>
      </c>
      <c r="O38" s="206" t="s">
        <v>54</v>
      </c>
      <c r="P38" s="207"/>
      <c r="Q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09" t="s">
        <v>21</v>
      </c>
      <c r="S38" s="309">
        <v>40</v>
      </c>
      <c r="T38" s="2" t="s">
        <v>936</v>
      </c>
      <c r="U38" s="2" t="s">
        <v>936</v>
      </c>
    </row>
    <row r="39" spans="1:21" customFormat="1" ht="96.75" customHeight="1" x14ac:dyDescent="0.3">
      <c r="A39" s="36">
        <v>91010</v>
      </c>
      <c r="B39" s="37">
        <v>91007</v>
      </c>
      <c r="C39" s="584"/>
      <c r="D39" s="587"/>
      <c r="E39" s="84">
        <v>2</v>
      </c>
      <c r="F39" s="84" t="s">
        <v>56</v>
      </c>
      <c r="G39" s="85">
        <v>133</v>
      </c>
      <c r="H39" s="242">
        <v>1610630</v>
      </c>
      <c r="I39" s="111">
        <f>+G39-G38</f>
        <v>2.8000000000000114</v>
      </c>
      <c r="J39" s="463"/>
      <c r="K39" s="200">
        <v>0</v>
      </c>
      <c r="L39" s="18" t="s">
        <v>21</v>
      </c>
      <c r="M39" s="35">
        <v>40</v>
      </c>
      <c r="N39" s="35" t="s">
        <v>434</v>
      </c>
      <c r="O39" s="35" t="s">
        <v>54</v>
      </c>
      <c r="P39" s="201"/>
      <c r="Q39" s="30"/>
      <c r="R39" s="269"/>
      <c r="S39" s="280"/>
      <c r="T39" s="2" t="s">
        <v>936</v>
      </c>
      <c r="U39" s="2"/>
    </row>
    <row r="40" spans="1:21" customFormat="1" ht="96.75" customHeight="1" thickBot="1" x14ac:dyDescent="0.35">
      <c r="A40" s="38">
        <v>91016</v>
      </c>
      <c r="B40" s="39">
        <v>91007</v>
      </c>
      <c r="C40" s="585"/>
      <c r="D40" s="588"/>
      <c r="E40" s="102">
        <v>3</v>
      </c>
      <c r="F40" s="102" t="s">
        <v>58</v>
      </c>
      <c r="G40" s="103">
        <v>147.21</v>
      </c>
      <c r="H40" s="243">
        <v>1782713</v>
      </c>
      <c r="I40" s="111">
        <f>+G40-G38</f>
        <v>17.010000000000019</v>
      </c>
      <c r="J40" s="202"/>
      <c r="K40" s="200">
        <v>0</v>
      </c>
      <c r="L40" s="447" t="s">
        <v>21</v>
      </c>
      <c r="M40" s="212">
        <v>40</v>
      </c>
      <c r="N40" s="212" t="s">
        <v>434</v>
      </c>
      <c r="O40" s="212" t="s">
        <v>54</v>
      </c>
      <c r="P40" s="213"/>
      <c r="Q40" s="214"/>
      <c r="R40" s="270"/>
      <c r="S40" s="312"/>
      <c r="T40" s="2" t="s">
        <v>936</v>
      </c>
      <c r="U40" s="2"/>
    </row>
    <row r="41" spans="1:21" customFormat="1" ht="93.75" customHeight="1" x14ac:dyDescent="0.3">
      <c r="A41" s="33" t="s">
        <v>63</v>
      </c>
      <c r="B41" s="34">
        <v>91008</v>
      </c>
      <c r="C41" s="584">
        <v>91008</v>
      </c>
      <c r="D41" s="587" t="s">
        <v>64</v>
      </c>
      <c r="E41" s="91">
        <v>1</v>
      </c>
      <c r="F41" s="91" t="s">
        <v>53</v>
      </c>
      <c r="G41" s="116">
        <v>162.78</v>
      </c>
      <c r="H41" s="221">
        <v>1971266</v>
      </c>
      <c r="I41" s="458"/>
      <c r="J41" s="261"/>
      <c r="K41" s="200">
        <v>0</v>
      </c>
      <c r="L41" s="446" t="s">
        <v>21</v>
      </c>
      <c r="M41" s="206">
        <v>50</v>
      </c>
      <c r="N41" s="206" t="s">
        <v>434</v>
      </c>
      <c r="O41" s="313" t="s">
        <v>54</v>
      </c>
      <c r="P41" s="207"/>
      <c r="Q4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09" t="s">
        <v>21</v>
      </c>
      <c r="S41" s="309">
        <v>50</v>
      </c>
      <c r="T41" s="2" t="s">
        <v>936</v>
      </c>
      <c r="U41" s="2" t="s">
        <v>936</v>
      </c>
    </row>
    <row r="42" spans="1:21" customFormat="1" ht="93.75" customHeight="1" x14ac:dyDescent="0.3">
      <c r="A42" s="36">
        <v>91011</v>
      </c>
      <c r="B42" s="37">
        <v>91008</v>
      </c>
      <c r="C42" s="584"/>
      <c r="D42" s="587"/>
      <c r="E42" s="84">
        <v>2</v>
      </c>
      <c r="F42" s="84" t="s">
        <v>56</v>
      </c>
      <c r="G42" s="85">
        <v>166.26</v>
      </c>
      <c r="H42" s="219">
        <v>2013409</v>
      </c>
      <c r="I42" s="458">
        <f>+G42-G41</f>
        <v>3.4799999999999898</v>
      </c>
      <c r="J42" s="261"/>
      <c r="K42" s="200">
        <v>0</v>
      </c>
      <c r="L42" s="18" t="s">
        <v>21</v>
      </c>
      <c r="M42" s="35">
        <v>50</v>
      </c>
      <c r="N42" s="35" t="s">
        <v>434</v>
      </c>
      <c r="O42" s="35" t="s">
        <v>54</v>
      </c>
      <c r="P42" s="201"/>
      <c r="Q42" s="30"/>
      <c r="R42" s="269"/>
      <c r="S42" s="280"/>
      <c r="T42" s="2" t="s">
        <v>936</v>
      </c>
      <c r="U42" s="2"/>
    </row>
    <row r="43" spans="1:21" customFormat="1" ht="93.75" customHeight="1" thickBot="1" x14ac:dyDescent="0.35">
      <c r="A43" s="38">
        <v>91017</v>
      </c>
      <c r="B43" s="39">
        <v>91008</v>
      </c>
      <c r="C43" s="584"/>
      <c r="D43" s="587"/>
      <c r="E43" s="90">
        <v>3</v>
      </c>
      <c r="F43" s="90" t="s">
        <v>58</v>
      </c>
      <c r="G43" s="98">
        <v>183.98</v>
      </c>
      <c r="H43" s="225">
        <v>2227998</v>
      </c>
      <c r="I43" s="458">
        <f>+G43-G41</f>
        <v>21.199999999999989</v>
      </c>
      <c r="J43" s="202"/>
      <c r="K43" s="200">
        <v>0</v>
      </c>
      <c r="L43" s="447" t="s">
        <v>21</v>
      </c>
      <c r="M43" s="212">
        <v>50</v>
      </c>
      <c r="N43" s="212" t="s">
        <v>434</v>
      </c>
      <c r="O43" s="212" t="s">
        <v>54</v>
      </c>
      <c r="P43" s="213"/>
      <c r="Q43" s="214"/>
      <c r="R43" s="270"/>
      <c r="S43" s="284"/>
      <c r="T43" s="2" t="s">
        <v>936</v>
      </c>
      <c r="U43" s="2"/>
    </row>
    <row r="44" spans="1:21" customFormat="1" ht="97.5" customHeight="1" x14ac:dyDescent="0.3">
      <c r="A44" s="33">
        <v>91015</v>
      </c>
      <c r="B44" s="34">
        <v>91009</v>
      </c>
      <c r="C44" s="583">
        <v>91009</v>
      </c>
      <c r="D44" s="586" t="s">
        <v>65</v>
      </c>
      <c r="E44" s="100">
        <v>1</v>
      </c>
      <c r="F44" s="100" t="s">
        <v>53</v>
      </c>
      <c r="G44" s="101">
        <v>195.31</v>
      </c>
      <c r="H44" s="241">
        <v>2365204</v>
      </c>
      <c r="I44" s="111"/>
      <c r="J44" s="261"/>
      <c r="K44" s="200">
        <v>0</v>
      </c>
      <c r="L44" s="446" t="s">
        <v>21</v>
      </c>
      <c r="M44" s="206">
        <v>60</v>
      </c>
      <c r="N44" s="206" t="s">
        <v>434</v>
      </c>
      <c r="O44" s="206" t="s">
        <v>54</v>
      </c>
      <c r="P44" s="207"/>
      <c r="Q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09" t="s">
        <v>21</v>
      </c>
      <c r="S44" s="309">
        <v>60</v>
      </c>
      <c r="T44" s="2" t="s">
        <v>936</v>
      </c>
      <c r="U44" s="2" t="s">
        <v>936</v>
      </c>
    </row>
    <row r="45" spans="1:21" customFormat="1" ht="97.5" customHeight="1" x14ac:dyDescent="0.3">
      <c r="A45" s="40" t="s">
        <v>66</v>
      </c>
      <c r="B45" s="37">
        <v>91009</v>
      </c>
      <c r="C45" s="584"/>
      <c r="D45" s="587"/>
      <c r="E45" s="84">
        <v>2</v>
      </c>
      <c r="F45" s="84" t="s">
        <v>56</v>
      </c>
      <c r="G45" s="85">
        <v>199.51</v>
      </c>
      <c r="H45" s="242">
        <v>2416066</v>
      </c>
      <c r="I45" s="111">
        <f>+G45-G44</f>
        <v>4.1999999999999886</v>
      </c>
      <c r="J45" s="261"/>
      <c r="K45" s="200">
        <v>0</v>
      </c>
      <c r="L45" s="18" t="s">
        <v>21</v>
      </c>
      <c r="M45" s="35">
        <v>60</v>
      </c>
      <c r="N45" s="35" t="s">
        <v>434</v>
      </c>
      <c r="O45" s="35" t="s">
        <v>54</v>
      </c>
      <c r="P45" s="201"/>
      <c r="Q45" s="30"/>
      <c r="R45" s="269"/>
      <c r="S45" s="280"/>
      <c r="T45" s="2" t="s">
        <v>936</v>
      </c>
      <c r="U45" s="2"/>
    </row>
    <row r="46" spans="1:21" customFormat="1" ht="97.5" customHeight="1" thickBot="1" x14ac:dyDescent="0.35">
      <c r="A46" s="38">
        <v>91018</v>
      </c>
      <c r="B46" s="39">
        <v>91009</v>
      </c>
      <c r="C46" s="585"/>
      <c r="D46" s="588"/>
      <c r="E46" s="102">
        <v>3</v>
      </c>
      <c r="F46" s="102" t="s">
        <v>58</v>
      </c>
      <c r="G46" s="103">
        <v>220.8</v>
      </c>
      <c r="H46" s="243">
        <v>2673888</v>
      </c>
      <c r="I46" s="111">
        <f>+G46-G44</f>
        <v>25.490000000000009</v>
      </c>
      <c r="J46" s="261"/>
      <c r="K46" s="200">
        <v>0</v>
      </c>
      <c r="L46" s="447" t="s">
        <v>21</v>
      </c>
      <c r="M46" s="212">
        <v>60</v>
      </c>
      <c r="N46" s="212" t="s">
        <v>434</v>
      </c>
      <c r="O46" s="212" t="s">
        <v>54</v>
      </c>
      <c r="P46" s="213"/>
      <c r="Q46" s="214"/>
      <c r="R46" s="270"/>
      <c r="S46" s="284"/>
      <c r="T46" s="2" t="s">
        <v>936</v>
      </c>
      <c r="U46" s="2"/>
    </row>
    <row r="47" spans="1:21" customFormat="1" ht="94.5" customHeight="1" x14ac:dyDescent="0.3">
      <c r="A47" s="33" t="s">
        <v>67</v>
      </c>
      <c r="B47" s="41">
        <v>92007</v>
      </c>
      <c r="C47" s="580">
        <v>92007</v>
      </c>
      <c r="D47" s="586" t="s">
        <v>68</v>
      </c>
      <c r="E47" s="100">
        <v>1</v>
      </c>
      <c r="F47" s="100" t="s">
        <v>53</v>
      </c>
      <c r="G47" s="101">
        <v>227.84</v>
      </c>
      <c r="H47" s="241">
        <v>2759142</v>
      </c>
      <c r="I47" s="111"/>
      <c r="J47" s="261"/>
      <c r="K47" s="200">
        <v>0</v>
      </c>
      <c r="L47" s="446" t="s">
        <v>21</v>
      </c>
      <c r="M47" s="206">
        <v>70</v>
      </c>
      <c r="N47" s="206" t="s">
        <v>434</v>
      </c>
      <c r="O47" s="206" t="s">
        <v>54</v>
      </c>
      <c r="P47" s="207"/>
      <c r="Q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09" t="s">
        <v>21</v>
      </c>
      <c r="S47" s="309">
        <v>70</v>
      </c>
      <c r="T47" s="2" t="s">
        <v>936</v>
      </c>
      <c r="U47" s="2" t="s">
        <v>936</v>
      </c>
    </row>
    <row r="48" spans="1:21" customFormat="1" ht="86.25" customHeight="1" x14ac:dyDescent="0.3">
      <c r="A48" s="36">
        <v>92010</v>
      </c>
      <c r="B48" s="37">
        <v>92007</v>
      </c>
      <c r="C48" s="581"/>
      <c r="D48" s="587"/>
      <c r="E48" s="84">
        <v>2</v>
      </c>
      <c r="F48" s="84" t="s">
        <v>56</v>
      </c>
      <c r="G48" s="85">
        <v>232.76</v>
      </c>
      <c r="H48" s="242">
        <v>2818724</v>
      </c>
      <c r="I48" s="111">
        <f>+G48-G47</f>
        <v>4.9199999999999875</v>
      </c>
      <c r="J48" s="261"/>
      <c r="K48" s="200">
        <v>0</v>
      </c>
      <c r="L48" s="18" t="s">
        <v>21</v>
      </c>
      <c r="M48" s="35">
        <v>70</v>
      </c>
      <c r="N48" s="35" t="s">
        <v>434</v>
      </c>
      <c r="O48" s="35" t="s">
        <v>54</v>
      </c>
      <c r="P48" s="201"/>
      <c r="Q48" s="30"/>
      <c r="R48" s="269"/>
      <c r="S48" s="280"/>
      <c r="T48" s="2" t="s">
        <v>936</v>
      </c>
      <c r="U48" s="2"/>
    </row>
    <row r="49" spans="1:21" customFormat="1" ht="88.5" customHeight="1" thickBot="1" x14ac:dyDescent="0.35">
      <c r="A49" s="38">
        <v>92016</v>
      </c>
      <c r="B49" s="37">
        <v>92007</v>
      </c>
      <c r="C49" s="582"/>
      <c r="D49" s="588"/>
      <c r="E49" s="102">
        <v>3</v>
      </c>
      <c r="F49" s="102" t="s">
        <v>58</v>
      </c>
      <c r="G49" s="103">
        <v>257.57</v>
      </c>
      <c r="H49" s="243">
        <v>3119173</v>
      </c>
      <c r="I49" s="111">
        <f>+G49-G47</f>
        <v>29.72999999999999</v>
      </c>
      <c r="J49" s="202"/>
      <c r="K49" s="200">
        <v>0</v>
      </c>
      <c r="L49" s="447" t="s">
        <v>21</v>
      </c>
      <c r="M49" s="212">
        <v>70</v>
      </c>
      <c r="N49" s="212" t="s">
        <v>434</v>
      </c>
      <c r="O49" s="212" t="s">
        <v>54</v>
      </c>
      <c r="P49" s="213"/>
      <c r="Q49" s="214"/>
      <c r="R49" s="270"/>
      <c r="S49" s="284"/>
      <c r="T49" s="2" t="s">
        <v>936</v>
      </c>
      <c r="U49" s="2"/>
    </row>
    <row r="50" spans="1:21" customFormat="1" ht="87" customHeight="1" x14ac:dyDescent="0.3">
      <c r="A50" s="33" t="s">
        <v>69</v>
      </c>
      <c r="B50" s="37">
        <v>92008</v>
      </c>
      <c r="C50" s="580">
        <v>92008</v>
      </c>
      <c r="D50" s="586" t="s">
        <v>70</v>
      </c>
      <c r="E50" s="100">
        <v>1</v>
      </c>
      <c r="F50" s="100" t="s">
        <v>53</v>
      </c>
      <c r="G50" s="101">
        <v>260.41000000000003</v>
      </c>
      <c r="H50" s="241">
        <v>3153565</v>
      </c>
      <c r="I50" s="111"/>
      <c r="J50" s="261"/>
      <c r="K50" s="200">
        <v>0</v>
      </c>
      <c r="L50" s="446" t="s">
        <v>21</v>
      </c>
      <c r="M50" s="206">
        <v>80</v>
      </c>
      <c r="N50" s="206" t="s">
        <v>434</v>
      </c>
      <c r="O50" s="206" t="s">
        <v>54</v>
      </c>
      <c r="P50" s="207"/>
      <c r="Q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09" t="s">
        <v>21</v>
      </c>
      <c r="S50" s="309">
        <v>80</v>
      </c>
      <c r="T50" s="2" t="s">
        <v>936</v>
      </c>
      <c r="U50" s="2" t="s">
        <v>936</v>
      </c>
    </row>
    <row r="51" spans="1:21" customFormat="1" ht="105" customHeight="1" x14ac:dyDescent="0.3">
      <c r="A51" s="36">
        <v>92011</v>
      </c>
      <c r="B51" s="37">
        <v>92008</v>
      </c>
      <c r="C51" s="581"/>
      <c r="D51" s="587"/>
      <c r="E51" s="84">
        <v>2</v>
      </c>
      <c r="F51" s="84" t="s">
        <v>56</v>
      </c>
      <c r="G51" s="85">
        <v>266.01</v>
      </c>
      <c r="H51" s="242">
        <v>3221381</v>
      </c>
      <c r="I51" s="111">
        <f>+G51-G50</f>
        <v>5.5999999999999659</v>
      </c>
      <c r="J51" s="261"/>
      <c r="K51" s="200">
        <v>0</v>
      </c>
      <c r="L51" s="18" t="s">
        <v>21</v>
      </c>
      <c r="M51" s="35">
        <v>80</v>
      </c>
      <c r="N51" s="35" t="s">
        <v>434</v>
      </c>
      <c r="O51" s="35" t="s">
        <v>54</v>
      </c>
      <c r="P51" s="201"/>
      <c r="Q51" s="30"/>
      <c r="R51" s="269"/>
      <c r="S51" s="280"/>
      <c r="T51" s="2" t="s">
        <v>936</v>
      </c>
      <c r="U51" s="2"/>
    </row>
    <row r="52" spans="1:21" customFormat="1" ht="98.25" customHeight="1" thickBot="1" x14ac:dyDescent="0.35">
      <c r="A52" s="38">
        <v>92017</v>
      </c>
      <c r="B52" s="37">
        <v>92008</v>
      </c>
      <c r="C52" s="582"/>
      <c r="D52" s="588"/>
      <c r="E52" s="102">
        <v>3</v>
      </c>
      <c r="F52" s="102" t="s">
        <v>58</v>
      </c>
      <c r="G52" s="103">
        <v>294.33999999999997</v>
      </c>
      <c r="H52" s="243">
        <v>3564457</v>
      </c>
      <c r="I52" s="111">
        <f>+G52-G50</f>
        <v>33.92999999999995</v>
      </c>
      <c r="J52" s="202"/>
      <c r="K52" s="200">
        <v>0</v>
      </c>
      <c r="L52" s="448" t="s">
        <v>21</v>
      </c>
      <c r="M52" s="199">
        <v>80</v>
      </c>
      <c r="N52" s="199" t="s">
        <v>434</v>
      </c>
      <c r="O52" s="199" t="s">
        <v>54</v>
      </c>
      <c r="P52" s="304"/>
      <c r="Q52" s="305"/>
      <c r="R52" s="310"/>
      <c r="S52" s="311"/>
      <c r="T52" s="2" t="s">
        <v>936</v>
      </c>
      <c r="U52" s="2"/>
    </row>
    <row r="53" spans="1:21" customFormat="1" ht="93.75" customHeight="1" x14ac:dyDescent="0.3">
      <c r="A53" s="33" t="s">
        <v>71</v>
      </c>
      <c r="B53" s="37">
        <v>92009</v>
      </c>
      <c r="C53" s="580">
        <v>92009</v>
      </c>
      <c r="D53" s="586" t="s">
        <v>72</v>
      </c>
      <c r="E53" s="100">
        <v>1</v>
      </c>
      <c r="F53" s="100" t="s">
        <v>53</v>
      </c>
      <c r="G53" s="101">
        <v>292.94</v>
      </c>
      <c r="H53" s="241">
        <v>3547503</v>
      </c>
      <c r="I53" s="111"/>
      <c r="J53" s="261"/>
      <c r="K53" s="200">
        <v>0</v>
      </c>
      <c r="L53" s="446" t="s">
        <v>21</v>
      </c>
      <c r="M53" s="206">
        <v>90</v>
      </c>
      <c r="N53" s="206" t="s">
        <v>434</v>
      </c>
      <c r="O53" s="206" t="s">
        <v>54</v>
      </c>
      <c r="P53" s="207"/>
      <c r="Q5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09" t="s">
        <v>21</v>
      </c>
      <c r="S53" s="309">
        <v>90</v>
      </c>
      <c r="T53" s="2" t="s">
        <v>936</v>
      </c>
      <c r="U53" s="2" t="s">
        <v>936</v>
      </c>
    </row>
    <row r="54" spans="1:21" customFormat="1" ht="93.75" customHeight="1" x14ac:dyDescent="0.3">
      <c r="A54" s="36">
        <v>92012</v>
      </c>
      <c r="B54" s="37">
        <v>92009</v>
      </c>
      <c r="C54" s="581"/>
      <c r="D54" s="587"/>
      <c r="E54" s="84">
        <v>2</v>
      </c>
      <c r="F54" s="84" t="s">
        <v>56</v>
      </c>
      <c r="G54" s="85">
        <v>299.26</v>
      </c>
      <c r="H54" s="242">
        <v>3624039</v>
      </c>
      <c r="I54" s="111">
        <f>+G54-G53</f>
        <v>6.3199999999999932</v>
      </c>
      <c r="J54" s="261"/>
      <c r="K54" s="200">
        <v>0</v>
      </c>
      <c r="L54" s="18" t="s">
        <v>21</v>
      </c>
      <c r="M54" s="35">
        <v>90</v>
      </c>
      <c r="N54" s="35" t="s">
        <v>434</v>
      </c>
      <c r="O54" s="35" t="s">
        <v>54</v>
      </c>
      <c r="P54" s="201"/>
      <c r="Q54" s="30"/>
      <c r="R54" s="269"/>
      <c r="S54" s="280"/>
      <c r="T54" s="2" t="s">
        <v>936</v>
      </c>
      <c r="U54" s="2"/>
    </row>
    <row r="55" spans="1:21" customFormat="1" ht="93.75" customHeight="1" thickBot="1" x14ac:dyDescent="0.35">
      <c r="A55" s="38">
        <v>92018</v>
      </c>
      <c r="B55" s="37">
        <v>92009</v>
      </c>
      <c r="C55" s="582"/>
      <c r="D55" s="588"/>
      <c r="E55" s="102">
        <v>3</v>
      </c>
      <c r="F55" s="102" t="s">
        <v>58</v>
      </c>
      <c r="G55" s="103">
        <v>331.15</v>
      </c>
      <c r="H55" s="243">
        <v>4010227</v>
      </c>
      <c r="I55" s="111">
        <f>+G55-G53</f>
        <v>38.20999999999998</v>
      </c>
      <c r="J55" s="202"/>
      <c r="K55" s="200">
        <v>0</v>
      </c>
      <c r="L55" s="447" t="s">
        <v>21</v>
      </c>
      <c r="M55" s="212">
        <v>90</v>
      </c>
      <c r="N55" s="212" t="s">
        <v>434</v>
      </c>
      <c r="O55" s="212" t="s">
        <v>54</v>
      </c>
      <c r="P55" s="213"/>
      <c r="Q55" s="214"/>
      <c r="R55" s="270"/>
      <c r="S55" s="284"/>
      <c r="T55" s="2" t="s">
        <v>936</v>
      </c>
      <c r="U55" s="2"/>
    </row>
    <row r="56" spans="1:21" customFormat="1" ht="15" customHeight="1" x14ac:dyDescent="0.3">
      <c r="A56" s="1"/>
      <c r="B56" s="5"/>
      <c r="C56" s="642" t="s">
        <v>73</v>
      </c>
      <c r="D56" s="643"/>
      <c r="E56" s="643"/>
      <c r="F56" s="643"/>
      <c r="G56" s="484"/>
      <c r="H56" s="221"/>
      <c r="I56" s="458"/>
      <c r="J56" s="413"/>
      <c r="K56" s="200">
        <v>0</v>
      </c>
      <c r="L56" s="249" t="s">
        <v>42</v>
      </c>
      <c r="M56" s="314" t="s">
        <v>42</v>
      </c>
      <c r="N56" s="314" t="s">
        <v>42</v>
      </c>
      <c r="O56" s="314" t="s">
        <v>42</v>
      </c>
      <c r="P56" s="306"/>
      <c r="Q56"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15" t="s">
        <v>41</v>
      </c>
      <c r="S56" s="315" t="s">
        <v>41</v>
      </c>
      <c r="T56" s="315" t="s">
        <v>41</v>
      </c>
      <c r="U56" s="274" t="s">
        <v>41</v>
      </c>
    </row>
    <row r="57" spans="1:21" customFormat="1" ht="15" thickBot="1" x14ac:dyDescent="0.35">
      <c r="A57" s="1"/>
      <c r="B57" s="42" t="s">
        <v>1</v>
      </c>
      <c r="C57" s="115" t="s">
        <v>1</v>
      </c>
      <c r="D57" s="115" t="s">
        <v>2</v>
      </c>
      <c r="E57" s="115" t="s">
        <v>3</v>
      </c>
      <c r="F57" s="115" t="s">
        <v>4</v>
      </c>
      <c r="G57" s="96" t="s">
        <v>5</v>
      </c>
      <c r="H57" s="487" t="s">
        <v>6</v>
      </c>
      <c r="I57" s="458"/>
      <c r="J57" s="288"/>
      <c r="K57" s="200">
        <v>0</v>
      </c>
      <c r="L57" s="198" t="s">
        <v>42</v>
      </c>
      <c r="M57" s="316" t="s">
        <v>42</v>
      </c>
      <c r="N57" s="316" t="s">
        <v>42</v>
      </c>
      <c r="O57" s="316" t="s">
        <v>42</v>
      </c>
      <c r="P57" s="304"/>
      <c r="Q5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285" t="s">
        <v>41</v>
      </c>
      <c r="S57" s="285" t="s">
        <v>41</v>
      </c>
      <c r="T57" s="285" t="s">
        <v>41</v>
      </c>
      <c r="U57" s="274" t="s">
        <v>41</v>
      </c>
    </row>
    <row r="58" spans="1:21" customFormat="1" ht="41.25" customHeight="1" x14ac:dyDescent="0.3">
      <c r="A58" s="43" t="s">
        <v>74</v>
      </c>
      <c r="B58" s="44" t="s">
        <v>74</v>
      </c>
      <c r="C58" s="592" t="s">
        <v>74</v>
      </c>
      <c r="D58" s="586" t="s">
        <v>75</v>
      </c>
      <c r="E58" s="100">
        <v>1</v>
      </c>
      <c r="F58" s="100" t="s">
        <v>76</v>
      </c>
      <c r="G58" s="101">
        <v>226.4</v>
      </c>
      <c r="H58" s="241">
        <v>2741704</v>
      </c>
      <c r="I58" s="111"/>
      <c r="J58" s="261"/>
      <c r="K58" s="200">
        <v>0</v>
      </c>
      <c r="L58" s="446" t="s">
        <v>21</v>
      </c>
      <c r="M58" s="205">
        <v>100</v>
      </c>
      <c r="N58" s="206" t="s">
        <v>434</v>
      </c>
      <c r="O58" s="206">
        <v>5247</v>
      </c>
      <c r="P58" s="207"/>
      <c r="Q5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09" t="s">
        <v>21</v>
      </c>
      <c r="S58" s="279">
        <v>100</v>
      </c>
      <c r="T58" s="2" t="s">
        <v>936</v>
      </c>
      <c r="U58" s="2" t="s">
        <v>936</v>
      </c>
    </row>
    <row r="59" spans="1:21" customFormat="1" ht="41.25" customHeight="1" x14ac:dyDescent="0.3">
      <c r="A59" s="45" t="s">
        <v>77</v>
      </c>
      <c r="B59" s="44" t="s">
        <v>74</v>
      </c>
      <c r="C59" s="593"/>
      <c r="D59" s="587"/>
      <c r="E59" s="84">
        <v>2</v>
      </c>
      <c r="F59" s="84" t="s">
        <v>78</v>
      </c>
      <c r="G59" s="85">
        <v>229.96</v>
      </c>
      <c r="H59" s="242">
        <v>2784816</v>
      </c>
      <c r="I59" s="111">
        <f>+G59-G58</f>
        <v>3.5600000000000023</v>
      </c>
      <c r="J59" s="261"/>
      <c r="K59" s="200">
        <v>0</v>
      </c>
      <c r="L59" s="18" t="s">
        <v>21</v>
      </c>
      <c r="M59" s="25">
        <v>100</v>
      </c>
      <c r="N59" s="35" t="s">
        <v>434</v>
      </c>
      <c r="O59" s="35">
        <v>5247</v>
      </c>
      <c r="P59" s="201"/>
      <c r="Q59" s="30"/>
      <c r="R59" s="269"/>
      <c r="S59" s="280"/>
      <c r="T59" s="2" t="s">
        <v>936</v>
      </c>
      <c r="U59" s="2"/>
    </row>
    <row r="60" spans="1:21" customFormat="1" ht="41.25" customHeight="1" thickBot="1" x14ac:dyDescent="0.35">
      <c r="A60" s="46" t="s">
        <v>79</v>
      </c>
      <c r="B60" s="44" t="s">
        <v>74</v>
      </c>
      <c r="C60" s="594"/>
      <c r="D60" s="588"/>
      <c r="E60" s="102">
        <v>3</v>
      </c>
      <c r="F60" s="102" t="s">
        <v>80</v>
      </c>
      <c r="G60" s="103">
        <v>237</v>
      </c>
      <c r="H60" s="243">
        <v>2870070</v>
      </c>
      <c r="I60" s="486">
        <f>+G60-G58</f>
        <v>10.599999999999994</v>
      </c>
      <c r="J60" s="202"/>
      <c r="K60" s="200">
        <v>0</v>
      </c>
      <c r="L60" s="447" t="s">
        <v>21</v>
      </c>
      <c r="M60" s="211">
        <v>100</v>
      </c>
      <c r="N60" s="212" t="s">
        <v>434</v>
      </c>
      <c r="O60" s="212">
        <v>5247</v>
      </c>
      <c r="P60" s="213"/>
      <c r="Q60" s="214"/>
      <c r="R60" s="270"/>
      <c r="S60" s="284"/>
      <c r="T60" s="2" t="s">
        <v>936</v>
      </c>
      <c r="U60" s="2"/>
    </row>
    <row r="61" spans="1:21" customFormat="1" ht="57.75" customHeight="1" x14ac:dyDescent="0.3">
      <c r="A61" s="47">
        <v>90090</v>
      </c>
      <c r="B61" s="48">
        <v>90090</v>
      </c>
      <c r="C61" s="583">
        <v>90090</v>
      </c>
      <c r="D61" s="586" t="s">
        <v>81</v>
      </c>
      <c r="E61" s="100">
        <v>1</v>
      </c>
      <c r="F61" s="100" t="s">
        <v>76</v>
      </c>
      <c r="G61" s="145">
        <v>0</v>
      </c>
      <c r="H61" s="221">
        <v>0</v>
      </c>
      <c r="I61" s="458"/>
      <c r="J61" s="261"/>
      <c r="K61" s="200">
        <v>0</v>
      </c>
      <c r="L61" s="446" t="s">
        <v>21</v>
      </c>
      <c r="M61" s="206">
        <v>0</v>
      </c>
      <c r="N61" s="206" t="s">
        <v>434</v>
      </c>
      <c r="O61" s="206">
        <v>5247</v>
      </c>
      <c r="P61" s="207"/>
      <c r="Q6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18" t="s">
        <v>21</v>
      </c>
      <c r="S61" s="319">
        <v>0</v>
      </c>
      <c r="T61" s="2" t="s">
        <v>936</v>
      </c>
      <c r="U61" s="2" t="s">
        <v>936</v>
      </c>
    </row>
    <row r="62" spans="1:21" customFormat="1" ht="57.75" customHeight="1" x14ac:dyDescent="0.3">
      <c r="A62" s="36">
        <v>90089</v>
      </c>
      <c r="B62" s="48">
        <v>90090</v>
      </c>
      <c r="C62" s="584"/>
      <c r="D62" s="587"/>
      <c r="E62" s="84">
        <v>2</v>
      </c>
      <c r="F62" s="84" t="s">
        <v>78</v>
      </c>
      <c r="G62" s="146">
        <v>0</v>
      </c>
      <c r="H62" s="219">
        <v>0</v>
      </c>
      <c r="I62" s="458"/>
      <c r="J62" s="261"/>
      <c r="K62" s="200">
        <v>0</v>
      </c>
      <c r="L62" s="18" t="s">
        <v>21</v>
      </c>
      <c r="M62" s="35">
        <v>0</v>
      </c>
      <c r="N62" s="35" t="s">
        <v>434</v>
      </c>
      <c r="O62" s="35">
        <v>5247</v>
      </c>
      <c r="P62" s="201"/>
      <c r="Q62" s="30"/>
      <c r="R62" s="269"/>
      <c r="S62" s="280"/>
      <c r="T62" s="2" t="s">
        <v>936</v>
      </c>
      <c r="U62" s="2"/>
    </row>
    <row r="63" spans="1:21" customFormat="1" ht="57.75" customHeight="1" thickBot="1" x14ac:dyDescent="0.35">
      <c r="A63" s="50">
        <v>90088</v>
      </c>
      <c r="B63" s="48">
        <v>90090</v>
      </c>
      <c r="C63" s="585"/>
      <c r="D63" s="588"/>
      <c r="E63" s="102">
        <v>3</v>
      </c>
      <c r="F63" s="102" t="s">
        <v>80</v>
      </c>
      <c r="G63" s="488">
        <v>0</v>
      </c>
      <c r="H63" s="225">
        <v>0</v>
      </c>
      <c r="I63" s="458"/>
      <c r="J63" s="261"/>
      <c r="K63" s="200">
        <v>0</v>
      </c>
      <c r="L63" s="447" t="s">
        <v>21</v>
      </c>
      <c r="M63" s="212">
        <v>0</v>
      </c>
      <c r="N63" s="212" t="s">
        <v>434</v>
      </c>
      <c r="O63" s="212">
        <v>5247</v>
      </c>
      <c r="P63" s="213"/>
      <c r="Q63" s="214"/>
      <c r="R63" s="270"/>
      <c r="S63" s="284"/>
      <c r="T63" s="2" t="s">
        <v>936</v>
      </c>
      <c r="U63" s="2"/>
    </row>
    <row r="64" spans="1:21" customFormat="1" ht="76.5" customHeight="1" x14ac:dyDescent="0.3">
      <c r="A64" s="47">
        <v>91025</v>
      </c>
      <c r="B64" s="48">
        <v>91025</v>
      </c>
      <c r="C64" s="583">
        <v>91025</v>
      </c>
      <c r="D64" s="586" t="s">
        <v>82</v>
      </c>
      <c r="E64" s="100">
        <v>1</v>
      </c>
      <c r="F64" s="100" t="s">
        <v>76</v>
      </c>
      <c r="G64" s="101">
        <v>90.55</v>
      </c>
      <c r="H64" s="241">
        <v>1096561</v>
      </c>
      <c r="I64" s="111"/>
      <c r="J64" s="261"/>
      <c r="K64" s="200">
        <v>0</v>
      </c>
      <c r="L64" s="446" t="s">
        <v>21</v>
      </c>
      <c r="M64" s="206">
        <v>40</v>
      </c>
      <c r="N64" s="206" t="s">
        <v>434</v>
      </c>
      <c r="O64" s="206">
        <v>5247</v>
      </c>
      <c r="P64" s="207"/>
      <c r="Q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18" t="s">
        <v>21</v>
      </c>
      <c r="S64" s="319">
        <v>40</v>
      </c>
      <c r="T64" s="2" t="s">
        <v>936</v>
      </c>
      <c r="U64" s="2" t="s">
        <v>936</v>
      </c>
    </row>
    <row r="65" spans="1:21" customFormat="1" ht="76.5" customHeight="1" x14ac:dyDescent="0.3">
      <c r="A65" s="36">
        <v>91022</v>
      </c>
      <c r="B65" s="48">
        <v>91025</v>
      </c>
      <c r="C65" s="584"/>
      <c r="D65" s="587"/>
      <c r="E65" s="84">
        <v>2</v>
      </c>
      <c r="F65" s="84" t="s">
        <v>78</v>
      </c>
      <c r="G65" s="85">
        <v>91.99</v>
      </c>
      <c r="H65" s="242">
        <v>1113999</v>
      </c>
      <c r="I65" s="111">
        <f>+G65-G64</f>
        <v>1.4399999999999977</v>
      </c>
      <c r="J65" s="464"/>
      <c r="K65" s="200">
        <v>0</v>
      </c>
      <c r="L65" s="18" t="s">
        <v>21</v>
      </c>
      <c r="M65" s="35">
        <v>40</v>
      </c>
      <c r="N65" s="35" t="s">
        <v>434</v>
      </c>
      <c r="O65" s="35">
        <v>5247</v>
      </c>
      <c r="P65" s="201"/>
      <c r="Q65" s="30"/>
      <c r="R65" s="269"/>
      <c r="S65" s="280"/>
      <c r="T65" s="2" t="s">
        <v>936</v>
      </c>
      <c r="U65" s="2"/>
    </row>
    <row r="66" spans="1:21" customFormat="1" ht="76.5" customHeight="1" thickBot="1" x14ac:dyDescent="0.35">
      <c r="A66" s="50">
        <v>91019</v>
      </c>
      <c r="B66" s="48">
        <v>91025</v>
      </c>
      <c r="C66" s="585"/>
      <c r="D66" s="588"/>
      <c r="E66" s="102">
        <v>3</v>
      </c>
      <c r="F66" s="102" t="s">
        <v>80</v>
      </c>
      <c r="G66" s="103">
        <v>94.79</v>
      </c>
      <c r="H66" s="243">
        <v>1147907</v>
      </c>
      <c r="I66" s="111">
        <f>+G66-G64</f>
        <v>4.2400000000000091</v>
      </c>
      <c r="J66" s="464"/>
      <c r="K66" s="200">
        <v>0</v>
      </c>
      <c r="L66" s="447" t="s">
        <v>21</v>
      </c>
      <c r="M66" s="212">
        <v>40</v>
      </c>
      <c r="N66" s="212" t="s">
        <v>434</v>
      </c>
      <c r="O66" s="212">
        <v>5247</v>
      </c>
      <c r="P66" s="213"/>
      <c r="Q66" s="214"/>
      <c r="R66" s="270"/>
      <c r="S66" s="284"/>
      <c r="T66" s="2" t="s">
        <v>936</v>
      </c>
      <c r="U66" s="2"/>
    </row>
    <row r="67" spans="1:21" customFormat="1" ht="78" customHeight="1" x14ac:dyDescent="0.3">
      <c r="A67" s="47">
        <v>91026</v>
      </c>
      <c r="B67" s="48">
        <v>91026</v>
      </c>
      <c r="C67" s="583">
        <v>91026</v>
      </c>
      <c r="D67" s="586" t="s">
        <v>83</v>
      </c>
      <c r="E67" s="100">
        <v>1</v>
      </c>
      <c r="F67" s="100" t="s">
        <v>76</v>
      </c>
      <c r="G67" s="101">
        <v>113.2</v>
      </c>
      <c r="H67" s="241">
        <v>1370852</v>
      </c>
      <c r="I67" s="111"/>
      <c r="J67" s="261"/>
      <c r="K67" s="200">
        <v>0</v>
      </c>
      <c r="L67" s="446" t="s">
        <v>21</v>
      </c>
      <c r="M67" s="206">
        <v>50</v>
      </c>
      <c r="N67" s="206" t="s">
        <v>434</v>
      </c>
      <c r="O67" s="206">
        <v>5247</v>
      </c>
      <c r="P67" s="207"/>
      <c r="Q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18" t="s">
        <v>21</v>
      </c>
      <c r="S67" s="319">
        <v>50</v>
      </c>
      <c r="T67" s="2" t="s">
        <v>936</v>
      </c>
      <c r="U67" s="2" t="s">
        <v>936</v>
      </c>
    </row>
    <row r="68" spans="1:21" customFormat="1" ht="78" customHeight="1" x14ac:dyDescent="0.3">
      <c r="A68" s="36">
        <v>91023</v>
      </c>
      <c r="B68" s="48">
        <v>91026</v>
      </c>
      <c r="C68" s="584"/>
      <c r="D68" s="587"/>
      <c r="E68" s="84">
        <v>2</v>
      </c>
      <c r="F68" s="84" t="s">
        <v>78</v>
      </c>
      <c r="G68" s="85">
        <v>115.02</v>
      </c>
      <c r="H68" s="242">
        <v>1392892</v>
      </c>
      <c r="I68" s="111">
        <f>+G68-G67</f>
        <v>1.8199999999999932</v>
      </c>
      <c r="J68" s="261"/>
      <c r="K68" s="200">
        <v>0</v>
      </c>
      <c r="L68" s="18" t="s">
        <v>21</v>
      </c>
      <c r="M68" s="35">
        <v>50</v>
      </c>
      <c r="N68" s="35" t="s">
        <v>434</v>
      </c>
      <c r="O68" s="35">
        <v>5247</v>
      </c>
      <c r="P68" s="201"/>
      <c r="Q68" s="30"/>
      <c r="R68" s="269"/>
      <c r="S68" s="280"/>
      <c r="T68" s="2" t="s">
        <v>936</v>
      </c>
      <c r="U68" s="2"/>
    </row>
    <row r="69" spans="1:21" customFormat="1" ht="78" customHeight="1" thickBot="1" x14ac:dyDescent="0.35">
      <c r="A69" s="50">
        <v>91020</v>
      </c>
      <c r="B69" s="48">
        <v>91026</v>
      </c>
      <c r="C69" s="585"/>
      <c r="D69" s="588"/>
      <c r="E69" s="102">
        <v>3</v>
      </c>
      <c r="F69" s="102" t="s">
        <v>80</v>
      </c>
      <c r="G69" s="103">
        <v>118.5</v>
      </c>
      <c r="H69" s="243">
        <v>1435035</v>
      </c>
      <c r="I69" s="111">
        <f>+G69-G67</f>
        <v>5.2999999999999972</v>
      </c>
      <c r="J69" s="202"/>
      <c r="K69" s="200">
        <v>0</v>
      </c>
      <c r="L69" s="447" t="s">
        <v>21</v>
      </c>
      <c r="M69" s="212">
        <v>50</v>
      </c>
      <c r="N69" s="212" t="s">
        <v>434</v>
      </c>
      <c r="O69" s="212">
        <v>5247</v>
      </c>
      <c r="P69" s="213"/>
      <c r="Q69" s="214"/>
      <c r="R69" s="270"/>
      <c r="S69" s="284"/>
      <c r="T69" s="2" t="s">
        <v>936</v>
      </c>
      <c r="U69" s="2"/>
    </row>
    <row r="70" spans="1:21" customFormat="1" ht="75.75" customHeight="1" x14ac:dyDescent="0.3">
      <c r="A70" s="47">
        <v>91027</v>
      </c>
      <c r="B70" s="48">
        <v>91027</v>
      </c>
      <c r="C70" s="583">
        <v>91027</v>
      </c>
      <c r="D70" s="627" t="s">
        <v>84</v>
      </c>
      <c r="E70" s="100">
        <v>1</v>
      </c>
      <c r="F70" s="100" t="s">
        <v>76</v>
      </c>
      <c r="G70" s="101">
        <v>135.85</v>
      </c>
      <c r="H70" s="241">
        <v>1645144</v>
      </c>
      <c r="I70" s="111"/>
      <c r="J70" s="261"/>
      <c r="K70" s="200">
        <v>0</v>
      </c>
      <c r="L70" s="446" t="s">
        <v>21</v>
      </c>
      <c r="M70" s="206">
        <v>60</v>
      </c>
      <c r="N70" s="206" t="s">
        <v>434</v>
      </c>
      <c r="O70" s="206">
        <v>5247</v>
      </c>
      <c r="P70" s="207"/>
      <c r="Q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18" t="s">
        <v>21</v>
      </c>
      <c r="S70" s="319">
        <v>60</v>
      </c>
      <c r="T70" s="2" t="s">
        <v>936</v>
      </c>
      <c r="U70" s="2" t="s">
        <v>936</v>
      </c>
    </row>
    <row r="71" spans="1:21" customFormat="1" ht="75.75" customHeight="1" x14ac:dyDescent="0.3">
      <c r="A71" s="36">
        <v>91024</v>
      </c>
      <c r="B71" s="48">
        <v>91027</v>
      </c>
      <c r="C71" s="584"/>
      <c r="D71" s="628"/>
      <c r="E71" s="84">
        <v>2</v>
      </c>
      <c r="F71" s="84" t="s">
        <v>78</v>
      </c>
      <c r="G71" s="85">
        <v>138.01</v>
      </c>
      <c r="H71" s="242">
        <v>1671301</v>
      </c>
      <c r="I71" s="111">
        <f>+G71-G70</f>
        <v>2.1599999999999966</v>
      </c>
      <c r="J71" s="261"/>
      <c r="K71" s="200">
        <v>0</v>
      </c>
      <c r="L71" s="18" t="s">
        <v>21</v>
      </c>
      <c r="M71" s="35">
        <v>60</v>
      </c>
      <c r="N71" s="35" t="s">
        <v>434</v>
      </c>
      <c r="O71" s="35">
        <v>5247</v>
      </c>
      <c r="P71" s="201"/>
      <c r="Q71" s="30"/>
      <c r="R71" s="269"/>
      <c r="S71" s="280"/>
      <c r="T71" s="2" t="s">
        <v>936</v>
      </c>
      <c r="U71" s="2"/>
    </row>
    <row r="72" spans="1:21" customFormat="1" ht="75.75" customHeight="1" thickBot="1" x14ac:dyDescent="0.35">
      <c r="A72" s="38">
        <v>91021</v>
      </c>
      <c r="B72" s="48">
        <v>91027</v>
      </c>
      <c r="C72" s="585"/>
      <c r="D72" s="629"/>
      <c r="E72" s="102">
        <v>3</v>
      </c>
      <c r="F72" s="102" t="s">
        <v>80</v>
      </c>
      <c r="G72" s="103">
        <v>142.21</v>
      </c>
      <c r="H72" s="243">
        <v>1722163</v>
      </c>
      <c r="I72" s="111">
        <f>+G72-G70</f>
        <v>6.3600000000000136</v>
      </c>
      <c r="J72" s="202"/>
      <c r="K72" s="200">
        <v>0</v>
      </c>
      <c r="L72" s="447" t="s">
        <v>21</v>
      </c>
      <c r="M72" s="212">
        <v>60</v>
      </c>
      <c r="N72" s="212" t="s">
        <v>434</v>
      </c>
      <c r="O72" s="212">
        <v>5247</v>
      </c>
      <c r="P72" s="213"/>
      <c r="Q72" s="214"/>
      <c r="R72" s="270"/>
      <c r="S72" s="284"/>
      <c r="T72" s="2" t="s">
        <v>936</v>
      </c>
      <c r="U72" s="2"/>
    </row>
    <row r="73" spans="1:21" customFormat="1" ht="77.25" customHeight="1" x14ac:dyDescent="0.3">
      <c r="A73" s="51">
        <v>92025</v>
      </c>
      <c r="B73" s="48">
        <v>92025</v>
      </c>
      <c r="C73" s="580">
        <v>92025</v>
      </c>
      <c r="D73" s="586" t="s">
        <v>85</v>
      </c>
      <c r="E73" s="100">
        <v>1</v>
      </c>
      <c r="F73" s="100" t="s">
        <v>76</v>
      </c>
      <c r="G73" s="101">
        <v>158.49</v>
      </c>
      <c r="H73" s="241">
        <v>1919314</v>
      </c>
      <c r="I73" s="111"/>
      <c r="J73" s="261"/>
      <c r="K73" s="200">
        <v>0</v>
      </c>
      <c r="L73" s="446" t="s">
        <v>21</v>
      </c>
      <c r="M73" s="206">
        <v>70</v>
      </c>
      <c r="N73" s="206" t="s">
        <v>434</v>
      </c>
      <c r="O73" s="206">
        <v>5247</v>
      </c>
      <c r="P73" s="207"/>
      <c r="Q7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18" t="s">
        <v>21</v>
      </c>
      <c r="S73" s="319">
        <v>70</v>
      </c>
      <c r="T73" s="2" t="s">
        <v>936</v>
      </c>
      <c r="U73" s="2" t="s">
        <v>936</v>
      </c>
    </row>
    <row r="74" spans="1:21" customFormat="1" ht="77.25" customHeight="1" x14ac:dyDescent="0.3">
      <c r="A74" s="36">
        <v>92022</v>
      </c>
      <c r="B74" s="48">
        <v>92025</v>
      </c>
      <c r="C74" s="581"/>
      <c r="D74" s="587"/>
      <c r="E74" s="84">
        <v>2</v>
      </c>
      <c r="F74" s="84" t="s">
        <v>78</v>
      </c>
      <c r="G74" s="85">
        <v>161</v>
      </c>
      <c r="H74" s="242">
        <v>1949710</v>
      </c>
      <c r="I74" s="111">
        <f>+G74-G73</f>
        <v>2.5099999999999909</v>
      </c>
      <c r="J74" s="261"/>
      <c r="K74" s="200">
        <v>0</v>
      </c>
      <c r="L74" s="18" t="s">
        <v>21</v>
      </c>
      <c r="M74" s="35">
        <v>70</v>
      </c>
      <c r="N74" s="35" t="s">
        <v>434</v>
      </c>
      <c r="O74" s="35">
        <v>5247</v>
      </c>
      <c r="P74" s="201"/>
      <c r="Q74" s="30"/>
      <c r="R74" s="269"/>
      <c r="S74" s="280"/>
      <c r="T74" s="2" t="s">
        <v>936</v>
      </c>
      <c r="U74" s="2"/>
    </row>
    <row r="75" spans="1:21" customFormat="1" ht="77.25" customHeight="1" thickBot="1" x14ac:dyDescent="0.35">
      <c r="A75" s="50">
        <v>92019</v>
      </c>
      <c r="B75" s="48">
        <v>92025</v>
      </c>
      <c r="C75" s="582"/>
      <c r="D75" s="588"/>
      <c r="E75" s="102">
        <v>3</v>
      </c>
      <c r="F75" s="102" t="s">
        <v>80</v>
      </c>
      <c r="G75" s="103">
        <v>165.92</v>
      </c>
      <c r="H75" s="243">
        <v>2009291</v>
      </c>
      <c r="I75" s="111">
        <f>+G75-G73</f>
        <v>7.4299999999999784</v>
      </c>
      <c r="J75" s="202"/>
      <c r="K75" s="200">
        <v>0</v>
      </c>
      <c r="L75" s="447" t="s">
        <v>21</v>
      </c>
      <c r="M75" s="212">
        <v>70</v>
      </c>
      <c r="N75" s="212" t="s">
        <v>434</v>
      </c>
      <c r="O75" s="212">
        <v>5247</v>
      </c>
      <c r="P75" s="213"/>
      <c r="Q75" s="214"/>
      <c r="R75" s="270"/>
      <c r="S75" s="284"/>
      <c r="T75" s="2" t="s">
        <v>936</v>
      </c>
      <c r="U75" s="2"/>
    </row>
    <row r="76" spans="1:21" customFormat="1" ht="83.25" customHeight="1" x14ac:dyDescent="0.3">
      <c r="A76" s="47">
        <v>92026</v>
      </c>
      <c r="B76" s="48">
        <v>92026</v>
      </c>
      <c r="C76" s="580">
        <v>92026</v>
      </c>
      <c r="D76" s="586" t="s">
        <v>86</v>
      </c>
      <c r="E76" s="100">
        <v>1</v>
      </c>
      <c r="F76" s="100" t="s">
        <v>76</v>
      </c>
      <c r="G76" s="101">
        <v>181.14</v>
      </c>
      <c r="H76" s="241">
        <v>2193605</v>
      </c>
      <c r="I76" s="111"/>
      <c r="J76" s="261"/>
      <c r="K76" s="200">
        <v>0</v>
      </c>
      <c r="L76" s="446" t="s">
        <v>21</v>
      </c>
      <c r="M76" s="206">
        <v>80</v>
      </c>
      <c r="N76" s="206" t="s">
        <v>434</v>
      </c>
      <c r="O76" s="206">
        <v>5247</v>
      </c>
      <c r="P76" s="207"/>
      <c r="Q7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18" t="s">
        <v>21</v>
      </c>
      <c r="S76" s="319">
        <v>80</v>
      </c>
      <c r="T76" s="2" t="s">
        <v>936</v>
      </c>
      <c r="U76" s="2" t="s">
        <v>936</v>
      </c>
    </row>
    <row r="77" spans="1:21" customFormat="1" ht="78.75" customHeight="1" x14ac:dyDescent="0.3">
      <c r="A77" s="36">
        <v>92023</v>
      </c>
      <c r="B77" s="48">
        <v>92026</v>
      </c>
      <c r="C77" s="581"/>
      <c r="D77" s="587"/>
      <c r="E77" s="84">
        <v>2</v>
      </c>
      <c r="F77" s="84" t="s">
        <v>78</v>
      </c>
      <c r="G77" s="85">
        <v>183.98</v>
      </c>
      <c r="H77" s="242">
        <v>2227998</v>
      </c>
      <c r="I77" s="111">
        <f>+G77-G76</f>
        <v>2.8400000000000034</v>
      </c>
      <c r="J77" s="202"/>
      <c r="K77" s="200">
        <v>0</v>
      </c>
      <c r="L77" s="18" t="s">
        <v>21</v>
      </c>
      <c r="M77" s="35">
        <v>80</v>
      </c>
      <c r="N77" s="35" t="s">
        <v>434</v>
      </c>
      <c r="O77" s="35">
        <v>5247</v>
      </c>
      <c r="P77" s="201"/>
      <c r="Q77" s="30"/>
      <c r="R77" s="269"/>
      <c r="S77" s="280"/>
      <c r="T77" s="2" t="s">
        <v>936</v>
      </c>
      <c r="U77" s="2"/>
    </row>
    <row r="78" spans="1:21" customFormat="1" ht="78.75" customHeight="1" thickBot="1" x14ac:dyDescent="0.35">
      <c r="A78" s="50">
        <v>92020</v>
      </c>
      <c r="B78" s="48">
        <v>92026</v>
      </c>
      <c r="C78" s="582"/>
      <c r="D78" s="588"/>
      <c r="E78" s="102">
        <v>3</v>
      </c>
      <c r="F78" s="102" t="s">
        <v>80</v>
      </c>
      <c r="G78" s="103">
        <v>189.62</v>
      </c>
      <c r="H78" s="243">
        <v>2296298</v>
      </c>
      <c r="I78" s="111">
        <f>+G78-G76</f>
        <v>8.4800000000000182</v>
      </c>
      <c r="J78" s="202"/>
      <c r="K78" s="200">
        <v>0</v>
      </c>
      <c r="L78" s="447" t="s">
        <v>21</v>
      </c>
      <c r="M78" s="212">
        <v>80</v>
      </c>
      <c r="N78" s="212" t="s">
        <v>434</v>
      </c>
      <c r="O78" s="212">
        <v>5247</v>
      </c>
      <c r="P78" s="213"/>
      <c r="Q78" s="214"/>
      <c r="R78" s="270"/>
      <c r="S78" s="284"/>
      <c r="T78" s="2" t="s">
        <v>936</v>
      </c>
      <c r="U78" s="2"/>
    </row>
    <row r="79" spans="1:21" customFormat="1" ht="83.25" customHeight="1" x14ac:dyDescent="0.3">
      <c r="A79" s="47">
        <v>92027</v>
      </c>
      <c r="B79" s="48">
        <v>92027</v>
      </c>
      <c r="C79" s="580">
        <v>92027</v>
      </c>
      <c r="D79" s="586" t="s">
        <v>87</v>
      </c>
      <c r="E79" s="100">
        <v>1</v>
      </c>
      <c r="F79" s="100" t="s">
        <v>76</v>
      </c>
      <c r="G79" s="101">
        <v>203.75</v>
      </c>
      <c r="H79" s="241">
        <v>2467413</v>
      </c>
      <c r="I79" s="111"/>
      <c r="J79" s="261"/>
      <c r="K79" s="200">
        <v>0</v>
      </c>
      <c r="L79" s="446" t="s">
        <v>21</v>
      </c>
      <c r="M79" s="206">
        <v>90</v>
      </c>
      <c r="N79" s="206" t="s">
        <v>434</v>
      </c>
      <c r="O79" s="206">
        <v>5247</v>
      </c>
      <c r="P79" s="207"/>
      <c r="Q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18" t="s">
        <v>21</v>
      </c>
      <c r="S79" s="319">
        <v>90</v>
      </c>
      <c r="T79" s="2" t="s">
        <v>936</v>
      </c>
      <c r="U79" s="2" t="s">
        <v>936</v>
      </c>
    </row>
    <row r="80" spans="1:21" customFormat="1" ht="83.25" customHeight="1" x14ac:dyDescent="0.3">
      <c r="A80" s="36">
        <v>92024</v>
      </c>
      <c r="B80" s="52">
        <v>92027</v>
      </c>
      <c r="C80" s="581"/>
      <c r="D80" s="587"/>
      <c r="E80" s="84">
        <v>2</v>
      </c>
      <c r="F80" s="84" t="s">
        <v>78</v>
      </c>
      <c r="G80" s="85">
        <v>206.97</v>
      </c>
      <c r="H80" s="242">
        <v>2506407</v>
      </c>
      <c r="I80" s="111">
        <f>+G80-G79</f>
        <v>3.2199999999999989</v>
      </c>
      <c r="J80" s="261"/>
      <c r="K80" s="200">
        <v>0</v>
      </c>
      <c r="L80" s="18" t="s">
        <v>21</v>
      </c>
      <c r="M80" s="35">
        <v>90</v>
      </c>
      <c r="N80" s="35" t="s">
        <v>434</v>
      </c>
      <c r="O80" s="35">
        <v>5247</v>
      </c>
      <c r="P80" s="201"/>
      <c r="Q80" s="30"/>
      <c r="R80" s="269"/>
      <c r="S80" s="280"/>
      <c r="T80" s="2" t="s">
        <v>936</v>
      </c>
      <c r="U80" s="2"/>
    </row>
    <row r="81" spans="1:21" customFormat="1" ht="83.25" customHeight="1" thickBot="1" x14ac:dyDescent="0.35">
      <c r="A81" s="38">
        <v>92021</v>
      </c>
      <c r="B81" s="52">
        <v>92027</v>
      </c>
      <c r="C81" s="582"/>
      <c r="D81" s="588"/>
      <c r="E81" s="102">
        <v>3</v>
      </c>
      <c r="F81" s="102" t="s">
        <v>80</v>
      </c>
      <c r="G81" s="103">
        <v>213.33</v>
      </c>
      <c r="H81" s="243">
        <v>2583426</v>
      </c>
      <c r="I81" s="111">
        <f>+G81-G79</f>
        <v>9.5800000000000125</v>
      </c>
      <c r="J81" s="202"/>
      <c r="K81" s="200">
        <v>0</v>
      </c>
      <c r="L81" s="447" t="s">
        <v>21</v>
      </c>
      <c r="M81" s="212">
        <v>90</v>
      </c>
      <c r="N81" s="212" t="s">
        <v>434</v>
      </c>
      <c r="O81" s="212">
        <v>5247</v>
      </c>
      <c r="P81" s="213"/>
      <c r="Q81" s="214"/>
      <c r="R81" s="270"/>
      <c r="S81" s="284"/>
      <c r="T81" s="2" t="s">
        <v>936</v>
      </c>
      <c r="U81" s="2"/>
    </row>
    <row r="82" spans="1:21" customFormat="1" ht="19.5" customHeight="1" x14ac:dyDescent="0.3">
      <c r="A82" s="1"/>
      <c r="B82" s="5"/>
      <c r="C82" s="642" t="s">
        <v>88</v>
      </c>
      <c r="D82" s="643"/>
      <c r="E82" s="643"/>
      <c r="F82" s="643"/>
      <c r="G82" s="484"/>
      <c r="H82" s="221"/>
      <c r="I82" s="458"/>
      <c r="J82" s="413"/>
      <c r="K82" s="200">
        <v>0</v>
      </c>
      <c r="L82" s="249" t="s">
        <v>42</v>
      </c>
      <c r="M82" s="314" t="s">
        <v>42</v>
      </c>
      <c r="N82" s="314" t="s">
        <v>42</v>
      </c>
      <c r="O82" s="314" t="s">
        <v>42</v>
      </c>
      <c r="P82" s="306"/>
      <c r="Q8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50" t="s">
        <v>41</v>
      </c>
      <c r="S82" s="250" t="s">
        <v>41</v>
      </c>
      <c r="T82" s="250" t="s">
        <v>41</v>
      </c>
      <c r="U82" s="274" t="s">
        <v>41</v>
      </c>
    </row>
    <row r="83" spans="1:21" customFormat="1" ht="15" thickBot="1" x14ac:dyDescent="0.35">
      <c r="A83" s="1"/>
      <c r="B83" s="42" t="s">
        <v>1</v>
      </c>
      <c r="C83" s="115" t="s">
        <v>1</v>
      </c>
      <c r="D83" s="115" t="s">
        <v>2</v>
      </c>
      <c r="E83" s="115" t="s">
        <v>3</v>
      </c>
      <c r="F83" s="115" t="s">
        <v>4</v>
      </c>
      <c r="G83" s="96" t="s">
        <v>5</v>
      </c>
      <c r="H83" s="487" t="s">
        <v>943</v>
      </c>
      <c r="I83" s="458"/>
      <c r="J83" s="288"/>
      <c r="K83" s="200">
        <v>0</v>
      </c>
      <c r="L83" s="198" t="s">
        <v>42</v>
      </c>
      <c r="M83" s="316" t="s">
        <v>42</v>
      </c>
      <c r="N83" s="316" t="s">
        <v>42</v>
      </c>
      <c r="O83" s="316" t="s">
        <v>42</v>
      </c>
      <c r="P83" s="304"/>
      <c r="Q8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74" t="s">
        <v>41</v>
      </c>
      <c r="S83" s="274" t="s">
        <v>41</v>
      </c>
      <c r="T83" s="274" t="s">
        <v>41</v>
      </c>
      <c r="U83" s="274" t="s">
        <v>41</v>
      </c>
    </row>
    <row r="84" spans="1:21" customFormat="1" ht="48" customHeight="1" thickBot="1" x14ac:dyDescent="0.35">
      <c r="A84" s="47"/>
      <c r="B84" s="37">
        <v>1001</v>
      </c>
      <c r="C84" s="521">
        <v>1001</v>
      </c>
      <c r="D84" s="522" t="s">
        <v>949</v>
      </c>
      <c r="E84" s="100">
        <v>1</v>
      </c>
      <c r="F84" s="100" t="s">
        <v>89</v>
      </c>
      <c r="G84" s="101">
        <v>1201.32</v>
      </c>
      <c r="H84" s="241">
        <v>14547985</v>
      </c>
      <c r="I84" s="111"/>
      <c r="J84" s="261"/>
      <c r="K84" s="200">
        <v>0</v>
      </c>
      <c r="L84" s="446" t="s">
        <v>21</v>
      </c>
      <c r="M84" s="205">
        <v>100</v>
      </c>
      <c r="N84" s="206" t="s">
        <v>434</v>
      </c>
      <c r="O84" s="206" t="s">
        <v>90</v>
      </c>
      <c r="P84" s="320"/>
      <c r="Q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09" t="s">
        <v>21</v>
      </c>
      <c r="S84" s="279">
        <v>100</v>
      </c>
      <c r="T84" s="2" t="s">
        <v>936</v>
      </c>
      <c r="U84" s="2" t="s">
        <v>936</v>
      </c>
    </row>
    <row r="85" spans="1:21" customFormat="1" ht="106.5" customHeight="1" thickBot="1" x14ac:dyDescent="0.35">
      <c r="A85" s="47"/>
      <c r="B85" s="517">
        <v>90025</v>
      </c>
      <c r="C85" s="517">
        <v>90025</v>
      </c>
      <c r="D85" s="508" t="s">
        <v>950</v>
      </c>
      <c r="E85" s="514">
        <v>1</v>
      </c>
      <c r="F85" s="514" t="s">
        <v>89</v>
      </c>
      <c r="G85" s="515">
        <v>0</v>
      </c>
      <c r="H85" s="516">
        <v>0</v>
      </c>
      <c r="I85" s="111"/>
      <c r="J85" s="464"/>
      <c r="K85" s="200">
        <v>0</v>
      </c>
      <c r="L85" s="446" t="s">
        <v>21</v>
      </c>
      <c r="M85" s="206">
        <v>0</v>
      </c>
      <c r="N85" s="206" t="s">
        <v>434</v>
      </c>
      <c r="O85" s="206" t="s">
        <v>90</v>
      </c>
      <c r="P85" s="320"/>
      <c r="Q8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18" t="s">
        <v>21</v>
      </c>
      <c r="S85" s="319">
        <v>0</v>
      </c>
      <c r="T85" s="2" t="s">
        <v>936</v>
      </c>
      <c r="U85" s="2" t="s">
        <v>936</v>
      </c>
    </row>
    <row r="86" spans="1:21" customFormat="1" ht="163.5" customHeight="1" thickBot="1" x14ac:dyDescent="0.35">
      <c r="A86" s="23"/>
      <c r="B86" s="90">
        <v>91028</v>
      </c>
      <c r="C86" s="90">
        <v>91028</v>
      </c>
      <c r="D86" s="523" t="s">
        <v>951</v>
      </c>
      <c r="E86" s="524">
        <v>1</v>
      </c>
      <c r="F86" s="90" t="s">
        <v>89</v>
      </c>
      <c r="G86" s="98">
        <v>480.53</v>
      </c>
      <c r="H86" s="227">
        <v>5819218</v>
      </c>
      <c r="I86" s="111"/>
      <c r="J86" s="261"/>
      <c r="K86" s="200">
        <v>0</v>
      </c>
      <c r="L86" s="446" t="s">
        <v>21</v>
      </c>
      <c r="M86" s="206">
        <v>40</v>
      </c>
      <c r="N86" s="206" t="s">
        <v>434</v>
      </c>
      <c r="O86" s="206" t="s">
        <v>90</v>
      </c>
      <c r="P86" s="320"/>
      <c r="Q8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18" t="s">
        <v>21</v>
      </c>
      <c r="S86" s="319">
        <v>40</v>
      </c>
      <c r="T86" s="2" t="s">
        <v>936</v>
      </c>
      <c r="U86" s="2" t="s">
        <v>936</v>
      </c>
    </row>
    <row r="87" spans="1:21" customFormat="1" ht="149.25" customHeight="1" thickBot="1" x14ac:dyDescent="0.35">
      <c r="A87" s="23"/>
      <c r="B87" s="90">
        <v>91029</v>
      </c>
      <c r="C87" s="90">
        <v>91029</v>
      </c>
      <c r="D87" s="525" t="s">
        <v>952</v>
      </c>
      <c r="E87" s="90">
        <v>1</v>
      </c>
      <c r="F87" s="90" t="s">
        <v>89</v>
      </c>
      <c r="G87" s="98">
        <v>600.67999999999995</v>
      </c>
      <c r="H87" s="227">
        <v>7274235</v>
      </c>
      <c r="I87" s="111"/>
      <c r="J87" s="261"/>
      <c r="K87" s="200">
        <v>0</v>
      </c>
      <c r="L87" s="446" t="s">
        <v>21</v>
      </c>
      <c r="M87" s="206">
        <v>50</v>
      </c>
      <c r="N87" s="206" t="s">
        <v>434</v>
      </c>
      <c r="O87" s="206" t="s">
        <v>90</v>
      </c>
      <c r="P87" s="320"/>
      <c r="Q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18" t="s">
        <v>21</v>
      </c>
      <c r="S87" s="319">
        <v>50</v>
      </c>
      <c r="T87" s="2" t="s">
        <v>936</v>
      </c>
      <c r="U87" s="435" t="s">
        <v>935</v>
      </c>
    </row>
    <row r="88" spans="1:21" customFormat="1" ht="162" customHeight="1" thickBot="1" x14ac:dyDescent="0.35">
      <c r="A88" s="23"/>
      <c r="B88" s="90">
        <v>91030</v>
      </c>
      <c r="C88" s="90">
        <v>91030</v>
      </c>
      <c r="D88" s="523" t="s">
        <v>953</v>
      </c>
      <c r="E88" s="90">
        <v>1</v>
      </c>
      <c r="F88" s="90" t="s">
        <v>89</v>
      </c>
      <c r="G88" s="98">
        <v>720.79</v>
      </c>
      <c r="H88" s="227">
        <v>8728767</v>
      </c>
      <c r="I88" s="111"/>
      <c r="J88" s="261"/>
      <c r="K88" s="200">
        <v>0</v>
      </c>
      <c r="L88" s="446" t="s">
        <v>21</v>
      </c>
      <c r="M88" s="206">
        <v>60</v>
      </c>
      <c r="N88" s="206" t="s">
        <v>434</v>
      </c>
      <c r="O88" s="206" t="s">
        <v>90</v>
      </c>
      <c r="P88" s="320"/>
      <c r="Q8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18" t="s">
        <v>21</v>
      </c>
      <c r="S88" s="319">
        <v>60</v>
      </c>
      <c r="T88" s="2" t="s">
        <v>936</v>
      </c>
      <c r="U88" s="26" t="s">
        <v>936</v>
      </c>
    </row>
    <row r="89" spans="1:21" customFormat="1" ht="160.5" customHeight="1" thickBot="1" x14ac:dyDescent="0.35">
      <c r="A89" s="23"/>
      <c r="B89" s="127">
        <v>92028</v>
      </c>
      <c r="C89" s="127">
        <v>92028</v>
      </c>
      <c r="D89" s="525" t="s">
        <v>954</v>
      </c>
      <c r="E89" s="90">
        <v>1</v>
      </c>
      <c r="F89" s="90" t="s">
        <v>89</v>
      </c>
      <c r="G89" s="98">
        <v>840.95</v>
      </c>
      <c r="H89" s="227">
        <v>10183905</v>
      </c>
      <c r="I89" s="111"/>
      <c r="J89" s="261"/>
      <c r="K89" s="200">
        <v>0</v>
      </c>
      <c r="L89" s="446" t="s">
        <v>21</v>
      </c>
      <c r="M89" s="206">
        <v>70</v>
      </c>
      <c r="N89" s="206" t="s">
        <v>434</v>
      </c>
      <c r="O89" s="206" t="s">
        <v>90</v>
      </c>
      <c r="P89" s="320"/>
      <c r="Q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18" t="s">
        <v>21</v>
      </c>
      <c r="S89" s="319">
        <v>70</v>
      </c>
      <c r="T89" s="2" t="s">
        <v>936</v>
      </c>
      <c r="U89" s="26" t="s">
        <v>936</v>
      </c>
    </row>
    <row r="90" spans="1:21" customFormat="1" ht="150.75" customHeight="1" thickBot="1" x14ac:dyDescent="0.35">
      <c r="A90" s="23"/>
      <c r="B90" s="127">
        <v>92029</v>
      </c>
      <c r="C90" s="127">
        <v>92029</v>
      </c>
      <c r="D90" s="525" t="s">
        <v>955</v>
      </c>
      <c r="E90" s="90">
        <v>1</v>
      </c>
      <c r="F90" s="90" t="s">
        <v>89</v>
      </c>
      <c r="G90" s="98">
        <v>961.1</v>
      </c>
      <c r="H90" s="227">
        <v>11638921</v>
      </c>
      <c r="I90" s="111"/>
      <c r="J90" s="261"/>
      <c r="K90" s="200">
        <v>0</v>
      </c>
      <c r="L90" s="446" t="s">
        <v>21</v>
      </c>
      <c r="M90" s="206">
        <v>80</v>
      </c>
      <c r="N90" s="206" t="s">
        <v>434</v>
      </c>
      <c r="O90" s="206" t="s">
        <v>90</v>
      </c>
      <c r="P90" s="320"/>
      <c r="Q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18" t="s">
        <v>21</v>
      </c>
      <c r="S90" s="319">
        <v>80</v>
      </c>
      <c r="T90" s="2" t="s">
        <v>936</v>
      </c>
      <c r="U90" s="26" t="s">
        <v>936</v>
      </c>
    </row>
    <row r="91" spans="1:21" customFormat="1" ht="147.75" customHeight="1" thickBot="1" x14ac:dyDescent="0.35">
      <c r="A91" s="23"/>
      <c r="B91" s="89">
        <v>92030</v>
      </c>
      <c r="C91" s="89">
        <v>92030</v>
      </c>
      <c r="D91" s="526" t="s">
        <v>956</v>
      </c>
      <c r="E91" s="84">
        <v>1</v>
      </c>
      <c r="F91" s="84" t="s">
        <v>89</v>
      </c>
      <c r="G91" s="85">
        <v>1081.21</v>
      </c>
      <c r="H91" s="223">
        <v>13093453</v>
      </c>
      <c r="I91" s="111"/>
      <c r="J91" s="261"/>
      <c r="K91" s="200">
        <v>0</v>
      </c>
      <c r="L91" s="446" t="s">
        <v>21</v>
      </c>
      <c r="M91" s="206">
        <v>90</v>
      </c>
      <c r="N91" s="206" t="s">
        <v>434</v>
      </c>
      <c r="O91" s="206" t="s">
        <v>90</v>
      </c>
      <c r="P91" s="320"/>
      <c r="Q9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18" t="s">
        <v>21</v>
      </c>
      <c r="S91" s="319">
        <v>90</v>
      </c>
      <c r="T91" s="2" t="s">
        <v>936</v>
      </c>
      <c r="U91" s="26" t="s">
        <v>936</v>
      </c>
    </row>
    <row r="92" spans="1:21" customFormat="1" ht="34.5" customHeight="1" thickBot="1" x14ac:dyDescent="0.35">
      <c r="A92" s="1"/>
      <c r="B92" s="53">
        <v>10016</v>
      </c>
      <c r="C92" s="507" t="s">
        <v>91</v>
      </c>
      <c r="D92" s="508" t="s">
        <v>92</v>
      </c>
      <c r="E92" s="514"/>
      <c r="F92" s="514" t="s">
        <v>20</v>
      </c>
      <c r="G92" s="515">
        <v>1531.62</v>
      </c>
      <c r="H92" s="516">
        <v>18547918</v>
      </c>
      <c r="I92" s="111"/>
      <c r="J92" s="200"/>
      <c r="K92" s="200">
        <v>0</v>
      </c>
      <c r="L92" s="449" t="s">
        <v>21</v>
      </c>
      <c r="M92" s="321">
        <v>100</v>
      </c>
      <c r="N92" s="322" t="s">
        <v>434</v>
      </c>
      <c r="O92" s="322" t="s">
        <v>90</v>
      </c>
      <c r="P92" s="323"/>
      <c r="Q92"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25" t="s">
        <v>21</v>
      </c>
      <c r="S92" s="321">
        <v>100</v>
      </c>
      <c r="T92" s="2" t="s">
        <v>936</v>
      </c>
      <c r="U92" s="26" t="s">
        <v>936</v>
      </c>
    </row>
    <row r="93" spans="1:21" customFormat="1" ht="81.75" customHeight="1" thickBot="1" x14ac:dyDescent="0.35">
      <c r="A93" s="23"/>
      <c r="B93" s="53">
        <v>100128</v>
      </c>
      <c r="C93" s="92" t="s">
        <v>93</v>
      </c>
      <c r="D93" s="525" t="s">
        <v>957</v>
      </c>
      <c r="E93" s="90">
        <v>1</v>
      </c>
      <c r="F93" s="90" t="s">
        <v>94</v>
      </c>
      <c r="G93" s="98">
        <v>2054.23</v>
      </c>
      <c r="H93" s="227">
        <v>24876725</v>
      </c>
      <c r="I93" s="111"/>
      <c r="J93" s="466">
        <v>456.23</v>
      </c>
      <c r="K93" s="421">
        <v>5524945</v>
      </c>
      <c r="L93" s="446" t="s">
        <v>21</v>
      </c>
      <c r="M93" s="205">
        <v>100</v>
      </c>
      <c r="N93" s="206" t="s">
        <v>434</v>
      </c>
      <c r="O93" s="206" t="s">
        <v>90</v>
      </c>
      <c r="P93" s="207" t="s">
        <v>95</v>
      </c>
      <c r="Q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09" t="s">
        <v>21</v>
      </c>
      <c r="S93" s="279">
        <v>100</v>
      </c>
      <c r="T93" s="2" t="s">
        <v>936</v>
      </c>
      <c r="U93" s="26" t="s">
        <v>936</v>
      </c>
    </row>
    <row r="94" spans="1:21" customFormat="1" ht="119.25" customHeight="1" thickBot="1" x14ac:dyDescent="0.35">
      <c r="A94" s="23"/>
      <c r="B94" s="90">
        <v>90020</v>
      </c>
      <c r="C94" s="90">
        <v>90020</v>
      </c>
      <c r="D94" s="525" t="s">
        <v>958</v>
      </c>
      <c r="E94" s="90">
        <v>1</v>
      </c>
      <c r="F94" s="90" t="s">
        <v>89</v>
      </c>
      <c r="G94" s="98">
        <v>0</v>
      </c>
      <c r="H94" s="227">
        <v>0</v>
      </c>
      <c r="I94" s="111"/>
      <c r="J94" s="466"/>
      <c r="K94" s="200">
        <v>0</v>
      </c>
      <c r="L94" s="446" t="s">
        <v>21</v>
      </c>
      <c r="M94" s="206">
        <v>0</v>
      </c>
      <c r="N94" s="206" t="s">
        <v>434</v>
      </c>
      <c r="O94" s="206" t="s">
        <v>90</v>
      </c>
      <c r="P94" s="207" t="s">
        <v>95</v>
      </c>
      <c r="Q94"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18" t="s">
        <v>21</v>
      </c>
      <c r="S94" s="319">
        <v>0</v>
      </c>
      <c r="T94" s="2" t="s">
        <v>936</v>
      </c>
      <c r="U94" s="26" t="s">
        <v>936</v>
      </c>
    </row>
    <row r="95" spans="1:21" customFormat="1" ht="176.25" customHeight="1" thickBot="1" x14ac:dyDescent="0.35">
      <c r="A95" s="23"/>
      <c r="B95" s="90">
        <v>91058</v>
      </c>
      <c r="C95" s="90">
        <v>91058</v>
      </c>
      <c r="D95" s="523" t="s">
        <v>959</v>
      </c>
      <c r="E95" s="90">
        <v>1</v>
      </c>
      <c r="F95" s="90" t="s">
        <v>89</v>
      </c>
      <c r="G95" s="98">
        <v>821.69</v>
      </c>
      <c r="H95" s="227">
        <v>9950666</v>
      </c>
      <c r="I95" s="111"/>
      <c r="J95" s="467">
        <v>182.5</v>
      </c>
      <c r="K95" s="421">
        <v>2210075</v>
      </c>
      <c r="L95" s="446" t="s">
        <v>21</v>
      </c>
      <c r="M95" s="206">
        <v>40</v>
      </c>
      <c r="N95" s="206" t="s">
        <v>434</v>
      </c>
      <c r="O95" s="206" t="s">
        <v>90</v>
      </c>
      <c r="P95" s="207" t="s">
        <v>95</v>
      </c>
      <c r="Q9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18" t="s">
        <v>21</v>
      </c>
      <c r="S95" s="319">
        <v>40</v>
      </c>
      <c r="T95" s="2" t="s">
        <v>936</v>
      </c>
      <c r="U95" s="26" t="s">
        <v>936</v>
      </c>
    </row>
    <row r="96" spans="1:21" customFormat="1" ht="195.75" customHeight="1" thickBot="1" x14ac:dyDescent="0.35">
      <c r="A96" s="23"/>
      <c r="B96" s="90">
        <v>91059</v>
      </c>
      <c r="C96" s="90">
        <v>91059</v>
      </c>
      <c r="D96" s="527" t="s">
        <v>960</v>
      </c>
      <c r="E96" s="90">
        <v>1</v>
      </c>
      <c r="F96" s="90" t="s">
        <v>89</v>
      </c>
      <c r="G96" s="98">
        <v>1027.1300000000001</v>
      </c>
      <c r="H96" s="227">
        <v>12438544</v>
      </c>
      <c r="I96" s="111"/>
      <c r="J96" s="467">
        <v>228.13</v>
      </c>
      <c r="K96" s="421">
        <v>2762654</v>
      </c>
      <c r="L96" s="446" t="s">
        <v>21</v>
      </c>
      <c r="M96" s="206">
        <v>50</v>
      </c>
      <c r="N96" s="206" t="s">
        <v>434</v>
      </c>
      <c r="O96" s="206" t="s">
        <v>90</v>
      </c>
      <c r="P96" s="207" t="s">
        <v>95</v>
      </c>
      <c r="Q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18" t="s">
        <v>21</v>
      </c>
      <c r="S96" s="319">
        <v>50</v>
      </c>
      <c r="T96" s="2" t="s">
        <v>936</v>
      </c>
      <c r="U96" s="26" t="s">
        <v>936</v>
      </c>
    </row>
    <row r="97" spans="1:21" customFormat="1" ht="171.6" customHeight="1" thickBot="1" x14ac:dyDescent="0.35">
      <c r="A97" s="23"/>
      <c r="B97" s="90">
        <v>91060</v>
      </c>
      <c r="C97" s="90">
        <v>91060</v>
      </c>
      <c r="D97" s="525" t="s">
        <v>961</v>
      </c>
      <c r="E97" s="90">
        <v>1</v>
      </c>
      <c r="F97" s="90" t="s">
        <v>89</v>
      </c>
      <c r="G97" s="98">
        <v>1232.54</v>
      </c>
      <c r="H97" s="227">
        <v>14926059</v>
      </c>
      <c r="I97" s="111"/>
      <c r="J97" s="467">
        <v>273.73</v>
      </c>
      <c r="K97" s="421">
        <v>3314870</v>
      </c>
      <c r="L97" s="446" t="s">
        <v>21</v>
      </c>
      <c r="M97" s="206">
        <v>60</v>
      </c>
      <c r="N97" s="206" t="s">
        <v>434</v>
      </c>
      <c r="O97" s="206" t="s">
        <v>90</v>
      </c>
      <c r="P97" s="207" t="s">
        <v>95</v>
      </c>
      <c r="Q9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18" t="s">
        <v>21</v>
      </c>
      <c r="S97" s="319">
        <v>60</v>
      </c>
      <c r="T97" s="2" t="s">
        <v>936</v>
      </c>
      <c r="U97" s="26" t="s">
        <v>936</v>
      </c>
    </row>
    <row r="98" spans="1:21" customFormat="1" ht="181.5" customHeight="1" thickBot="1" x14ac:dyDescent="0.35">
      <c r="A98" s="23"/>
      <c r="B98" s="127">
        <v>92058</v>
      </c>
      <c r="C98" s="127">
        <v>92058</v>
      </c>
      <c r="D98" s="525" t="s">
        <v>962</v>
      </c>
      <c r="E98" s="90">
        <v>1</v>
      </c>
      <c r="F98" s="90" t="s">
        <v>89</v>
      </c>
      <c r="G98" s="98">
        <v>1437.98</v>
      </c>
      <c r="H98" s="227">
        <v>17413938</v>
      </c>
      <c r="I98" s="111"/>
      <c r="J98" s="467">
        <v>319.36</v>
      </c>
      <c r="K98" s="421">
        <v>3867450</v>
      </c>
      <c r="L98" s="446" t="s">
        <v>21</v>
      </c>
      <c r="M98" s="206">
        <v>70</v>
      </c>
      <c r="N98" s="206" t="s">
        <v>434</v>
      </c>
      <c r="O98" s="206" t="s">
        <v>90</v>
      </c>
      <c r="P98" s="207" t="s">
        <v>95</v>
      </c>
      <c r="Q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18" t="s">
        <v>21</v>
      </c>
      <c r="S98" s="319">
        <v>70</v>
      </c>
      <c r="T98" s="2" t="s">
        <v>936</v>
      </c>
      <c r="U98" s="26" t="s">
        <v>936</v>
      </c>
    </row>
    <row r="99" spans="1:21" customFormat="1" ht="196.5" customHeight="1" thickBot="1" x14ac:dyDescent="0.35">
      <c r="A99" s="23"/>
      <c r="B99" s="127">
        <v>92059</v>
      </c>
      <c r="C99" s="127">
        <v>92059</v>
      </c>
      <c r="D99" s="525" t="s">
        <v>963</v>
      </c>
      <c r="E99" s="90">
        <v>1</v>
      </c>
      <c r="F99" s="90" t="s">
        <v>89</v>
      </c>
      <c r="G99" s="98">
        <v>1643.42</v>
      </c>
      <c r="H99" s="227">
        <v>19901816</v>
      </c>
      <c r="I99" s="111"/>
      <c r="J99" s="467">
        <v>365</v>
      </c>
      <c r="K99" s="421">
        <v>4420150</v>
      </c>
      <c r="L99" s="446" t="s">
        <v>21</v>
      </c>
      <c r="M99" s="206">
        <v>80</v>
      </c>
      <c r="N99" s="206" t="s">
        <v>434</v>
      </c>
      <c r="O99" s="206" t="s">
        <v>90</v>
      </c>
      <c r="P99" s="207" t="s">
        <v>95</v>
      </c>
      <c r="Q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18" t="s">
        <v>21</v>
      </c>
      <c r="S99" s="319">
        <v>80</v>
      </c>
      <c r="T99" s="2" t="s">
        <v>936</v>
      </c>
      <c r="U99" s="26" t="s">
        <v>936</v>
      </c>
    </row>
    <row r="100" spans="1:21" customFormat="1" ht="192" customHeight="1" x14ac:dyDescent="0.3">
      <c r="A100" s="23"/>
      <c r="B100" s="89">
        <v>92060</v>
      </c>
      <c r="C100" s="89">
        <v>92060</v>
      </c>
      <c r="D100" s="87" t="s">
        <v>964</v>
      </c>
      <c r="E100" s="84">
        <v>1</v>
      </c>
      <c r="F100" s="84" t="s">
        <v>89</v>
      </c>
      <c r="G100" s="85">
        <v>1848.82</v>
      </c>
      <c r="H100" s="223">
        <v>22389210</v>
      </c>
      <c r="I100" s="111"/>
      <c r="J100" s="467">
        <v>410.59</v>
      </c>
      <c r="K100" s="421">
        <v>4972245</v>
      </c>
      <c r="L100" s="446" t="s">
        <v>21</v>
      </c>
      <c r="M100" s="206">
        <v>90</v>
      </c>
      <c r="N100" s="206" t="s">
        <v>434</v>
      </c>
      <c r="O100" s="206" t="s">
        <v>90</v>
      </c>
      <c r="P100" s="207" t="s">
        <v>95</v>
      </c>
      <c r="Q10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18" t="s">
        <v>21</v>
      </c>
      <c r="S100" s="319">
        <v>90</v>
      </c>
      <c r="T100" s="2" t="s">
        <v>936</v>
      </c>
      <c r="U100" s="26" t="s">
        <v>936</v>
      </c>
    </row>
    <row r="101" spans="1:21" customFormat="1" ht="27.6" x14ac:dyDescent="0.3">
      <c r="A101" s="1"/>
      <c r="B101" s="53">
        <v>100146</v>
      </c>
      <c r="C101" s="99" t="s">
        <v>96</v>
      </c>
      <c r="D101" s="142" t="s">
        <v>97</v>
      </c>
      <c r="E101" s="91"/>
      <c r="F101" s="91" t="s">
        <v>20</v>
      </c>
      <c r="G101" s="116">
        <v>3972.44</v>
      </c>
      <c r="H101" s="221">
        <v>48106248</v>
      </c>
      <c r="I101" s="458"/>
      <c r="J101" s="200"/>
      <c r="K101" s="200">
        <v>0</v>
      </c>
      <c r="L101" s="450" t="s">
        <v>21</v>
      </c>
      <c r="M101" s="262">
        <v>100</v>
      </c>
      <c r="N101" s="262" t="s">
        <v>434</v>
      </c>
      <c r="O101" s="262" t="s">
        <v>90</v>
      </c>
      <c r="P101" s="330"/>
      <c r="Q101"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17" t="s">
        <v>21</v>
      </c>
      <c r="S101" s="262">
        <v>100</v>
      </c>
      <c r="T101" s="2" t="s">
        <v>936</v>
      </c>
      <c r="U101" s="26" t="s">
        <v>936</v>
      </c>
    </row>
    <row r="102" spans="1:21" customFormat="1" ht="41.4" x14ac:dyDescent="0.3">
      <c r="A102" s="1"/>
      <c r="B102" s="113">
        <v>90133</v>
      </c>
      <c r="C102" s="113">
        <v>90133</v>
      </c>
      <c r="D102" s="87" t="s">
        <v>98</v>
      </c>
      <c r="E102" s="84"/>
      <c r="F102" s="84" t="s">
        <v>20</v>
      </c>
      <c r="G102" s="85">
        <v>0</v>
      </c>
      <c r="H102" s="219">
        <v>0</v>
      </c>
      <c r="I102" s="458"/>
      <c r="J102" s="200"/>
      <c r="K102" s="200">
        <v>0</v>
      </c>
      <c r="L102" s="18" t="s">
        <v>21</v>
      </c>
      <c r="M102" s="35">
        <v>0</v>
      </c>
      <c r="N102" s="35" t="s">
        <v>434</v>
      </c>
      <c r="O102" s="35" t="s">
        <v>90</v>
      </c>
      <c r="P102" s="201"/>
      <c r="Q1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5">
        <v>0</v>
      </c>
      <c r="T102" s="2" t="s">
        <v>936</v>
      </c>
      <c r="U102" s="26" t="s">
        <v>936</v>
      </c>
    </row>
    <row r="103" spans="1:21" customFormat="1" ht="110.4" x14ac:dyDescent="0.3">
      <c r="A103" s="1"/>
      <c r="B103" s="113">
        <v>91196</v>
      </c>
      <c r="C103" s="113">
        <v>91196</v>
      </c>
      <c r="D103" s="87" t="s">
        <v>99</v>
      </c>
      <c r="E103" s="84"/>
      <c r="F103" s="84" t="s">
        <v>20</v>
      </c>
      <c r="G103" s="85">
        <v>1589.01</v>
      </c>
      <c r="H103" s="219">
        <v>19242911</v>
      </c>
      <c r="I103" s="458"/>
      <c r="J103" s="200"/>
      <c r="K103" s="200">
        <v>0</v>
      </c>
      <c r="L103" s="18" t="s">
        <v>21</v>
      </c>
      <c r="M103" s="35">
        <v>40</v>
      </c>
      <c r="N103" s="35" t="s">
        <v>434</v>
      </c>
      <c r="O103" s="35" t="s">
        <v>90</v>
      </c>
      <c r="P103" s="291"/>
      <c r="Q1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5">
        <v>40</v>
      </c>
      <c r="T103" s="2" t="s">
        <v>936</v>
      </c>
      <c r="U103" s="26" t="s">
        <v>936</v>
      </c>
    </row>
    <row r="104" spans="1:21" customFormat="1" ht="110.4" x14ac:dyDescent="0.3">
      <c r="A104" s="1"/>
      <c r="B104" s="113">
        <v>91197</v>
      </c>
      <c r="C104" s="113">
        <v>91197</v>
      </c>
      <c r="D104" s="87" t="s">
        <v>100</v>
      </c>
      <c r="E104" s="84"/>
      <c r="F104" s="84" t="s">
        <v>20</v>
      </c>
      <c r="G104" s="85">
        <v>1986.24</v>
      </c>
      <c r="H104" s="219">
        <v>24053366</v>
      </c>
      <c r="I104" s="458"/>
      <c r="J104" s="200"/>
      <c r="K104" s="200">
        <v>0</v>
      </c>
      <c r="L104" s="18" t="s">
        <v>21</v>
      </c>
      <c r="M104" s="35">
        <v>50</v>
      </c>
      <c r="N104" s="35" t="s">
        <v>434</v>
      </c>
      <c r="O104" s="35" t="s">
        <v>90</v>
      </c>
      <c r="P104" s="201"/>
      <c r="Q1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5">
        <v>50</v>
      </c>
      <c r="T104" s="2" t="s">
        <v>936</v>
      </c>
      <c r="U104" s="26" t="s">
        <v>936</v>
      </c>
    </row>
    <row r="105" spans="1:21" customFormat="1" ht="110.4" x14ac:dyDescent="0.3">
      <c r="A105" s="1"/>
      <c r="B105" s="113">
        <v>91198</v>
      </c>
      <c r="C105" s="113">
        <v>91198</v>
      </c>
      <c r="D105" s="87" t="s">
        <v>101</v>
      </c>
      <c r="E105" s="84"/>
      <c r="F105" s="84" t="s">
        <v>20</v>
      </c>
      <c r="G105" s="85">
        <v>2383.4699999999998</v>
      </c>
      <c r="H105" s="219">
        <v>28863822</v>
      </c>
      <c r="I105" s="458"/>
      <c r="J105" s="200"/>
      <c r="K105" s="200">
        <v>0</v>
      </c>
      <c r="L105" s="18" t="s">
        <v>21</v>
      </c>
      <c r="M105" s="35">
        <v>60</v>
      </c>
      <c r="N105" s="35" t="s">
        <v>434</v>
      </c>
      <c r="O105" s="35" t="s">
        <v>90</v>
      </c>
      <c r="P105" s="201"/>
      <c r="Q1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5">
        <v>60</v>
      </c>
      <c r="T105" s="2" t="s">
        <v>936</v>
      </c>
      <c r="U105" s="26" t="s">
        <v>936</v>
      </c>
    </row>
    <row r="106" spans="1:21" customFormat="1" ht="110.4" x14ac:dyDescent="0.3">
      <c r="A106" s="1"/>
      <c r="B106" s="113">
        <v>92196</v>
      </c>
      <c r="C106" s="113">
        <v>92196</v>
      </c>
      <c r="D106" s="87" t="s">
        <v>102</v>
      </c>
      <c r="E106" s="84"/>
      <c r="F106" s="84" t="s">
        <v>20</v>
      </c>
      <c r="G106" s="85">
        <v>2780.74</v>
      </c>
      <c r="H106" s="219">
        <v>33674761</v>
      </c>
      <c r="I106" s="458"/>
      <c r="J106" s="200"/>
      <c r="K106" s="200">
        <v>0</v>
      </c>
      <c r="L106" s="18" t="s">
        <v>21</v>
      </c>
      <c r="M106" s="35">
        <v>70</v>
      </c>
      <c r="N106" s="35" t="s">
        <v>434</v>
      </c>
      <c r="O106" s="35" t="s">
        <v>90</v>
      </c>
      <c r="P106" s="201"/>
      <c r="Q1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5">
        <v>70</v>
      </c>
      <c r="T106" s="2" t="s">
        <v>936</v>
      </c>
      <c r="U106" s="26" t="s">
        <v>936</v>
      </c>
    </row>
    <row r="107" spans="1:21" customFormat="1" ht="110.4" x14ac:dyDescent="0.3">
      <c r="A107" s="1"/>
      <c r="B107" s="113">
        <v>92197</v>
      </c>
      <c r="C107" s="113">
        <v>92197</v>
      </c>
      <c r="D107" s="87" t="s">
        <v>103</v>
      </c>
      <c r="E107" s="84"/>
      <c r="F107" s="84" t="s">
        <v>20</v>
      </c>
      <c r="G107" s="85">
        <v>3177.97</v>
      </c>
      <c r="H107" s="219">
        <v>38485217</v>
      </c>
      <c r="I107" s="458"/>
      <c r="J107" s="200"/>
      <c r="K107" s="200">
        <v>0</v>
      </c>
      <c r="L107" s="18" t="s">
        <v>21</v>
      </c>
      <c r="M107" s="35">
        <v>80</v>
      </c>
      <c r="N107" s="35" t="s">
        <v>434</v>
      </c>
      <c r="O107" s="35" t="s">
        <v>90</v>
      </c>
      <c r="P107" s="201"/>
      <c r="Q10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5">
        <v>80</v>
      </c>
      <c r="T107" s="2" t="s">
        <v>936</v>
      </c>
      <c r="U107" s="26" t="s">
        <v>936</v>
      </c>
    </row>
    <row r="108" spans="1:21" customFormat="1" ht="110.4" x14ac:dyDescent="0.3">
      <c r="A108" s="1"/>
      <c r="B108" s="113">
        <v>92198</v>
      </c>
      <c r="C108" s="113">
        <v>92198</v>
      </c>
      <c r="D108" s="87" t="s">
        <v>104</v>
      </c>
      <c r="E108" s="84"/>
      <c r="F108" s="84" t="s">
        <v>20</v>
      </c>
      <c r="G108" s="85">
        <v>3575.2</v>
      </c>
      <c r="H108" s="219">
        <v>43295672</v>
      </c>
      <c r="I108" s="458"/>
      <c r="J108" s="200"/>
      <c r="K108" s="200">
        <v>0</v>
      </c>
      <c r="L108" s="18" t="s">
        <v>21</v>
      </c>
      <c r="M108" s="35">
        <v>90</v>
      </c>
      <c r="N108" s="35" t="s">
        <v>434</v>
      </c>
      <c r="O108" s="35" t="s">
        <v>90</v>
      </c>
      <c r="P108" s="290"/>
      <c r="Q10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5">
        <v>90</v>
      </c>
      <c r="T108" s="2" t="s">
        <v>936</v>
      </c>
      <c r="U108" s="26" t="s">
        <v>936</v>
      </c>
    </row>
    <row r="109" spans="1:21" ht="27.6" x14ac:dyDescent="0.3">
      <c r="A109" s="1"/>
      <c r="B109" s="53">
        <v>1003</v>
      </c>
      <c r="C109" s="406">
        <v>1003</v>
      </c>
      <c r="D109" s="407" t="s">
        <v>105</v>
      </c>
      <c r="E109" s="84"/>
      <c r="F109" s="245" t="s">
        <v>20</v>
      </c>
      <c r="G109" s="239">
        <v>155.65</v>
      </c>
      <c r="H109" s="219">
        <v>1884922</v>
      </c>
      <c r="I109" s="458"/>
      <c r="J109" s="200"/>
      <c r="K109" s="200">
        <v>0</v>
      </c>
      <c r="L109" s="18" t="s">
        <v>21</v>
      </c>
      <c r="M109" s="25">
        <v>100</v>
      </c>
      <c r="N109" s="35" t="s">
        <v>434</v>
      </c>
      <c r="O109" s="25"/>
      <c r="P109" s="20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936</v>
      </c>
      <c r="U109" s="26" t="s">
        <v>936</v>
      </c>
    </row>
    <row r="110" spans="1:21" customFormat="1" ht="41.4" x14ac:dyDescent="0.3">
      <c r="A110" s="1"/>
      <c r="B110" s="84">
        <v>90071</v>
      </c>
      <c r="C110" s="84">
        <v>90071</v>
      </c>
      <c r="D110" s="87" t="s">
        <v>106</v>
      </c>
      <c r="E110" s="84"/>
      <c r="F110" s="84" t="s">
        <v>20</v>
      </c>
      <c r="G110" s="85">
        <v>0</v>
      </c>
      <c r="H110" s="219">
        <v>0</v>
      </c>
      <c r="I110" s="458"/>
      <c r="J110" s="200"/>
      <c r="K110" s="200">
        <v>0</v>
      </c>
      <c r="L110" s="18" t="s">
        <v>21</v>
      </c>
      <c r="M110" s="35">
        <v>0</v>
      </c>
      <c r="N110" s="35" t="s">
        <v>434</v>
      </c>
      <c r="O110" s="35">
        <v>928</v>
      </c>
      <c r="P110" s="20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5">
        <v>0</v>
      </c>
      <c r="T110" s="2" t="s">
        <v>936</v>
      </c>
      <c r="U110" s="26" t="s">
        <v>936</v>
      </c>
    </row>
    <row r="111" spans="1:21" customFormat="1" ht="96.6" x14ac:dyDescent="0.3">
      <c r="A111" s="1"/>
      <c r="B111" s="84">
        <v>91085</v>
      </c>
      <c r="C111" s="84">
        <v>91085</v>
      </c>
      <c r="D111" s="87" t="s">
        <v>107</v>
      </c>
      <c r="E111" s="84"/>
      <c r="F111" s="84" t="s">
        <v>20</v>
      </c>
      <c r="G111" s="85">
        <v>62.3</v>
      </c>
      <c r="H111" s="219">
        <v>754453</v>
      </c>
      <c r="I111" s="458"/>
      <c r="J111" s="200"/>
      <c r="K111" s="200">
        <v>0</v>
      </c>
      <c r="L111" s="18" t="s">
        <v>21</v>
      </c>
      <c r="M111" s="35">
        <v>40</v>
      </c>
      <c r="N111" s="35" t="s">
        <v>434</v>
      </c>
      <c r="O111" s="35">
        <v>928</v>
      </c>
      <c r="P111" s="20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5">
        <v>40</v>
      </c>
      <c r="T111" s="2" t="s">
        <v>936</v>
      </c>
      <c r="U111" s="26" t="s">
        <v>936</v>
      </c>
    </row>
    <row r="112" spans="1:21" customFormat="1" ht="96.6" x14ac:dyDescent="0.3">
      <c r="A112" s="1"/>
      <c r="B112" s="84">
        <v>91086</v>
      </c>
      <c r="C112" s="84">
        <v>91086</v>
      </c>
      <c r="D112" s="87" t="s">
        <v>108</v>
      </c>
      <c r="E112" s="84"/>
      <c r="F112" s="84" t="s">
        <v>20</v>
      </c>
      <c r="G112" s="85">
        <v>77.83</v>
      </c>
      <c r="H112" s="219">
        <v>942521</v>
      </c>
      <c r="I112" s="458"/>
      <c r="J112" s="200"/>
      <c r="K112" s="200">
        <v>0</v>
      </c>
      <c r="L112" s="18" t="s">
        <v>21</v>
      </c>
      <c r="M112" s="35">
        <v>50</v>
      </c>
      <c r="N112" s="35" t="s">
        <v>434</v>
      </c>
      <c r="O112" s="35">
        <v>928</v>
      </c>
      <c r="P112" s="20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5">
        <v>50</v>
      </c>
      <c r="T112" s="2" t="s">
        <v>936</v>
      </c>
      <c r="U112" s="26" t="s">
        <v>936</v>
      </c>
    </row>
    <row r="113" spans="1:21" customFormat="1" ht="110.4" x14ac:dyDescent="0.3">
      <c r="A113" s="1"/>
      <c r="B113" s="84">
        <v>91087</v>
      </c>
      <c r="C113" s="84">
        <v>91087</v>
      </c>
      <c r="D113" s="87" t="s">
        <v>109</v>
      </c>
      <c r="E113" s="84"/>
      <c r="F113" s="84" t="s">
        <v>20</v>
      </c>
      <c r="G113" s="85">
        <v>93.43</v>
      </c>
      <c r="H113" s="219">
        <v>1131437</v>
      </c>
      <c r="I113" s="458"/>
      <c r="J113" s="200"/>
      <c r="K113" s="200">
        <v>0</v>
      </c>
      <c r="L113" s="18" t="s">
        <v>21</v>
      </c>
      <c r="M113" s="35">
        <v>60</v>
      </c>
      <c r="N113" s="35" t="s">
        <v>434</v>
      </c>
      <c r="O113" s="35">
        <v>928</v>
      </c>
      <c r="P113" s="20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5">
        <v>60</v>
      </c>
      <c r="T113" s="2" t="s">
        <v>936</v>
      </c>
      <c r="U113" s="26" t="s">
        <v>936</v>
      </c>
    </row>
    <row r="114" spans="1:21" customFormat="1" ht="96.6" x14ac:dyDescent="0.3">
      <c r="A114" s="1"/>
      <c r="B114" s="89">
        <v>92085</v>
      </c>
      <c r="C114" s="89">
        <v>92085</v>
      </c>
      <c r="D114" s="87" t="s">
        <v>110</v>
      </c>
      <c r="E114" s="84"/>
      <c r="F114" s="84" t="s">
        <v>20</v>
      </c>
      <c r="G114" s="85">
        <v>108.96</v>
      </c>
      <c r="H114" s="219">
        <v>1319506</v>
      </c>
      <c r="I114" s="458"/>
      <c r="J114" s="200"/>
      <c r="K114" s="200">
        <v>0</v>
      </c>
      <c r="L114" s="18" t="s">
        <v>21</v>
      </c>
      <c r="M114" s="35">
        <v>70</v>
      </c>
      <c r="N114" s="35" t="s">
        <v>434</v>
      </c>
      <c r="O114" s="35">
        <v>928</v>
      </c>
      <c r="P114" s="20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5">
        <v>70</v>
      </c>
      <c r="T114" s="2" t="s">
        <v>936</v>
      </c>
      <c r="U114" s="26" t="s">
        <v>936</v>
      </c>
    </row>
    <row r="115" spans="1:21" customFormat="1" ht="96.6" x14ac:dyDescent="0.3">
      <c r="A115" s="1"/>
      <c r="B115" s="89">
        <v>92086</v>
      </c>
      <c r="C115" s="89">
        <v>92086</v>
      </c>
      <c r="D115" s="87" t="s">
        <v>111</v>
      </c>
      <c r="E115" s="84"/>
      <c r="F115" s="84" t="s">
        <v>20</v>
      </c>
      <c r="G115" s="85">
        <v>124.56</v>
      </c>
      <c r="H115" s="219">
        <v>1508422</v>
      </c>
      <c r="I115" s="458"/>
      <c r="J115" s="200"/>
      <c r="K115" s="200">
        <v>0</v>
      </c>
      <c r="L115" s="18" t="s">
        <v>21</v>
      </c>
      <c r="M115" s="35">
        <v>80</v>
      </c>
      <c r="N115" s="35" t="s">
        <v>434</v>
      </c>
      <c r="O115" s="35">
        <v>928</v>
      </c>
      <c r="P115" s="20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5">
        <v>80</v>
      </c>
      <c r="T115" s="2" t="s">
        <v>936</v>
      </c>
      <c r="U115" s="26" t="s">
        <v>936</v>
      </c>
    </row>
    <row r="116" spans="1:21" customFormat="1" ht="96.6" x14ac:dyDescent="0.3">
      <c r="A116" s="1"/>
      <c r="B116" s="89">
        <v>92087</v>
      </c>
      <c r="C116" s="89">
        <v>92087</v>
      </c>
      <c r="D116" s="87" t="s">
        <v>112</v>
      </c>
      <c r="E116" s="84"/>
      <c r="F116" s="84" t="s">
        <v>20</v>
      </c>
      <c r="G116" s="85">
        <v>140.09</v>
      </c>
      <c r="H116" s="219">
        <v>1696490</v>
      </c>
      <c r="I116" s="458"/>
      <c r="J116" s="200"/>
      <c r="K116" s="200">
        <v>0</v>
      </c>
      <c r="L116" s="18" t="s">
        <v>21</v>
      </c>
      <c r="M116" s="56">
        <v>90</v>
      </c>
      <c r="N116" s="35" t="s">
        <v>434</v>
      </c>
      <c r="O116" s="35">
        <v>928</v>
      </c>
      <c r="P116" s="20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292" t="s">
        <v>21</v>
      </c>
      <c r="S116" s="56">
        <v>90</v>
      </c>
      <c r="T116" s="2" t="s">
        <v>936</v>
      </c>
      <c r="U116" s="26" t="s">
        <v>936</v>
      </c>
    </row>
    <row r="117" spans="1:21" customFormat="1" ht="28.5" customHeight="1" x14ac:dyDescent="0.3">
      <c r="A117" s="1"/>
      <c r="B117" s="5"/>
      <c r="C117" s="647" t="s">
        <v>113</v>
      </c>
      <c r="D117" s="648"/>
      <c r="E117" s="648"/>
      <c r="F117" s="648"/>
      <c r="G117" s="483"/>
      <c r="H117" s="219"/>
      <c r="I117" s="458"/>
      <c r="J117" s="413"/>
      <c r="K117" s="200">
        <v>0</v>
      </c>
      <c r="L117" s="17" t="s">
        <v>42</v>
      </c>
      <c r="M117" s="25" t="s">
        <v>42</v>
      </c>
      <c r="N117" s="25" t="s">
        <v>42</v>
      </c>
      <c r="O117" s="200" t="s">
        <v>42</v>
      </c>
      <c r="P117" s="20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74" t="s">
        <v>41</v>
      </c>
    </row>
    <row r="118" spans="1:21" customFormat="1" x14ac:dyDescent="0.3">
      <c r="A118" s="1"/>
      <c r="B118" s="42" t="s">
        <v>1</v>
      </c>
      <c r="C118" s="117" t="s">
        <v>1</v>
      </c>
      <c r="D118" s="117" t="s">
        <v>2</v>
      </c>
      <c r="E118" s="117" t="s">
        <v>3</v>
      </c>
      <c r="F118" s="117" t="s">
        <v>4</v>
      </c>
      <c r="G118" s="9" t="s">
        <v>5</v>
      </c>
      <c r="H118" s="444" t="s">
        <v>6</v>
      </c>
      <c r="I118" s="458"/>
      <c r="J118" s="288"/>
      <c r="K118" s="200">
        <v>0</v>
      </c>
      <c r="L118" s="17" t="s">
        <v>42</v>
      </c>
      <c r="M118" s="25" t="s">
        <v>42</v>
      </c>
      <c r="N118" s="25" t="s">
        <v>42</v>
      </c>
      <c r="O118" s="200" t="s">
        <v>42</v>
      </c>
      <c r="P118" s="20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74" t="s">
        <v>41</v>
      </c>
    </row>
    <row r="119" spans="1:21" customFormat="1" ht="48" customHeight="1" x14ac:dyDescent="0.3">
      <c r="A119" s="1"/>
      <c r="B119" s="575">
        <v>10041</v>
      </c>
      <c r="C119" s="95" t="s">
        <v>114</v>
      </c>
      <c r="D119" s="87" t="s">
        <v>115</v>
      </c>
      <c r="E119" s="84"/>
      <c r="F119" s="84" t="s">
        <v>20</v>
      </c>
      <c r="G119" s="85">
        <v>5812.14</v>
      </c>
      <c r="H119" s="219">
        <v>70385015</v>
      </c>
      <c r="I119" s="458"/>
      <c r="J119" s="200"/>
      <c r="K119" s="200">
        <v>0</v>
      </c>
      <c r="L119" s="18" t="s">
        <v>21</v>
      </c>
      <c r="M119" s="25">
        <v>100</v>
      </c>
      <c r="N119" s="35" t="s">
        <v>434</v>
      </c>
      <c r="O119" s="35" t="s">
        <v>90</v>
      </c>
      <c r="P119" s="20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936</v>
      </c>
      <c r="U119" s="26" t="s">
        <v>936</v>
      </c>
    </row>
    <row r="120" spans="1:21" customFormat="1" ht="75" customHeight="1" x14ac:dyDescent="0.3">
      <c r="A120" s="1"/>
      <c r="B120" s="84">
        <v>90023</v>
      </c>
      <c r="C120" s="84">
        <v>90023</v>
      </c>
      <c r="D120" s="87" t="s">
        <v>116</v>
      </c>
      <c r="E120" s="84"/>
      <c r="F120" s="84" t="s">
        <v>20</v>
      </c>
      <c r="G120" s="85">
        <v>0</v>
      </c>
      <c r="H120" s="219">
        <v>0</v>
      </c>
      <c r="I120" s="458"/>
      <c r="J120" s="200"/>
      <c r="K120" s="200">
        <v>0</v>
      </c>
      <c r="L120" s="18" t="s">
        <v>21</v>
      </c>
      <c r="M120" s="35">
        <v>0</v>
      </c>
      <c r="N120" s="35" t="s">
        <v>434</v>
      </c>
      <c r="O120" s="35" t="s">
        <v>90</v>
      </c>
      <c r="P120" s="20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5">
        <v>0</v>
      </c>
      <c r="T120" s="2" t="s">
        <v>936</v>
      </c>
      <c r="U120" s="26" t="s">
        <v>936</v>
      </c>
    </row>
    <row r="121" spans="1:21" customFormat="1" ht="110.4" x14ac:dyDescent="0.3">
      <c r="A121" s="1"/>
      <c r="B121" s="84">
        <v>91088</v>
      </c>
      <c r="C121" s="84">
        <v>91088</v>
      </c>
      <c r="D121" s="87" t="s">
        <v>117</v>
      </c>
      <c r="E121" s="84"/>
      <c r="F121" s="84" t="s">
        <v>20</v>
      </c>
      <c r="G121" s="85">
        <v>2324.9</v>
      </c>
      <c r="H121" s="219">
        <v>28154539</v>
      </c>
      <c r="I121" s="458"/>
      <c r="J121" s="200"/>
      <c r="K121" s="200">
        <v>0</v>
      </c>
      <c r="L121" s="18" t="s">
        <v>21</v>
      </c>
      <c r="M121" s="35">
        <v>40</v>
      </c>
      <c r="N121" s="35" t="s">
        <v>434</v>
      </c>
      <c r="O121" s="35" t="s">
        <v>90</v>
      </c>
      <c r="P121" s="20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5">
        <v>40</v>
      </c>
      <c r="T121" s="2" t="s">
        <v>936</v>
      </c>
      <c r="U121" s="26" t="s">
        <v>936</v>
      </c>
    </row>
    <row r="122" spans="1:21" customFormat="1" ht="119.4" customHeight="1" x14ac:dyDescent="0.3">
      <c r="A122" s="1"/>
      <c r="B122" s="84">
        <v>91089</v>
      </c>
      <c r="C122" s="84">
        <v>91089</v>
      </c>
      <c r="D122" s="87" t="s">
        <v>118</v>
      </c>
      <c r="E122" s="84"/>
      <c r="F122" s="84" t="s">
        <v>20</v>
      </c>
      <c r="G122" s="85">
        <v>2906.11</v>
      </c>
      <c r="H122" s="219">
        <v>35192992</v>
      </c>
      <c r="I122" s="458"/>
      <c r="J122" s="200"/>
      <c r="K122" s="200">
        <v>0</v>
      </c>
      <c r="L122" s="18" t="s">
        <v>21</v>
      </c>
      <c r="M122" s="35">
        <v>50</v>
      </c>
      <c r="N122" s="35" t="s">
        <v>434</v>
      </c>
      <c r="O122" s="35" t="s">
        <v>90</v>
      </c>
      <c r="P122" s="20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5">
        <v>50</v>
      </c>
      <c r="T122" s="2" t="s">
        <v>936</v>
      </c>
      <c r="U122" s="26" t="s">
        <v>936</v>
      </c>
    </row>
    <row r="123" spans="1:21" customFormat="1" ht="124.2" x14ac:dyDescent="0.3">
      <c r="A123" s="1"/>
      <c r="B123" s="84">
        <v>91090</v>
      </c>
      <c r="C123" s="84">
        <v>91090</v>
      </c>
      <c r="D123" s="88" t="s">
        <v>119</v>
      </c>
      <c r="E123" s="84"/>
      <c r="F123" s="84" t="s">
        <v>20</v>
      </c>
      <c r="G123" s="85">
        <v>3487.33</v>
      </c>
      <c r="H123" s="219">
        <v>42231566</v>
      </c>
      <c r="I123" s="458"/>
      <c r="J123" s="200"/>
      <c r="K123" s="200">
        <v>0</v>
      </c>
      <c r="L123" s="18" t="s">
        <v>21</v>
      </c>
      <c r="M123" s="35">
        <v>60</v>
      </c>
      <c r="N123" s="35" t="s">
        <v>434</v>
      </c>
      <c r="O123" s="35" t="s">
        <v>90</v>
      </c>
      <c r="P123" s="20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5">
        <v>60</v>
      </c>
      <c r="T123" s="2" t="s">
        <v>936</v>
      </c>
      <c r="U123" s="26" t="s">
        <v>936</v>
      </c>
    </row>
    <row r="124" spans="1:21" customFormat="1" ht="124.8" customHeight="1" x14ac:dyDescent="0.3">
      <c r="A124" s="1"/>
      <c r="B124" s="89">
        <v>92088</v>
      </c>
      <c r="C124" s="89">
        <v>92088</v>
      </c>
      <c r="D124" s="87" t="s">
        <v>120</v>
      </c>
      <c r="E124" s="84"/>
      <c r="F124" s="84" t="s">
        <v>20</v>
      </c>
      <c r="G124" s="85">
        <v>4068.5</v>
      </c>
      <c r="H124" s="219">
        <v>49269535</v>
      </c>
      <c r="I124" s="458"/>
      <c r="J124" s="200"/>
      <c r="K124" s="200">
        <v>0</v>
      </c>
      <c r="L124" s="18" t="s">
        <v>21</v>
      </c>
      <c r="M124" s="35">
        <v>70</v>
      </c>
      <c r="N124" s="35" t="s">
        <v>434</v>
      </c>
      <c r="O124" s="35" t="s">
        <v>90</v>
      </c>
      <c r="P124" s="20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5">
        <v>70</v>
      </c>
      <c r="T124" s="2" t="s">
        <v>936</v>
      </c>
      <c r="U124" s="26" t="s">
        <v>936</v>
      </c>
    </row>
    <row r="125" spans="1:21" customFormat="1" ht="131.4" customHeight="1" x14ac:dyDescent="0.3">
      <c r="A125" s="1"/>
      <c r="B125" s="89">
        <v>92089</v>
      </c>
      <c r="C125" s="89">
        <v>92089</v>
      </c>
      <c r="D125" s="87" t="s">
        <v>121</v>
      </c>
      <c r="E125" s="84"/>
      <c r="F125" s="84" t="s">
        <v>20</v>
      </c>
      <c r="G125" s="85">
        <v>4649.71</v>
      </c>
      <c r="H125" s="219">
        <v>56307988</v>
      </c>
      <c r="I125" s="458"/>
      <c r="J125" s="200"/>
      <c r="K125" s="200">
        <v>0</v>
      </c>
      <c r="L125" s="18" t="s">
        <v>21</v>
      </c>
      <c r="M125" s="35">
        <v>80</v>
      </c>
      <c r="N125" s="35" t="s">
        <v>434</v>
      </c>
      <c r="O125" s="35" t="s">
        <v>90</v>
      </c>
      <c r="P125" s="20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5">
        <v>80</v>
      </c>
      <c r="T125" s="2" t="s">
        <v>936</v>
      </c>
      <c r="U125" s="26" t="s">
        <v>936</v>
      </c>
    </row>
    <row r="126" spans="1:21" customFormat="1" ht="110.4" x14ac:dyDescent="0.3">
      <c r="A126" s="1"/>
      <c r="B126" s="89">
        <v>92090</v>
      </c>
      <c r="C126" s="89">
        <v>92090</v>
      </c>
      <c r="D126" s="87" t="s">
        <v>122</v>
      </c>
      <c r="E126" s="84"/>
      <c r="F126" s="84" t="s">
        <v>20</v>
      </c>
      <c r="G126" s="85">
        <v>5230.93</v>
      </c>
      <c r="H126" s="219">
        <v>63346562</v>
      </c>
      <c r="I126" s="458"/>
      <c r="J126" s="200"/>
      <c r="K126" s="200">
        <v>0</v>
      </c>
      <c r="L126" s="18" t="s">
        <v>21</v>
      </c>
      <c r="M126" s="35">
        <v>90</v>
      </c>
      <c r="N126" s="35" t="s">
        <v>434</v>
      </c>
      <c r="O126" s="35" t="s">
        <v>90</v>
      </c>
      <c r="P126" s="20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5">
        <v>90</v>
      </c>
      <c r="T126" s="2" t="s">
        <v>936</v>
      </c>
      <c r="U126" s="26" t="s">
        <v>936</v>
      </c>
    </row>
    <row r="127" spans="1:21" customFormat="1" x14ac:dyDescent="0.3">
      <c r="A127" s="1"/>
      <c r="B127" s="53">
        <v>1006</v>
      </c>
      <c r="C127" s="113">
        <v>1006</v>
      </c>
      <c r="D127" s="143" t="s">
        <v>123</v>
      </c>
      <c r="E127" s="117"/>
      <c r="F127" s="84"/>
      <c r="G127" s="96" t="s">
        <v>5</v>
      </c>
      <c r="H127" s="444" t="s">
        <v>6</v>
      </c>
      <c r="I127" s="458"/>
      <c r="J127" s="462"/>
      <c r="K127" s="200">
        <v>0</v>
      </c>
      <c r="L127" s="17" t="s">
        <v>42</v>
      </c>
      <c r="M127" s="25" t="s">
        <v>42</v>
      </c>
      <c r="N127" s="25" t="s">
        <v>42</v>
      </c>
      <c r="O127" s="25" t="s">
        <v>42</v>
      </c>
      <c r="P127" s="20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74" t="s">
        <v>41</v>
      </c>
    </row>
    <row r="128" spans="1:21" ht="50.25" customHeight="1" x14ac:dyDescent="0.3">
      <c r="A128" s="1"/>
      <c r="B128" s="86">
        <v>10063</v>
      </c>
      <c r="C128" s="60" t="s">
        <v>124</v>
      </c>
      <c r="D128" s="407" t="s">
        <v>125</v>
      </c>
      <c r="E128" s="263"/>
      <c r="F128" s="245" t="s">
        <v>20</v>
      </c>
      <c r="G128" s="239">
        <v>8236.16</v>
      </c>
      <c r="H128" s="219">
        <v>99739898</v>
      </c>
      <c r="I128" s="458"/>
      <c r="J128" s="200"/>
      <c r="K128" s="200">
        <v>0</v>
      </c>
      <c r="L128" s="18" t="s">
        <v>21</v>
      </c>
      <c r="M128" s="25">
        <v>100</v>
      </c>
      <c r="N128" s="35" t="s">
        <v>434</v>
      </c>
      <c r="O128" s="25"/>
      <c r="P128" s="20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936</v>
      </c>
      <c r="U128" s="26" t="s">
        <v>936</v>
      </c>
    </row>
    <row r="129" spans="1:26" ht="78.75" customHeight="1" x14ac:dyDescent="0.3">
      <c r="A129" s="1"/>
      <c r="B129" s="245">
        <v>90024</v>
      </c>
      <c r="C129" s="245">
        <v>90024</v>
      </c>
      <c r="D129" s="407" t="s">
        <v>126</v>
      </c>
      <c r="E129" s="263"/>
      <c r="F129" s="245" t="s">
        <v>20</v>
      </c>
      <c r="G129" s="239">
        <v>0</v>
      </c>
      <c r="H129" s="219">
        <v>0</v>
      </c>
      <c r="I129" s="458"/>
      <c r="J129" s="200"/>
      <c r="K129" s="200">
        <v>0</v>
      </c>
      <c r="L129" s="18" t="s">
        <v>21</v>
      </c>
      <c r="M129" s="35">
        <v>0</v>
      </c>
      <c r="N129" s="35" t="s">
        <v>434</v>
      </c>
      <c r="O129" s="35"/>
      <c r="P129" s="20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5">
        <v>0</v>
      </c>
      <c r="T129" s="2" t="s">
        <v>936</v>
      </c>
      <c r="U129" s="26" t="s">
        <v>936</v>
      </c>
    </row>
    <row r="130" spans="1:26" ht="110.4" x14ac:dyDescent="0.3">
      <c r="A130" s="1"/>
      <c r="B130" s="245">
        <v>91091</v>
      </c>
      <c r="C130" s="245">
        <v>91091</v>
      </c>
      <c r="D130" s="407" t="s">
        <v>127</v>
      </c>
      <c r="E130" s="263"/>
      <c r="F130" s="245" t="s">
        <v>20</v>
      </c>
      <c r="G130" s="239">
        <v>3294.48</v>
      </c>
      <c r="H130" s="219">
        <v>39896153</v>
      </c>
      <c r="I130" s="458"/>
      <c r="J130" s="200"/>
      <c r="K130" s="200">
        <v>0</v>
      </c>
      <c r="L130" s="18" t="s">
        <v>21</v>
      </c>
      <c r="M130" s="35">
        <v>40</v>
      </c>
      <c r="N130" s="35" t="s">
        <v>434</v>
      </c>
      <c r="O130" s="35"/>
      <c r="P130" s="20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5">
        <v>40</v>
      </c>
      <c r="T130" s="2" t="s">
        <v>936</v>
      </c>
      <c r="U130" s="26" t="s">
        <v>936</v>
      </c>
    </row>
    <row r="131" spans="1:26" ht="110.4" x14ac:dyDescent="0.3">
      <c r="A131" s="1"/>
      <c r="B131" s="245">
        <v>91092</v>
      </c>
      <c r="C131" s="245">
        <v>91092</v>
      </c>
      <c r="D131" s="407" t="s">
        <v>128</v>
      </c>
      <c r="E131" s="263"/>
      <c r="F131" s="245" t="s">
        <v>20</v>
      </c>
      <c r="G131" s="239">
        <v>4118.08</v>
      </c>
      <c r="H131" s="219">
        <v>49869949</v>
      </c>
      <c r="I131" s="458"/>
      <c r="J131" s="200"/>
      <c r="K131" s="200">
        <v>0</v>
      </c>
      <c r="L131" s="18" t="s">
        <v>21</v>
      </c>
      <c r="M131" s="35">
        <v>50</v>
      </c>
      <c r="N131" s="35" t="s">
        <v>434</v>
      </c>
      <c r="O131" s="35"/>
      <c r="P131" s="20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5">
        <v>50</v>
      </c>
      <c r="T131" s="2" t="s">
        <v>936</v>
      </c>
      <c r="U131" s="26" t="s">
        <v>936</v>
      </c>
    </row>
    <row r="132" spans="1:26" ht="124.2" x14ac:dyDescent="0.3">
      <c r="A132" s="1"/>
      <c r="B132" s="245">
        <v>91093</v>
      </c>
      <c r="C132" s="245">
        <v>91093</v>
      </c>
      <c r="D132" s="408" t="s">
        <v>129</v>
      </c>
      <c r="E132" s="263"/>
      <c r="F132" s="245" t="s">
        <v>20</v>
      </c>
      <c r="G132" s="239">
        <v>4941.72</v>
      </c>
      <c r="H132" s="219">
        <v>59844229</v>
      </c>
      <c r="I132" s="458"/>
      <c r="J132" s="200"/>
      <c r="K132" s="200">
        <v>0</v>
      </c>
      <c r="L132" s="18" t="s">
        <v>21</v>
      </c>
      <c r="M132" s="35">
        <v>60</v>
      </c>
      <c r="N132" s="35" t="s">
        <v>434</v>
      </c>
      <c r="O132" s="35"/>
      <c r="P132" s="20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5">
        <v>60</v>
      </c>
      <c r="T132" s="2" t="s">
        <v>936</v>
      </c>
      <c r="U132" s="26" t="s">
        <v>936</v>
      </c>
    </row>
    <row r="133" spans="1:26" ht="110.4" x14ac:dyDescent="0.3">
      <c r="A133" s="1"/>
      <c r="B133" s="27">
        <v>92091</v>
      </c>
      <c r="C133" s="27">
        <v>92091</v>
      </c>
      <c r="D133" s="407" t="s">
        <v>130</v>
      </c>
      <c r="E133" s="263"/>
      <c r="F133" s="245" t="s">
        <v>20</v>
      </c>
      <c r="G133" s="239">
        <v>5765.32</v>
      </c>
      <c r="H133" s="219">
        <v>69818025</v>
      </c>
      <c r="I133" s="458"/>
      <c r="J133" s="200"/>
      <c r="K133" s="200">
        <v>0</v>
      </c>
      <c r="L133" s="18" t="s">
        <v>21</v>
      </c>
      <c r="M133" s="35">
        <v>70</v>
      </c>
      <c r="N133" s="35" t="s">
        <v>434</v>
      </c>
      <c r="O133" s="35"/>
      <c r="P133" s="20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5">
        <v>70</v>
      </c>
      <c r="T133" s="2" t="s">
        <v>936</v>
      </c>
      <c r="U133" s="26" t="s">
        <v>936</v>
      </c>
    </row>
    <row r="134" spans="1:26" ht="110.4" x14ac:dyDescent="0.3">
      <c r="A134" s="1"/>
      <c r="B134" s="27">
        <v>92092</v>
      </c>
      <c r="C134" s="27">
        <v>92092</v>
      </c>
      <c r="D134" s="407" t="s">
        <v>131</v>
      </c>
      <c r="E134" s="263"/>
      <c r="F134" s="245" t="s">
        <v>20</v>
      </c>
      <c r="G134" s="239">
        <v>6588.92</v>
      </c>
      <c r="H134" s="219">
        <v>79791821</v>
      </c>
      <c r="I134" s="458"/>
      <c r="J134" s="200"/>
      <c r="K134" s="200">
        <v>0</v>
      </c>
      <c r="L134" s="18" t="s">
        <v>21</v>
      </c>
      <c r="M134" s="35">
        <v>80</v>
      </c>
      <c r="N134" s="35" t="s">
        <v>434</v>
      </c>
      <c r="O134" s="35"/>
      <c r="P134" s="20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5">
        <v>80</v>
      </c>
      <c r="T134" s="2" t="s">
        <v>936</v>
      </c>
      <c r="U134" s="26" t="s">
        <v>936</v>
      </c>
    </row>
    <row r="135" spans="1:26" ht="110.4" x14ac:dyDescent="0.3">
      <c r="A135" s="1"/>
      <c r="B135" s="27">
        <v>92093</v>
      </c>
      <c r="C135" s="27">
        <v>92093</v>
      </c>
      <c r="D135" s="407" t="s">
        <v>132</v>
      </c>
      <c r="E135" s="263"/>
      <c r="F135" s="245" t="s">
        <v>20</v>
      </c>
      <c r="G135" s="239">
        <v>7412.56</v>
      </c>
      <c r="H135" s="219">
        <v>89766102</v>
      </c>
      <c r="I135" s="458"/>
      <c r="J135" s="200"/>
      <c r="K135" s="200">
        <v>0</v>
      </c>
      <c r="L135" s="18" t="s">
        <v>21</v>
      </c>
      <c r="M135" s="35">
        <v>90</v>
      </c>
      <c r="N135" s="35" t="s">
        <v>434</v>
      </c>
      <c r="O135" s="35"/>
      <c r="P135" s="20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5">
        <v>90</v>
      </c>
      <c r="T135" s="2" t="s">
        <v>936</v>
      </c>
      <c r="U135" s="26" t="s">
        <v>936</v>
      </c>
    </row>
    <row r="136" spans="1:26" customFormat="1" ht="27.75" customHeight="1" x14ac:dyDescent="0.3">
      <c r="A136" s="1"/>
      <c r="B136" s="5"/>
      <c r="C136" s="647" t="s">
        <v>133</v>
      </c>
      <c r="D136" s="648"/>
      <c r="E136" s="648"/>
      <c r="F136" s="648"/>
      <c r="G136" s="483"/>
      <c r="H136" s="219"/>
      <c r="I136" s="458"/>
      <c r="J136" s="413"/>
      <c r="K136" s="200">
        <v>0</v>
      </c>
      <c r="L136" s="17" t="s">
        <v>42</v>
      </c>
      <c r="M136" s="25" t="s">
        <v>42</v>
      </c>
      <c r="N136" s="25" t="s">
        <v>42</v>
      </c>
      <c r="O136" s="25" t="s">
        <v>42</v>
      </c>
      <c r="P136" s="20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74" t="s">
        <v>41</v>
      </c>
    </row>
    <row r="137" spans="1:26" customFormat="1" x14ac:dyDescent="0.3">
      <c r="A137" s="1"/>
      <c r="B137" s="42" t="s">
        <v>1</v>
      </c>
      <c r="C137" s="117" t="s">
        <v>1</v>
      </c>
      <c r="D137" s="117" t="s">
        <v>2</v>
      </c>
      <c r="E137" s="117" t="s">
        <v>3</v>
      </c>
      <c r="F137" s="117" t="s">
        <v>4</v>
      </c>
      <c r="G137" s="9" t="s">
        <v>5</v>
      </c>
      <c r="H137" s="444" t="s">
        <v>6</v>
      </c>
      <c r="I137" s="458"/>
      <c r="J137" s="288"/>
      <c r="K137" s="200">
        <v>0</v>
      </c>
      <c r="L137" s="17" t="s">
        <v>42</v>
      </c>
      <c r="M137" s="25" t="s">
        <v>42</v>
      </c>
      <c r="N137" s="25" t="s">
        <v>42</v>
      </c>
      <c r="O137" s="25" t="s">
        <v>42</v>
      </c>
      <c r="P137" s="20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74" t="s">
        <v>41</v>
      </c>
    </row>
    <row r="138" spans="1:26" s="139" customFormat="1" ht="33" customHeight="1" x14ac:dyDescent="0.3">
      <c r="A138" s="144"/>
      <c r="B138" s="95" t="s">
        <v>944</v>
      </c>
      <c r="C138" s="95" t="s">
        <v>944</v>
      </c>
      <c r="D138" s="87" t="s">
        <v>981</v>
      </c>
      <c r="E138" s="84"/>
      <c r="F138" s="84" t="s">
        <v>20</v>
      </c>
      <c r="G138" s="85" t="s">
        <v>945</v>
      </c>
      <c r="H138" s="219">
        <v>3546171</v>
      </c>
      <c r="I138" s="458"/>
      <c r="J138" s="200"/>
      <c r="K138" s="200"/>
      <c r="L138" s="17" t="s">
        <v>917</v>
      </c>
      <c r="M138" s="25">
        <v>100</v>
      </c>
      <c r="N138" s="35" t="s">
        <v>434</v>
      </c>
      <c r="O138" s="25">
        <v>1654</v>
      </c>
      <c r="P138" s="201"/>
      <c r="Q1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8" s="27" t="s">
        <v>134</v>
      </c>
      <c r="S138" s="25">
        <v>100</v>
      </c>
      <c r="T138" s="579" t="s">
        <v>935</v>
      </c>
      <c r="U138" s="26" t="s">
        <v>935</v>
      </c>
    </row>
    <row r="139" spans="1:26" customFormat="1" ht="27.6" x14ac:dyDescent="0.3">
      <c r="A139" s="1"/>
      <c r="B139" s="105">
        <v>1029</v>
      </c>
      <c r="C139" s="105">
        <v>1029</v>
      </c>
      <c r="D139" s="87" t="s">
        <v>135</v>
      </c>
      <c r="E139" s="84"/>
      <c r="F139" s="84" t="s">
        <v>20</v>
      </c>
      <c r="G139" s="85">
        <v>124.86</v>
      </c>
      <c r="H139" s="219">
        <v>1512055</v>
      </c>
      <c r="I139" s="458"/>
      <c r="J139" s="200"/>
      <c r="K139" s="200">
        <v>0</v>
      </c>
      <c r="L139" s="17" t="s">
        <v>917</v>
      </c>
      <c r="M139" s="25">
        <v>100</v>
      </c>
      <c r="N139" s="35" t="s">
        <v>434</v>
      </c>
      <c r="O139" s="25">
        <v>1654</v>
      </c>
      <c r="P139" s="201"/>
      <c r="Q1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9" s="20" t="s">
        <v>134</v>
      </c>
      <c r="S139" s="25">
        <v>100</v>
      </c>
      <c r="T139" s="2" t="s">
        <v>936</v>
      </c>
      <c r="U139" s="26" t="s">
        <v>936</v>
      </c>
    </row>
    <row r="140" spans="1:26" customFormat="1" ht="27.6" x14ac:dyDescent="0.3">
      <c r="A140" s="1"/>
      <c r="B140" s="105">
        <v>1030</v>
      </c>
      <c r="C140" s="105">
        <v>1030</v>
      </c>
      <c r="D140" s="87" t="s">
        <v>136</v>
      </c>
      <c r="E140" s="84"/>
      <c r="F140" s="84" t="s">
        <v>20</v>
      </c>
      <c r="G140" s="85">
        <v>135.55000000000001</v>
      </c>
      <c r="H140" s="219">
        <v>1641511</v>
      </c>
      <c r="I140" s="458"/>
      <c r="J140" s="200"/>
      <c r="K140" s="200">
        <v>0</v>
      </c>
      <c r="L140" s="17" t="s">
        <v>917</v>
      </c>
      <c r="M140" s="25">
        <v>100</v>
      </c>
      <c r="N140" s="35" t="s">
        <v>434</v>
      </c>
      <c r="O140" s="25">
        <v>1654</v>
      </c>
      <c r="P140" s="20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0" s="20" t="s">
        <v>134</v>
      </c>
      <c r="S140" s="25">
        <v>100</v>
      </c>
      <c r="T140" s="2" t="s">
        <v>936</v>
      </c>
      <c r="U140" s="26" t="s">
        <v>936</v>
      </c>
    </row>
    <row r="141" spans="1:26" customFormat="1" ht="15" customHeight="1" x14ac:dyDescent="0.3">
      <c r="A141" s="1"/>
      <c r="B141" s="5"/>
      <c r="C141" s="647" t="s">
        <v>137</v>
      </c>
      <c r="D141" s="648"/>
      <c r="E141" s="648"/>
      <c r="F141" s="648"/>
      <c r="G141" s="483"/>
      <c r="H141" s="219"/>
      <c r="I141" s="458"/>
      <c r="J141" s="413"/>
      <c r="K141" s="200">
        <v>0</v>
      </c>
      <c r="L141" s="17" t="s">
        <v>42</v>
      </c>
      <c r="M141" s="25" t="s">
        <v>42</v>
      </c>
      <c r="N141" s="200" t="s">
        <v>42</v>
      </c>
      <c r="O141" s="200" t="s">
        <v>42</v>
      </c>
      <c r="P141" s="20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1" s="25" t="s">
        <v>42</v>
      </c>
      <c r="S141" s="25" t="s">
        <v>42</v>
      </c>
      <c r="T141" s="25" t="s">
        <v>42</v>
      </c>
      <c r="U141" s="274" t="s">
        <v>41</v>
      </c>
    </row>
    <row r="142" spans="1:26" customFormat="1" x14ac:dyDescent="0.3">
      <c r="A142" s="1"/>
      <c r="B142" s="42" t="s">
        <v>1</v>
      </c>
      <c r="C142" s="117" t="s">
        <v>1</v>
      </c>
      <c r="D142" s="117" t="s">
        <v>2</v>
      </c>
      <c r="E142" s="117" t="s">
        <v>3</v>
      </c>
      <c r="F142" s="117" t="s">
        <v>4</v>
      </c>
      <c r="G142" s="96" t="s">
        <v>5</v>
      </c>
      <c r="H142" s="444" t="s">
        <v>6</v>
      </c>
      <c r="I142" s="458"/>
      <c r="J142" s="288"/>
      <c r="K142" s="200">
        <v>0</v>
      </c>
      <c r="L142" s="17" t="s">
        <v>42</v>
      </c>
      <c r="M142" s="25" t="s">
        <v>42</v>
      </c>
      <c r="N142" s="200" t="s">
        <v>42</v>
      </c>
      <c r="O142" s="200" t="s">
        <v>42</v>
      </c>
      <c r="P142" s="20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2" s="25" t="s">
        <v>42</v>
      </c>
      <c r="S142" s="25" t="s">
        <v>42</v>
      </c>
      <c r="T142" s="25" t="s">
        <v>42</v>
      </c>
      <c r="U142" s="274" t="s">
        <v>41</v>
      </c>
      <c r="W142" s="229"/>
      <c r="Y142" s="217"/>
    </row>
    <row r="143" spans="1:26" customFormat="1" ht="36.6" customHeight="1" x14ac:dyDescent="0.3">
      <c r="A143" s="1"/>
      <c r="B143" s="53">
        <v>2016</v>
      </c>
      <c r="C143" s="60">
        <v>2016</v>
      </c>
      <c r="D143" s="293" t="s">
        <v>138</v>
      </c>
      <c r="E143" s="245"/>
      <c r="F143" s="245" t="s">
        <v>20</v>
      </c>
      <c r="G143" s="239">
        <v>449.27</v>
      </c>
      <c r="H143" s="219">
        <v>5440660</v>
      </c>
      <c r="I143" s="459"/>
      <c r="J143" s="261"/>
      <c r="K143" s="200">
        <v>0</v>
      </c>
      <c r="L143" s="13" t="s">
        <v>139</v>
      </c>
      <c r="M143" s="25">
        <v>100</v>
      </c>
      <c r="N143" s="35" t="s">
        <v>434</v>
      </c>
      <c r="O143" s="49" t="s">
        <v>140</v>
      </c>
      <c r="P143" s="201"/>
      <c r="Q143" s="289"/>
      <c r="R143" s="27" t="s">
        <v>139</v>
      </c>
      <c r="S143" s="25">
        <v>100</v>
      </c>
      <c r="T143" s="2" t="s">
        <v>936</v>
      </c>
      <c r="U143" s="26" t="s">
        <v>936</v>
      </c>
      <c r="V143" s="219"/>
      <c r="W143" s="157"/>
      <c r="X143" s="231"/>
      <c r="Y143" s="139"/>
      <c r="Z143" s="112"/>
    </row>
    <row r="144" spans="1:26" customFormat="1" ht="96" customHeight="1" x14ac:dyDescent="0.3">
      <c r="A144" s="1"/>
      <c r="B144" s="245">
        <v>90044</v>
      </c>
      <c r="C144" s="245">
        <v>90044</v>
      </c>
      <c r="D144" s="293" t="s">
        <v>141</v>
      </c>
      <c r="E144" s="245"/>
      <c r="F144" s="245" t="s">
        <v>20</v>
      </c>
      <c r="G144" s="239">
        <v>0</v>
      </c>
      <c r="H144" s="219">
        <v>0</v>
      </c>
      <c r="I144" s="459"/>
      <c r="J144" s="462"/>
      <c r="K144" s="200">
        <v>0</v>
      </c>
      <c r="L144" s="13" t="s">
        <v>139</v>
      </c>
      <c r="M144" s="35">
        <v>0</v>
      </c>
      <c r="N144" s="35" t="s">
        <v>434</v>
      </c>
      <c r="O144" s="49" t="s">
        <v>140</v>
      </c>
      <c r="P144" s="201"/>
      <c r="Q144" s="289"/>
      <c r="R144" s="27" t="s">
        <v>139</v>
      </c>
      <c r="S144" s="35">
        <v>0</v>
      </c>
      <c r="T144" s="2" t="s">
        <v>936</v>
      </c>
      <c r="U144" s="26" t="s">
        <v>936</v>
      </c>
      <c r="V144" s="219"/>
      <c r="W144" s="220"/>
      <c r="X144" s="139"/>
      <c r="Y144" s="139"/>
      <c r="Z144" s="112"/>
    </row>
    <row r="145" spans="1:26" customFormat="1" ht="124.2" x14ac:dyDescent="0.3">
      <c r="A145" s="1"/>
      <c r="B145" s="245">
        <v>91094</v>
      </c>
      <c r="C145" s="245">
        <v>91094</v>
      </c>
      <c r="D145" s="293" t="s">
        <v>142</v>
      </c>
      <c r="E145" s="245"/>
      <c r="F145" s="245" t="s">
        <v>20</v>
      </c>
      <c r="G145" s="239">
        <v>179.74</v>
      </c>
      <c r="H145" s="219">
        <v>2176651</v>
      </c>
      <c r="I145" s="459"/>
      <c r="J145" s="261"/>
      <c r="K145" s="200">
        <v>0</v>
      </c>
      <c r="L145" s="13" t="s">
        <v>139</v>
      </c>
      <c r="M145" s="35">
        <v>40</v>
      </c>
      <c r="N145" s="35" t="s">
        <v>434</v>
      </c>
      <c r="O145" s="49" t="s">
        <v>140</v>
      </c>
      <c r="P145" s="201"/>
      <c r="Q1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5" s="22" t="s">
        <v>139</v>
      </c>
      <c r="S145" s="35">
        <v>40</v>
      </c>
      <c r="T145" s="2" t="s">
        <v>936</v>
      </c>
      <c r="U145" s="26" t="s">
        <v>936</v>
      </c>
      <c r="V145" s="163"/>
      <c r="W145" s="149"/>
      <c r="Y145" s="216"/>
      <c r="Z145" s="218"/>
    </row>
    <row r="146" spans="1:26" customFormat="1" ht="124.2" x14ac:dyDescent="0.3">
      <c r="A146" s="1"/>
      <c r="B146" s="245">
        <v>91095</v>
      </c>
      <c r="C146" s="245">
        <v>91095</v>
      </c>
      <c r="D146" s="293" t="s">
        <v>143</v>
      </c>
      <c r="E146" s="245"/>
      <c r="F146" s="245" t="s">
        <v>20</v>
      </c>
      <c r="G146" s="239">
        <v>224.66</v>
      </c>
      <c r="H146" s="219">
        <v>2720633</v>
      </c>
      <c r="I146" s="459"/>
      <c r="J146" s="261"/>
      <c r="K146" s="200">
        <v>0</v>
      </c>
      <c r="L146" s="13" t="s">
        <v>139</v>
      </c>
      <c r="M146" s="35">
        <v>50</v>
      </c>
      <c r="N146" s="35" t="s">
        <v>434</v>
      </c>
      <c r="O146" s="49" t="s">
        <v>140</v>
      </c>
      <c r="P146" s="20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6" s="22" t="s">
        <v>139</v>
      </c>
      <c r="S146" s="35">
        <v>50</v>
      </c>
      <c r="T146" s="2" t="s">
        <v>936</v>
      </c>
      <c r="U146" s="26" t="s">
        <v>936</v>
      </c>
      <c r="V146" s="230"/>
      <c r="W146" s="158"/>
      <c r="Y146" s="157"/>
      <c r="Z146" s="218"/>
    </row>
    <row r="147" spans="1:26" customFormat="1" ht="138" x14ac:dyDescent="0.3">
      <c r="A147" s="1"/>
      <c r="B147" s="245">
        <v>91096</v>
      </c>
      <c r="C147" s="245">
        <v>91096</v>
      </c>
      <c r="D147" s="293" t="s">
        <v>144</v>
      </c>
      <c r="E147" s="245"/>
      <c r="F147" s="245" t="s">
        <v>20</v>
      </c>
      <c r="G147" s="239">
        <v>269.61</v>
      </c>
      <c r="H147" s="219">
        <v>3264977</v>
      </c>
      <c r="I147" s="459"/>
      <c r="J147" s="261"/>
      <c r="K147" s="200">
        <v>0</v>
      </c>
      <c r="L147" s="13" t="s">
        <v>139</v>
      </c>
      <c r="M147" s="35">
        <v>60</v>
      </c>
      <c r="N147" s="35" t="s">
        <v>434</v>
      </c>
      <c r="O147" s="49" t="s">
        <v>140</v>
      </c>
      <c r="P147" s="20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7" s="22" t="s">
        <v>139</v>
      </c>
      <c r="S147" s="35">
        <v>60</v>
      </c>
      <c r="T147" s="2" t="s">
        <v>936</v>
      </c>
      <c r="U147" s="26" t="s">
        <v>936</v>
      </c>
      <c r="V147" s="230"/>
      <c r="W147" s="149"/>
      <c r="X147">
        <f>+ROUND(G143*60%,2)</f>
        <v>269.56</v>
      </c>
      <c r="Z147" s="218"/>
    </row>
    <row r="148" spans="1:26" customFormat="1" ht="124.2" x14ac:dyDescent="0.3">
      <c r="A148" s="1"/>
      <c r="B148" s="27">
        <v>92094</v>
      </c>
      <c r="C148" s="27">
        <v>92094</v>
      </c>
      <c r="D148" s="293" t="s">
        <v>145</v>
      </c>
      <c r="E148" s="245"/>
      <c r="F148" s="245" t="s">
        <v>20</v>
      </c>
      <c r="G148" s="239">
        <v>314.52999999999997</v>
      </c>
      <c r="H148" s="219">
        <v>3808958</v>
      </c>
      <c r="I148" s="459"/>
      <c r="J148" s="261"/>
      <c r="K148" s="200">
        <v>0</v>
      </c>
      <c r="L148" s="13" t="s">
        <v>139</v>
      </c>
      <c r="M148" s="35">
        <v>70</v>
      </c>
      <c r="N148" s="35" t="s">
        <v>434</v>
      </c>
      <c r="O148" s="49" t="s">
        <v>140</v>
      </c>
      <c r="P148" s="201"/>
      <c r="Q148" s="289"/>
      <c r="R148" s="22" t="s">
        <v>139</v>
      </c>
      <c r="S148" s="35">
        <v>70</v>
      </c>
      <c r="T148" s="2" t="s">
        <v>936</v>
      </c>
      <c r="U148" s="26" t="s">
        <v>936</v>
      </c>
      <c r="V148" s="219"/>
      <c r="W148" s="220"/>
      <c r="X148" s="139"/>
      <c r="Y148" s="139"/>
      <c r="Z148" s="112"/>
    </row>
    <row r="149" spans="1:26" customFormat="1" ht="124.2" x14ac:dyDescent="0.3">
      <c r="A149" s="1"/>
      <c r="B149" s="27">
        <v>92095</v>
      </c>
      <c r="C149" s="27">
        <v>92095</v>
      </c>
      <c r="D149" s="293" t="s">
        <v>146</v>
      </c>
      <c r="E149" s="245"/>
      <c r="F149" s="245" t="s">
        <v>20</v>
      </c>
      <c r="G149" s="239">
        <v>359.44</v>
      </c>
      <c r="H149" s="219">
        <v>4352818</v>
      </c>
      <c r="I149" s="459"/>
      <c r="J149" s="261"/>
      <c r="K149" s="200">
        <v>0</v>
      </c>
      <c r="L149" s="13" t="s">
        <v>139</v>
      </c>
      <c r="M149" s="35">
        <v>80</v>
      </c>
      <c r="N149" s="35" t="s">
        <v>434</v>
      </c>
      <c r="O149" s="49" t="s">
        <v>140</v>
      </c>
      <c r="P149" s="201"/>
      <c r="Q149" s="289"/>
      <c r="R149" s="22" t="s">
        <v>139</v>
      </c>
      <c r="S149" s="35">
        <v>80</v>
      </c>
      <c r="T149" s="2" t="s">
        <v>936</v>
      </c>
      <c r="U149" s="26" t="s">
        <v>936</v>
      </c>
      <c r="V149" s="232"/>
      <c r="W149" s="220"/>
      <c r="X149" s="139"/>
      <c r="Y149" s="139"/>
      <c r="Z149" s="112"/>
    </row>
    <row r="150" spans="1:26" customFormat="1" ht="124.2" x14ac:dyDescent="0.3">
      <c r="A150" s="1"/>
      <c r="B150" s="27">
        <v>92096</v>
      </c>
      <c r="C150" s="27">
        <v>92096</v>
      </c>
      <c r="D150" s="293" t="s">
        <v>147</v>
      </c>
      <c r="E150" s="245"/>
      <c r="F150" s="245" t="s">
        <v>20</v>
      </c>
      <c r="G150" s="239">
        <v>404.4</v>
      </c>
      <c r="H150" s="219">
        <v>4897284</v>
      </c>
      <c r="I150" s="459"/>
      <c r="J150" s="261"/>
      <c r="K150" s="200">
        <v>0</v>
      </c>
      <c r="L150" s="13" t="s">
        <v>139</v>
      </c>
      <c r="M150" s="35">
        <v>90</v>
      </c>
      <c r="N150" s="35" t="s">
        <v>434</v>
      </c>
      <c r="O150" s="49" t="s">
        <v>140</v>
      </c>
      <c r="P150" s="201"/>
      <c r="Q150" s="289"/>
      <c r="R150" s="22" t="s">
        <v>139</v>
      </c>
      <c r="S150" s="35">
        <v>90</v>
      </c>
      <c r="T150" s="2" t="s">
        <v>936</v>
      </c>
      <c r="U150" s="26" t="s">
        <v>936</v>
      </c>
      <c r="V150" s="232"/>
      <c r="W150" s="220"/>
      <c r="X150" s="139"/>
      <c r="Y150" s="139"/>
      <c r="Z150" s="112"/>
    </row>
    <row r="151" spans="1:26" ht="27.6" x14ac:dyDescent="0.3">
      <c r="A151" s="1"/>
      <c r="B151" s="53">
        <v>2017</v>
      </c>
      <c r="C151" s="60">
        <v>2017</v>
      </c>
      <c r="D151" s="293" t="s">
        <v>148</v>
      </c>
      <c r="E151" s="245"/>
      <c r="F151" s="245" t="s">
        <v>20</v>
      </c>
      <c r="G151" s="239">
        <v>470.48</v>
      </c>
      <c r="H151" s="219">
        <v>5697513</v>
      </c>
      <c r="I151" s="459"/>
      <c r="J151" s="261"/>
      <c r="K151" s="200">
        <v>0</v>
      </c>
      <c r="L151" s="13" t="s">
        <v>139</v>
      </c>
      <c r="M151" s="25">
        <v>100</v>
      </c>
      <c r="N151" s="35" t="s">
        <v>434</v>
      </c>
      <c r="O151" s="25"/>
      <c r="P151" s="201"/>
      <c r="Q151" s="289"/>
      <c r="R151" s="22" t="s">
        <v>139</v>
      </c>
      <c r="S151" s="25">
        <v>100</v>
      </c>
      <c r="T151" s="2" t="s">
        <v>936</v>
      </c>
      <c r="U151" s="26" t="s">
        <v>936</v>
      </c>
      <c r="V151" s="411"/>
      <c r="W151" s="254"/>
      <c r="X151" s="255"/>
      <c r="Y151" s="255"/>
      <c r="Z151" s="412"/>
    </row>
    <row r="152" spans="1:26" ht="41.4" x14ac:dyDescent="0.3">
      <c r="A152" s="1"/>
      <c r="B152" s="245">
        <v>90046</v>
      </c>
      <c r="C152" s="245">
        <v>90046</v>
      </c>
      <c r="D152" s="293" t="s">
        <v>149</v>
      </c>
      <c r="E152" s="245"/>
      <c r="F152" s="245" t="s">
        <v>20</v>
      </c>
      <c r="G152" s="239">
        <v>0</v>
      </c>
      <c r="H152" s="219">
        <v>0</v>
      </c>
      <c r="I152" s="459"/>
      <c r="J152" s="261"/>
      <c r="K152" s="200">
        <v>0</v>
      </c>
      <c r="L152" s="13" t="s">
        <v>139</v>
      </c>
      <c r="M152" s="35">
        <v>0</v>
      </c>
      <c r="N152" s="35" t="s">
        <v>434</v>
      </c>
      <c r="O152" s="35"/>
      <c r="P152" s="201"/>
      <c r="Q152" s="289"/>
      <c r="R152" s="22" t="s">
        <v>139</v>
      </c>
      <c r="S152" s="35">
        <v>0</v>
      </c>
      <c r="T152" s="2" t="s">
        <v>936</v>
      </c>
      <c r="U152" s="26" t="s">
        <v>936</v>
      </c>
      <c r="V152" s="253"/>
      <c r="W152" s="254"/>
      <c r="X152" s="255"/>
      <c r="Y152" s="255"/>
      <c r="Z152" s="412"/>
    </row>
    <row r="153" spans="1:26" ht="110.4" x14ac:dyDescent="0.3">
      <c r="A153" s="1"/>
      <c r="B153" s="245">
        <v>91097</v>
      </c>
      <c r="C153" s="245">
        <v>91097</v>
      </c>
      <c r="D153" s="293" t="s">
        <v>150</v>
      </c>
      <c r="E153" s="245"/>
      <c r="F153" s="245" t="s">
        <v>20</v>
      </c>
      <c r="G153" s="239">
        <v>188.18</v>
      </c>
      <c r="H153" s="219">
        <v>2278860</v>
      </c>
      <c r="I153" s="459"/>
      <c r="J153" s="261"/>
      <c r="K153" s="200">
        <v>0</v>
      </c>
      <c r="L153" s="13" t="s">
        <v>139</v>
      </c>
      <c r="M153" s="35">
        <v>40</v>
      </c>
      <c r="N153" s="35" t="s">
        <v>434</v>
      </c>
      <c r="O153" s="35"/>
      <c r="P153" s="201"/>
      <c r="Q153" s="289"/>
      <c r="R153" s="22" t="s">
        <v>139</v>
      </c>
      <c r="S153" s="35">
        <v>40</v>
      </c>
      <c r="T153" s="2" t="s">
        <v>936</v>
      </c>
      <c r="U153" s="26" t="s">
        <v>936</v>
      </c>
      <c r="V153" s="58"/>
      <c r="W153" s="254"/>
      <c r="X153" s="255"/>
      <c r="Y153" s="255"/>
      <c r="Z153" s="412"/>
    </row>
    <row r="154" spans="1:26" ht="110.4" x14ac:dyDescent="0.3">
      <c r="A154" s="1"/>
      <c r="B154" s="245">
        <v>91098</v>
      </c>
      <c r="C154" s="245">
        <v>91098</v>
      </c>
      <c r="D154" s="293" t="s">
        <v>151</v>
      </c>
      <c r="E154" s="245"/>
      <c r="F154" s="245" t="s">
        <v>20</v>
      </c>
      <c r="G154" s="239">
        <v>235.26</v>
      </c>
      <c r="H154" s="219">
        <v>2848999</v>
      </c>
      <c r="I154" s="459"/>
      <c r="J154" s="261"/>
      <c r="K154" s="200">
        <v>0</v>
      </c>
      <c r="L154" s="13" t="s">
        <v>139</v>
      </c>
      <c r="M154" s="35">
        <v>50</v>
      </c>
      <c r="N154" s="35" t="s">
        <v>434</v>
      </c>
      <c r="O154" s="35"/>
      <c r="P154" s="201"/>
      <c r="Q154" s="289"/>
      <c r="R154" s="22" t="s">
        <v>139</v>
      </c>
      <c r="S154" s="35">
        <v>50</v>
      </c>
      <c r="T154" s="2" t="s">
        <v>936</v>
      </c>
      <c r="U154" s="26" t="s">
        <v>936</v>
      </c>
      <c r="V154" s="58"/>
      <c r="W154" s="254"/>
      <c r="X154" s="255"/>
      <c r="Y154" s="255"/>
      <c r="Z154" s="412"/>
    </row>
    <row r="155" spans="1:26" ht="124.2" x14ac:dyDescent="0.3">
      <c r="A155" s="1"/>
      <c r="B155" s="245">
        <v>91099</v>
      </c>
      <c r="C155" s="245">
        <v>91099</v>
      </c>
      <c r="D155" s="409" t="s">
        <v>152</v>
      </c>
      <c r="E155" s="245"/>
      <c r="F155" s="245" t="s">
        <v>20</v>
      </c>
      <c r="G155" s="239">
        <v>282.29000000000002</v>
      </c>
      <c r="H155" s="219">
        <v>3418532</v>
      </c>
      <c r="I155" s="459"/>
      <c r="J155" s="261"/>
      <c r="K155" s="200">
        <v>0</v>
      </c>
      <c r="L155" s="13" t="s">
        <v>139</v>
      </c>
      <c r="M155" s="35">
        <v>60</v>
      </c>
      <c r="N155" s="35" t="s">
        <v>434</v>
      </c>
      <c r="O155" s="35"/>
      <c r="P155" s="201"/>
      <c r="Q155" s="289"/>
      <c r="R155" s="22" t="s">
        <v>139</v>
      </c>
      <c r="S155" s="35">
        <v>60</v>
      </c>
      <c r="T155" s="2" t="s">
        <v>936</v>
      </c>
      <c r="U155" s="26" t="s">
        <v>936</v>
      </c>
      <c r="V155" s="58"/>
      <c r="W155" s="254"/>
      <c r="X155" s="255"/>
      <c r="Y155" s="255"/>
      <c r="Z155" s="412"/>
    </row>
    <row r="156" spans="1:26" ht="110.4" x14ac:dyDescent="0.3">
      <c r="A156" s="1"/>
      <c r="B156" s="27">
        <v>92097</v>
      </c>
      <c r="C156" s="27">
        <v>92097</v>
      </c>
      <c r="D156" s="293" t="s">
        <v>153</v>
      </c>
      <c r="E156" s="245"/>
      <c r="F156" s="245" t="s">
        <v>20</v>
      </c>
      <c r="G156" s="239">
        <v>329.33</v>
      </c>
      <c r="H156" s="219">
        <v>3988186</v>
      </c>
      <c r="I156" s="459"/>
      <c r="J156" s="261"/>
      <c r="K156" s="200">
        <v>0</v>
      </c>
      <c r="L156" s="13" t="s">
        <v>139</v>
      </c>
      <c r="M156" s="35">
        <v>70</v>
      </c>
      <c r="N156" s="35" t="s">
        <v>434</v>
      </c>
      <c r="O156" s="35"/>
      <c r="P156" s="201"/>
      <c r="Q156" s="289"/>
      <c r="R156" s="22" t="s">
        <v>139</v>
      </c>
      <c r="S156" s="35">
        <v>70</v>
      </c>
      <c r="T156" s="2" t="s">
        <v>936</v>
      </c>
      <c r="U156" s="26" t="s">
        <v>936</v>
      </c>
      <c r="V156" s="58"/>
      <c r="W156" s="254"/>
      <c r="X156" s="255"/>
      <c r="Y156" s="255"/>
      <c r="Z156" s="412"/>
    </row>
    <row r="157" spans="1:26" ht="110.4" x14ac:dyDescent="0.3">
      <c r="A157" s="1"/>
      <c r="B157" s="27">
        <v>92098</v>
      </c>
      <c r="C157" s="27">
        <v>92098</v>
      </c>
      <c r="D157" s="293" t="s">
        <v>154</v>
      </c>
      <c r="E157" s="263"/>
      <c r="F157" s="245" t="s">
        <v>20</v>
      </c>
      <c r="G157" s="239">
        <v>376.41</v>
      </c>
      <c r="H157" s="219">
        <v>4558325</v>
      </c>
      <c r="I157" s="459"/>
      <c r="J157" s="261"/>
      <c r="K157" s="200">
        <v>0</v>
      </c>
      <c r="L157" s="13" t="s">
        <v>139</v>
      </c>
      <c r="M157" s="35">
        <v>80</v>
      </c>
      <c r="N157" s="35" t="s">
        <v>434</v>
      </c>
      <c r="O157" s="35"/>
      <c r="P157" s="201"/>
      <c r="Q157" s="289"/>
      <c r="R157" s="22" t="s">
        <v>139</v>
      </c>
      <c r="S157" s="35">
        <v>80</v>
      </c>
      <c r="T157" s="2" t="s">
        <v>936</v>
      </c>
      <c r="U157" s="26" t="s">
        <v>936</v>
      </c>
      <c r="V157" s="58"/>
      <c r="W157" s="254"/>
      <c r="X157" s="255"/>
      <c r="Y157" s="255"/>
      <c r="Z157" s="412"/>
    </row>
    <row r="158" spans="1:26" ht="110.4" x14ac:dyDescent="0.3">
      <c r="A158" s="1"/>
      <c r="B158" s="27">
        <v>92099</v>
      </c>
      <c r="C158" s="27">
        <v>92099</v>
      </c>
      <c r="D158" s="293" t="s">
        <v>155</v>
      </c>
      <c r="E158" s="263"/>
      <c r="F158" s="245" t="s">
        <v>20</v>
      </c>
      <c r="G158" s="239">
        <v>423.44</v>
      </c>
      <c r="H158" s="219">
        <v>5127858</v>
      </c>
      <c r="I158" s="459"/>
      <c r="J158" s="261"/>
      <c r="K158" s="200">
        <v>0</v>
      </c>
      <c r="L158" s="13" t="s">
        <v>139</v>
      </c>
      <c r="M158" s="35">
        <v>90</v>
      </c>
      <c r="N158" s="35" t="s">
        <v>434</v>
      </c>
      <c r="O158" s="35"/>
      <c r="P158" s="201"/>
      <c r="Q158" s="289"/>
      <c r="R158" s="22" t="s">
        <v>139</v>
      </c>
      <c r="S158" s="35">
        <v>90</v>
      </c>
      <c r="T158" s="2" t="s">
        <v>936</v>
      </c>
      <c r="U158" s="26" t="s">
        <v>936</v>
      </c>
      <c r="V158" s="58"/>
      <c r="W158" s="254"/>
      <c r="X158" s="255"/>
      <c r="Y158" s="255"/>
      <c r="Z158" s="412"/>
    </row>
    <row r="159" spans="1:26" ht="27.6" x14ac:dyDescent="0.3">
      <c r="A159" s="1"/>
      <c r="B159" s="57">
        <v>2018</v>
      </c>
      <c r="C159" s="60">
        <v>2018</v>
      </c>
      <c r="D159" s="293" t="s">
        <v>156</v>
      </c>
      <c r="E159" s="263"/>
      <c r="F159" s="245" t="s">
        <v>20</v>
      </c>
      <c r="G159" s="239">
        <v>466.96</v>
      </c>
      <c r="H159" s="219">
        <v>5654886</v>
      </c>
      <c r="I159" s="459"/>
      <c r="J159" s="261"/>
      <c r="K159" s="200">
        <v>0</v>
      </c>
      <c r="L159" s="13" t="s">
        <v>139</v>
      </c>
      <c r="M159" s="25">
        <v>100</v>
      </c>
      <c r="N159" s="35" t="s">
        <v>434</v>
      </c>
      <c r="O159" s="25"/>
      <c r="P159" s="201"/>
      <c r="Q159" s="289"/>
      <c r="R159" s="22" t="s">
        <v>139</v>
      </c>
      <c r="S159" s="25">
        <v>100</v>
      </c>
      <c r="T159" s="2" t="s">
        <v>936</v>
      </c>
      <c r="U159" s="26" t="s">
        <v>936</v>
      </c>
      <c r="V159" s="411"/>
      <c r="W159" s="254"/>
      <c r="X159" s="255"/>
      <c r="Y159" s="255"/>
      <c r="Z159" s="412"/>
    </row>
    <row r="160" spans="1:26" ht="41.4" x14ac:dyDescent="0.3">
      <c r="A160" s="1"/>
      <c r="B160" s="245">
        <v>90045</v>
      </c>
      <c r="C160" s="245">
        <v>90045</v>
      </c>
      <c r="D160" s="293" t="s">
        <v>157</v>
      </c>
      <c r="E160" s="263"/>
      <c r="F160" s="245" t="s">
        <v>20</v>
      </c>
      <c r="G160" s="239">
        <v>0</v>
      </c>
      <c r="H160" s="219">
        <v>0</v>
      </c>
      <c r="I160" s="459"/>
      <c r="J160" s="261"/>
      <c r="K160" s="200">
        <v>0</v>
      </c>
      <c r="L160" s="13" t="s">
        <v>139</v>
      </c>
      <c r="M160" s="35">
        <v>0</v>
      </c>
      <c r="N160" s="35" t="s">
        <v>434</v>
      </c>
      <c r="O160" s="35"/>
      <c r="P160" s="201"/>
      <c r="Q160" s="289"/>
      <c r="R160" s="22" t="s">
        <v>139</v>
      </c>
      <c r="S160" s="35">
        <v>0</v>
      </c>
      <c r="T160" s="2" t="s">
        <v>936</v>
      </c>
      <c r="U160" s="26" t="s">
        <v>936</v>
      </c>
      <c r="V160" s="253"/>
      <c r="W160" s="254"/>
      <c r="X160" s="255"/>
      <c r="Y160" s="255"/>
      <c r="Z160" s="412"/>
    </row>
    <row r="161" spans="1:26" ht="96.6" x14ac:dyDescent="0.3">
      <c r="A161" s="1"/>
      <c r="B161" s="245">
        <v>91100</v>
      </c>
      <c r="C161" s="245">
        <v>91100</v>
      </c>
      <c r="D161" s="293" t="s">
        <v>158</v>
      </c>
      <c r="E161" s="263"/>
      <c r="F161" s="245" t="s">
        <v>20</v>
      </c>
      <c r="G161" s="239">
        <v>186.78</v>
      </c>
      <c r="H161" s="219">
        <v>2261906</v>
      </c>
      <c r="I161" s="459"/>
      <c r="J161" s="261"/>
      <c r="K161" s="200">
        <v>0</v>
      </c>
      <c r="L161" s="13" t="s">
        <v>139</v>
      </c>
      <c r="M161" s="35">
        <v>40</v>
      </c>
      <c r="N161" s="35" t="s">
        <v>434</v>
      </c>
      <c r="O161" s="35"/>
      <c r="P161" s="201"/>
      <c r="Q161" s="289"/>
      <c r="R161" s="22" t="s">
        <v>139</v>
      </c>
      <c r="S161" s="35">
        <v>40</v>
      </c>
      <c r="T161" s="2" t="s">
        <v>936</v>
      </c>
      <c r="U161" s="26" t="s">
        <v>936</v>
      </c>
      <c r="V161" s="58"/>
      <c r="W161" s="254"/>
      <c r="X161" s="255"/>
      <c r="Y161" s="255"/>
      <c r="Z161" s="412"/>
    </row>
    <row r="162" spans="1:26" ht="96.6" x14ac:dyDescent="0.3">
      <c r="A162" s="1"/>
      <c r="B162" s="245">
        <v>91101</v>
      </c>
      <c r="C162" s="245">
        <v>91101</v>
      </c>
      <c r="D162" s="293" t="s">
        <v>159</v>
      </c>
      <c r="E162" s="263"/>
      <c r="F162" s="245" t="s">
        <v>20</v>
      </c>
      <c r="G162" s="239">
        <v>233.48</v>
      </c>
      <c r="H162" s="219">
        <v>2827443</v>
      </c>
      <c r="I162" s="459"/>
      <c r="J162" s="261"/>
      <c r="K162" s="200">
        <v>0</v>
      </c>
      <c r="L162" s="13" t="s">
        <v>139</v>
      </c>
      <c r="M162" s="35">
        <v>50</v>
      </c>
      <c r="N162" s="35" t="s">
        <v>434</v>
      </c>
      <c r="O162" s="35"/>
      <c r="P162" s="201"/>
      <c r="Q162" s="289"/>
      <c r="R162" s="22" t="s">
        <v>139</v>
      </c>
      <c r="S162" s="35">
        <v>50</v>
      </c>
      <c r="T162" s="2" t="s">
        <v>936</v>
      </c>
      <c r="U162" s="26" t="s">
        <v>936</v>
      </c>
      <c r="V162" s="58"/>
      <c r="W162" s="254"/>
      <c r="X162" s="255"/>
      <c r="Y162" s="255"/>
      <c r="Z162" s="412"/>
    </row>
    <row r="163" spans="1:26" ht="110.4" x14ac:dyDescent="0.3">
      <c r="A163" s="1"/>
      <c r="B163" s="245">
        <v>91102</v>
      </c>
      <c r="C163" s="245">
        <v>91102</v>
      </c>
      <c r="D163" s="293" t="s">
        <v>160</v>
      </c>
      <c r="E163" s="263"/>
      <c r="F163" s="245" t="s">
        <v>20</v>
      </c>
      <c r="G163" s="239">
        <v>280.17</v>
      </c>
      <c r="H163" s="219">
        <v>3392859</v>
      </c>
      <c r="I163" s="459"/>
      <c r="J163" s="261"/>
      <c r="K163" s="200">
        <v>0</v>
      </c>
      <c r="L163" s="13" t="s">
        <v>139</v>
      </c>
      <c r="M163" s="35">
        <v>60</v>
      </c>
      <c r="N163" s="35" t="s">
        <v>434</v>
      </c>
      <c r="O163" s="35"/>
      <c r="P163" s="201"/>
      <c r="Q163" s="289"/>
      <c r="R163" s="22" t="s">
        <v>139</v>
      </c>
      <c r="S163" s="35">
        <v>60</v>
      </c>
      <c r="T163" s="2" t="s">
        <v>936</v>
      </c>
      <c r="U163" s="26" t="s">
        <v>936</v>
      </c>
      <c r="V163" s="58"/>
      <c r="W163" s="254"/>
      <c r="X163" s="255"/>
      <c r="Y163" s="255"/>
      <c r="Z163" s="412"/>
    </row>
    <row r="164" spans="1:26" ht="96.6" x14ac:dyDescent="0.3">
      <c r="A164" s="1"/>
      <c r="B164" s="27">
        <v>92100</v>
      </c>
      <c r="C164" s="27">
        <v>92100</v>
      </c>
      <c r="D164" s="293" t="s">
        <v>161</v>
      </c>
      <c r="E164" s="263"/>
      <c r="F164" s="245" t="s">
        <v>20</v>
      </c>
      <c r="G164" s="239">
        <v>326.87</v>
      </c>
      <c r="H164" s="219">
        <v>3958396</v>
      </c>
      <c r="I164" s="459"/>
      <c r="J164" s="261"/>
      <c r="K164" s="200">
        <v>0</v>
      </c>
      <c r="L164" s="13" t="s">
        <v>139</v>
      </c>
      <c r="M164" s="35">
        <v>70</v>
      </c>
      <c r="N164" s="35" t="s">
        <v>434</v>
      </c>
      <c r="O164" s="35"/>
      <c r="P164" s="201"/>
      <c r="Q164" s="289"/>
      <c r="R164" s="22" t="s">
        <v>139</v>
      </c>
      <c r="S164" s="35">
        <v>70</v>
      </c>
      <c r="T164" s="2" t="s">
        <v>936</v>
      </c>
      <c r="U164" s="26" t="s">
        <v>936</v>
      </c>
      <c r="V164" s="58"/>
      <c r="W164" s="254"/>
      <c r="X164" s="255"/>
      <c r="Y164" s="255"/>
      <c r="Z164" s="412"/>
    </row>
    <row r="165" spans="1:26" ht="96.6" x14ac:dyDescent="0.3">
      <c r="A165" s="1"/>
      <c r="B165" s="27">
        <v>92101</v>
      </c>
      <c r="C165" s="27">
        <v>92101</v>
      </c>
      <c r="D165" s="293" t="s">
        <v>162</v>
      </c>
      <c r="E165" s="263"/>
      <c r="F165" s="245" t="s">
        <v>20</v>
      </c>
      <c r="G165" s="239">
        <v>373.56</v>
      </c>
      <c r="H165" s="219">
        <v>4523812</v>
      </c>
      <c r="I165" s="459"/>
      <c r="J165" s="261"/>
      <c r="K165" s="200">
        <v>0</v>
      </c>
      <c r="L165" s="13" t="s">
        <v>139</v>
      </c>
      <c r="M165" s="35">
        <v>80</v>
      </c>
      <c r="N165" s="35" t="s">
        <v>434</v>
      </c>
      <c r="O165" s="35"/>
      <c r="P165" s="201"/>
      <c r="Q165" s="289"/>
      <c r="R165" s="22" t="s">
        <v>139</v>
      </c>
      <c r="S165" s="35">
        <v>80</v>
      </c>
      <c r="T165" s="2" t="s">
        <v>936</v>
      </c>
      <c r="U165" s="26" t="s">
        <v>936</v>
      </c>
      <c r="V165" s="58"/>
      <c r="W165" s="254"/>
      <c r="X165" s="255"/>
      <c r="Y165" s="255"/>
      <c r="Z165" s="412"/>
    </row>
    <row r="166" spans="1:26" ht="97.2" thickBot="1" x14ac:dyDescent="0.35">
      <c r="A166" s="1"/>
      <c r="B166" s="354">
        <v>92102</v>
      </c>
      <c r="C166" s="354">
        <v>92102</v>
      </c>
      <c r="D166" s="410" t="s">
        <v>163</v>
      </c>
      <c r="E166" s="264"/>
      <c r="F166" s="353" t="s">
        <v>20</v>
      </c>
      <c r="G166" s="258">
        <v>420.26</v>
      </c>
      <c r="H166" s="225">
        <v>5089349</v>
      </c>
      <c r="I166" s="459"/>
      <c r="J166" s="261"/>
      <c r="K166" s="200">
        <v>0</v>
      </c>
      <c r="L166" s="273" t="s">
        <v>139</v>
      </c>
      <c r="M166" s="199">
        <v>90</v>
      </c>
      <c r="N166" s="199" t="s">
        <v>434</v>
      </c>
      <c r="O166" s="199"/>
      <c r="P166" s="304"/>
      <c r="Q166" s="331"/>
      <c r="R166" s="332" t="s">
        <v>139</v>
      </c>
      <c r="S166" s="199">
        <v>90</v>
      </c>
      <c r="T166" s="2" t="s">
        <v>936</v>
      </c>
      <c r="U166" s="26" t="s">
        <v>936</v>
      </c>
      <c r="V166" s="58"/>
      <c r="W166" s="254"/>
      <c r="X166" s="255"/>
      <c r="Y166" s="255"/>
      <c r="Z166" s="412"/>
    </row>
    <row r="167" spans="1:26" ht="30" customHeight="1" x14ac:dyDescent="0.3">
      <c r="A167" s="1"/>
      <c r="B167" s="57">
        <v>90085</v>
      </c>
      <c r="C167" s="621" t="s">
        <v>164</v>
      </c>
      <c r="D167" s="624" t="s">
        <v>165</v>
      </c>
      <c r="E167" s="265">
        <v>1</v>
      </c>
      <c r="F167" s="244" t="s">
        <v>166</v>
      </c>
      <c r="G167" s="238">
        <v>0</v>
      </c>
      <c r="H167" s="241">
        <v>0</v>
      </c>
      <c r="I167" s="489"/>
      <c r="J167" s="261"/>
      <c r="K167" s="200">
        <v>0</v>
      </c>
      <c r="L167" s="276" t="s">
        <v>139</v>
      </c>
      <c r="M167" s="205">
        <v>0</v>
      </c>
      <c r="N167" s="206" t="s">
        <v>434</v>
      </c>
      <c r="O167" s="205"/>
      <c r="P167" s="207"/>
      <c r="Q1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7" s="209" t="s">
        <v>139</v>
      </c>
      <c r="S167" s="279">
        <v>0</v>
      </c>
      <c r="T167" s="2" t="s">
        <v>936</v>
      </c>
      <c r="U167" s="26" t="s">
        <v>936</v>
      </c>
    </row>
    <row r="168" spans="1:26" ht="37.5" customHeight="1" x14ac:dyDescent="0.3">
      <c r="A168" s="1">
        <v>90086</v>
      </c>
      <c r="B168" s="57">
        <v>90085</v>
      </c>
      <c r="C168" s="622"/>
      <c r="D168" s="625"/>
      <c r="E168" s="263">
        <v>2</v>
      </c>
      <c r="F168" s="245" t="s">
        <v>167</v>
      </c>
      <c r="G168" s="239">
        <v>0</v>
      </c>
      <c r="H168" s="242">
        <v>0</v>
      </c>
      <c r="I168" s="489"/>
      <c r="J168" s="261"/>
      <c r="K168" s="200">
        <v>0</v>
      </c>
      <c r="L168" s="13" t="s">
        <v>139</v>
      </c>
      <c r="M168" s="25">
        <v>0</v>
      </c>
      <c r="N168" s="35" t="s">
        <v>434</v>
      </c>
      <c r="O168" s="25"/>
      <c r="P168" s="201"/>
      <c r="Q168" s="30"/>
      <c r="R168" s="20"/>
      <c r="S168" s="333"/>
      <c r="T168" s="2" t="s">
        <v>936</v>
      </c>
      <c r="U168" s="26"/>
    </row>
    <row r="169" spans="1:26" ht="49.5" customHeight="1" thickBot="1" x14ac:dyDescent="0.35">
      <c r="A169" s="1">
        <v>90087</v>
      </c>
      <c r="B169" s="57">
        <v>90085</v>
      </c>
      <c r="C169" s="623"/>
      <c r="D169" s="626"/>
      <c r="E169" s="266">
        <v>3</v>
      </c>
      <c r="F169" s="246" t="s">
        <v>168</v>
      </c>
      <c r="G169" s="240">
        <v>0</v>
      </c>
      <c r="H169" s="243">
        <v>0</v>
      </c>
      <c r="I169" s="489"/>
      <c r="J169" s="261"/>
      <c r="K169" s="200">
        <v>0</v>
      </c>
      <c r="L169" s="281" t="s">
        <v>139</v>
      </c>
      <c r="M169" s="211">
        <v>0</v>
      </c>
      <c r="N169" s="212" t="s">
        <v>434</v>
      </c>
      <c r="O169" s="211"/>
      <c r="P169" s="213"/>
      <c r="Q169" s="214"/>
      <c r="R169" s="334"/>
      <c r="S169" s="335"/>
      <c r="T169" s="2" t="s">
        <v>936</v>
      </c>
      <c r="U169" s="26"/>
      <c r="Y169" s="404" t="e">
        <f>+ROUND(G174*#REF!,0)</f>
        <v>#REF!</v>
      </c>
    </row>
    <row r="170" spans="1:26" customFormat="1" ht="15" customHeight="1" x14ac:dyDescent="0.3">
      <c r="A170" s="1"/>
      <c r="B170" s="5"/>
      <c r="C170" s="682" t="s">
        <v>902</v>
      </c>
      <c r="D170" s="683"/>
      <c r="E170" s="683"/>
      <c r="F170" s="683"/>
      <c r="G170" s="484"/>
      <c r="H170" s="221"/>
      <c r="I170" s="459"/>
      <c r="J170" s="413"/>
      <c r="K170" s="200">
        <v>0</v>
      </c>
      <c r="L170" s="248" t="s">
        <v>42</v>
      </c>
      <c r="M170" s="250" t="s">
        <v>42</v>
      </c>
      <c r="N170" s="250" t="s">
        <v>42</v>
      </c>
      <c r="O170" s="250" t="s">
        <v>42</v>
      </c>
      <c r="P170" s="306"/>
      <c r="Q170" s="307"/>
      <c r="R170" s="314" t="s">
        <v>42</v>
      </c>
      <c r="S170" s="314" t="s">
        <v>42</v>
      </c>
      <c r="T170" s="314" t="s">
        <v>42</v>
      </c>
      <c r="U170" s="274" t="s">
        <v>41</v>
      </c>
      <c r="V170" s="190">
        <v>11552</v>
      </c>
    </row>
    <row r="171" spans="1:26" customFormat="1" ht="26.4" customHeight="1" thickBot="1" x14ac:dyDescent="0.35">
      <c r="A171" s="1"/>
      <c r="B171" s="42" t="s">
        <v>1</v>
      </c>
      <c r="C171" s="115" t="s">
        <v>1</v>
      </c>
      <c r="D171" s="115" t="s">
        <v>2</v>
      </c>
      <c r="E171" s="115"/>
      <c r="F171" s="115" t="s">
        <v>4</v>
      </c>
      <c r="G171" s="96" t="s">
        <v>5</v>
      </c>
      <c r="H171" s="490" t="s">
        <v>6</v>
      </c>
      <c r="I171" s="459"/>
      <c r="J171" s="288"/>
      <c r="K171" s="200">
        <v>0</v>
      </c>
      <c r="L171" s="273" t="s">
        <v>42</v>
      </c>
      <c r="M171" s="274" t="s">
        <v>42</v>
      </c>
      <c r="N171" s="274" t="s">
        <v>42</v>
      </c>
      <c r="O171" s="274" t="s">
        <v>42</v>
      </c>
      <c r="P171" s="275"/>
      <c r="Q171" s="305"/>
      <c r="R171" s="316" t="s">
        <v>42</v>
      </c>
      <c r="S171" s="316" t="s">
        <v>42</v>
      </c>
      <c r="T171" s="316" t="s">
        <v>42</v>
      </c>
      <c r="U171" s="274" t="s">
        <v>41</v>
      </c>
      <c r="V171" s="164" t="s">
        <v>6</v>
      </c>
      <c r="W171" s="193" t="s">
        <v>169</v>
      </c>
    </row>
    <row r="172" spans="1:26" s="139" customFormat="1" ht="18.75" customHeight="1" x14ac:dyDescent="0.3">
      <c r="A172" s="233"/>
      <c r="B172" s="148">
        <v>93007</v>
      </c>
      <c r="C172" s="649" t="s">
        <v>896</v>
      </c>
      <c r="D172" s="652" t="s">
        <v>982</v>
      </c>
      <c r="E172" s="100">
        <v>1</v>
      </c>
      <c r="F172" s="100" t="s">
        <v>170</v>
      </c>
      <c r="G172" s="238">
        <v>675.28</v>
      </c>
      <c r="H172" s="241">
        <v>8177641</v>
      </c>
      <c r="I172" s="489"/>
      <c r="J172" s="202"/>
      <c r="K172" s="200">
        <v>0</v>
      </c>
      <c r="L172" s="276" t="s">
        <v>139</v>
      </c>
      <c r="M172" s="205">
        <v>100</v>
      </c>
      <c r="N172" s="206" t="s">
        <v>434</v>
      </c>
      <c r="O172" s="206" t="s">
        <v>171</v>
      </c>
      <c r="P172" s="207"/>
      <c r="Q17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2" s="278" t="s">
        <v>139</v>
      </c>
      <c r="S172" s="279">
        <v>100</v>
      </c>
      <c r="T172" s="435" t="s">
        <v>935</v>
      </c>
      <c r="U172" s="435" t="s">
        <v>935</v>
      </c>
      <c r="V172" s="223"/>
      <c r="W172" s="234"/>
      <c r="X172" s="235"/>
      <c r="Y172" s="695"/>
    </row>
    <row r="173" spans="1:26" s="139" customFormat="1" ht="23.25" customHeight="1" x14ac:dyDescent="0.3">
      <c r="A173" s="236">
        <v>2101</v>
      </c>
      <c r="B173" s="148">
        <v>93007</v>
      </c>
      <c r="C173" s="650"/>
      <c r="D173" s="653"/>
      <c r="E173" s="84">
        <v>2</v>
      </c>
      <c r="F173" s="84" t="s">
        <v>172</v>
      </c>
      <c r="G173" s="239">
        <v>755.54</v>
      </c>
      <c r="H173" s="242">
        <v>9149589</v>
      </c>
      <c r="I173" s="489">
        <f>+G173-G172</f>
        <v>80.259999999999991</v>
      </c>
      <c r="J173" s="202"/>
      <c r="K173" s="200">
        <v>0</v>
      </c>
      <c r="L173" s="13" t="s">
        <v>139</v>
      </c>
      <c r="M173" s="25">
        <v>100</v>
      </c>
      <c r="N173" s="35" t="s">
        <v>434</v>
      </c>
      <c r="O173" s="35" t="s">
        <v>171</v>
      </c>
      <c r="P173" s="201"/>
      <c r="Q173" s="289"/>
      <c r="R173" s="272"/>
      <c r="S173" s="280"/>
      <c r="T173" s="435" t="s">
        <v>935</v>
      </c>
      <c r="U173" s="26"/>
      <c r="V173" s="223"/>
      <c r="W173" s="234"/>
      <c r="X173" s="235"/>
      <c r="Y173" s="696"/>
    </row>
    <row r="174" spans="1:26" s="139" customFormat="1" ht="20.25" customHeight="1" thickBot="1" x14ac:dyDescent="0.35">
      <c r="A174" s="237">
        <v>2102</v>
      </c>
      <c r="B174" s="148">
        <v>93007</v>
      </c>
      <c r="C174" s="651"/>
      <c r="D174" s="654"/>
      <c r="E174" s="102">
        <v>3</v>
      </c>
      <c r="F174" s="102" t="s">
        <v>173</v>
      </c>
      <c r="G174" s="240">
        <v>865.7</v>
      </c>
      <c r="H174" s="243">
        <v>10483627</v>
      </c>
      <c r="I174" s="489">
        <f>+G174-G172</f>
        <v>190.42000000000007</v>
      </c>
      <c r="J174" s="202"/>
      <c r="K174" s="200">
        <v>0</v>
      </c>
      <c r="L174" s="273" t="s">
        <v>139</v>
      </c>
      <c r="M174" s="274">
        <v>100</v>
      </c>
      <c r="N174" s="199" t="s">
        <v>434</v>
      </c>
      <c r="O174" s="199" t="s">
        <v>171</v>
      </c>
      <c r="P174" s="304"/>
      <c r="Q174" s="331"/>
      <c r="R174" s="337"/>
      <c r="S174" s="311"/>
      <c r="T174" s="435" t="s">
        <v>935</v>
      </c>
      <c r="U174" s="26"/>
      <c r="V174" s="223"/>
      <c r="W174" s="234"/>
      <c r="X174" s="235"/>
      <c r="Y174" s="697"/>
    </row>
    <row r="175" spans="1:26" s="139" customFormat="1" ht="31.5" customHeight="1" x14ac:dyDescent="0.3">
      <c r="A175" s="233"/>
      <c r="B175" s="148">
        <v>93008</v>
      </c>
      <c r="C175" s="649" t="s">
        <v>897</v>
      </c>
      <c r="D175" s="652" t="s">
        <v>983</v>
      </c>
      <c r="E175" s="100">
        <v>1</v>
      </c>
      <c r="F175" s="100" t="s">
        <v>170</v>
      </c>
      <c r="G175" s="101">
        <v>0</v>
      </c>
      <c r="H175" s="241">
        <v>0</v>
      </c>
      <c r="I175" s="489"/>
      <c r="J175" s="261"/>
      <c r="K175" s="200">
        <v>0</v>
      </c>
      <c r="L175" s="276" t="s">
        <v>139</v>
      </c>
      <c r="M175" s="206">
        <v>0</v>
      </c>
      <c r="N175" s="206" t="s">
        <v>434</v>
      </c>
      <c r="O175" s="206" t="s">
        <v>171</v>
      </c>
      <c r="P175" s="207"/>
      <c r="Q17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5" s="244" t="s">
        <v>139</v>
      </c>
      <c r="S175" s="319">
        <v>0</v>
      </c>
      <c r="T175" s="435" t="s">
        <v>935</v>
      </c>
      <c r="U175" s="435" t="s">
        <v>935</v>
      </c>
      <c r="V175" s="223"/>
      <c r="W175" s="226"/>
    </row>
    <row r="176" spans="1:26" s="139" customFormat="1" ht="40.5" customHeight="1" x14ac:dyDescent="0.3">
      <c r="A176" s="236">
        <v>90040</v>
      </c>
      <c r="B176" s="148">
        <v>93008</v>
      </c>
      <c r="C176" s="650"/>
      <c r="D176" s="653"/>
      <c r="E176" s="84">
        <v>2</v>
      </c>
      <c r="F176" s="84" t="s">
        <v>172</v>
      </c>
      <c r="G176" s="85">
        <v>0</v>
      </c>
      <c r="H176" s="242">
        <v>0</v>
      </c>
      <c r="I176" s="489"/>
      <c r="J176" s="261"/>
      <c r="K176" s="200">
        <v>0</v>
      </c>
      <c r="L176" s="13" t="s">
        <v>139</v>
      </c>
      <c r="M176" s="35">
        <v>0</v>
      </c>
      <c r="N176" s="35" t="s">
        <v>434</v>
      </c>
      <c r="O176" s="35" t="s">
        <v>171</v>
      </c>
      <c r="P176" s="201"/>
      <c r="Q176" s="289"/>
      <c r="R176" s="272"/>
      <c r="S176" s="280"/>
      <c r="T176" s="435" t="s">
        <v>935</v>
      </c>
      <c r="U176" s="26"/>
      <c r="V176" s="223"/>
      <c r="W176" s="226"/>
    </row>
    <row r="177" spans="1:25" s="139" customFormat="1" ht="49.5" customHeight="1" thickBot="1" x14ac:dyDescent="0.35">
      <c r="A177" s="237">
        <v>90041</v>
      </c>
      <c r="B177" s="148">
        <v>93008</v>
      </c>
      <c r="C177" s="651"/>
      <c r="D177" s="654"/>
      <c r="E177" s="102">
        <v>3</v>
      </c>
      <c r="F177" s="102" t="s">
        <v>173</v>
      </c>
      <c r="G177" s="103">
        <v>0</v>
      </c>
      <c r="H177" s="243">
        <v>0</v>
      </c>
      <c r="I177" s="489"/>
      <c r="J177" s="261"/>
      <c r="K177" s="200">
        <v>0</v>
      </c>
      <c r="L177" s="281" t="s">
        <v>139</v>
      </c>
      <c r="M177" s="212">
        <v>0</v>
      </c>
      <c r="N177" s="212" t="s">
        <v>434</v>
      </c>
      <c r="O177" s="212" t="s">
        <v>171</v>
      </c>
      <c r="P177" s="213"/>
      <c r="Q177" s="329"/>
      <c r="R177" s="283"/>
      <c r="S177" s="284"/>
      <c r="T177" s="435" t="s">
        <v>935</v>
      </c>
      <c r="U177" s="26"/>
      <c r="V177" s="227"/>
      <c r="W177" s="228"/>
    </row>
    <row r="178" spans="1:25" s="139" customFormat="1" ht="71.25" customHeight="1" x14ac:dyDescent="0.3">
      <c r="A178" s="233"/>
      <c r="B178" s="148">
        <v>91112</v>
      </c>
      <c r="C178" s="589" t="s">
        <v>908</v>
      </c>
      <c r="D178" s="652" t="s">
        <v>903</v>
      </c>
      <c r="E178" s="100">
        <v>1</v>
      </c>
      <c r="F178" s="100" t="s">
        <v>170</v>
      </c>
      <c r="G178" s="101">
        <v>270.11</v>
      </c>
      <c r="H178" s="241">
        <v>3271032</v>
      </c>
      <c r="I178" s="489"/>
      <c r="J178" s="202"/>
      <c r="K178" s="200">
        <v>0</v>
      </c>
      <c r="L178" s="276" t="s">
        <v>139</v>
      </c>
      <c r="M178" s="206">
        <v>40</v>
      </c>
      <c r="N178" s="206" t="s">
        <v>434</v>
      </c>
      <c r="O178" s="206" t="s">
        <v>171</v>
      </c>
      <c r="P178" s="207"/>
      <c r="Q178"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8" s="244" t="s">
        <v>139</v>
      </c>
      <c r="S178" s="319">
        <v>40</v>
      </c>
      <c r="T178" s="435" t="s">
        <v>935</v>
      </c>
      <c r="U178" s="435" t="s">
        <v>935</v>
      </c>
      <c r="V178" s="223"/>
      <c r="W178" s="747"/>
      <c r="X178" s="748"/>
      <c r="Y178" s="695" t="s">
        <v>174</v>
      </c>
    </row>
    <row r="179" spans="1:25" s="139" customFormat="1" ht="57" customHeight="1" x14ac:dyDescent="0.3">
      <c r="A179" s="236">
        <v>91115</v>
      </c>
      <c r="B179" s="148">
        <v>91112</v>
      </c>
      <c r="C179" s="590"/>
      <c r="D179" s="653"/>
      <c r="E179" s="84">
        <v>2</v>
      </c>
      <c r="F179" s="84" t="s">
        <v>172</v>
      </c>
      <c r="G179" s="85">
        <v>302.22000000000003</v>
      </c>
      <c r="H179" s="242">
        <v>3659884</v>
      </c>
      <c r="I179" s="111">
        <f>+G179-G178</f>
        <v>32.110000000000014</v>
      </c>
      <c r="J179" s="202"/>
      <c r="K179" s="200">
        <v>0</v>
      </c>
      <c r="L179" s="17" t="s">
        <v>139</v>
      </c>
      <c r="M179" s="35">
        <v>40</v>
      </c>
      <c r="N179" s="35" t="s">
        <v>434</v>
      </c>
      <c r="O179" s="35" t="s">
        <v>171</v>
      </c>
      <c r="P179" s="201"/>
      <c r="Q179" s="289"/>
      <c r="R179" s="272"/>
      <c r="S179" s="280"/>
      <c r="T179" s="435" t="s">
        <v>935</v>
      </c>
      <c r="U179" s="26"/>
      <c r="V179" s="223"/>
      <c r="W179" s="747"/>
      <c r="X179" s="748"/>
      <c r="Y179" s="696"/>
    </row>
    <row r="180" spans="1:25" customFormat="1" ht="49.5" customHeight="1" thickBot="1" x14ac:dyDescent="0.35">
      <c r="A180" s="38">
        <v>91118</v>
      </c>
      <c r="B180" s="53">
        <v>91112</v>
      </c>
      <c r="C180" s="591"/>
      <c r="D180" s="654"/>
      <c r="E180" s="102">
        <v>3</v>
      </c>
      <c r="F180" s="102" t="s">
        <v>173</v>
      </c>
      <c r="G180" s="103">
        <v>346.28</v>
      </c>
      <c r="H180" s="243">
        <v>4193451</v>
      </c>
      <c r="I180" s="111">
        <f>+G180-G178</f>
        <v>76.169999999999959</v>
      </c>
      <c r="J180" s="202"/>
      <c r="K180" s="200">
        <v>0</v>
      </c>
      <c r="L180" s="282" t="s">
        <v>139</v>
      </c>
      <c r="M180" s="212">
        <v>40</v>
      </c>
      <c r="N180" s="212" t="s">
        <v>434</v>
      </c>
      <c r="O180" s="212" t="s">
        <v>171</v>
      </c>
      <c r="P180" s="213"/>
      <c r="Q180" s="214"/>
      <c r="R180" s="270"/>
      <c r="S180" s="284"/>
      <c r="T180" s="435" t="s">
        <v>935</v>
      </c>
      <c r="U180" s="26"/>
      <c r="V180" s="194"/>
      <c r="W180" s="197" t="e">
        <f>+V180-#REF!</f>
        <v>#REF!</v>
      </c>
      <c r="Y180" s="697"/>
    </row>
    <row r="181" spans="1:25" customFormat="1" ht="54.75" customHeight="1" x14ac:dyDescent="0.3">
      <c r="A181" s="47"/>
      <c r="B181" s="53">
        <v>91113</v>
      </c>
      <c r="C181" s="589" t="s">
        <v>909</v>
      </c>
      <c r="D181" s="624" t="s">
        <v>904</v>
      </c>
      <c r="E181" s="100">
        <v>1</v>
      </c>
      <c r="F181" s="100" t="s">
        <v>170</v>
      </c>
      <c r="G181" s="101">
        <v>337.64</v>
      </c>
      <c r="H181" s="241">
        <v>4088820</v>
      </c>
      <c r="I181" s="111"/>
      <c r="J181" s="202"/>
      <c r="K181" s="200">
        <v>0</v>
      </c>
      <c r="L181" s="277" t="s">
        <v>139</v>
      </c>
      <c r="M181" s="206">
        <v>50</v>
      </c>
      <c r="N181" s="206" t="s">
        <v>434</v>
      </c>
      <c r="O181" s="206" t="s">
        <v>171</v>
      </c>
      <c r="P181" s="207"/>
      <c r="Q18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1" s="318" t="s">
        <v>139</v>
      </c>
      <c r="S181" s="319">
        <v>50</v>
      </c>
      <c r="T181" s="435" t="s">
        <v>935</v>
      </c>
      <c r="U181" s="435" t="s">
        <v>935</v>
      </c>
      <c r="V181" s="191"/>
      <c r="W181" s="192"/>
      <c r="Y181" s="696"/>
    </row>
    <row r="182" spans="1:25" customFormat="1" ht="54.75" customHeight="1" x14ac:dyDescent="0.3">
      <c r="A182" s="36">
        <v>91116</v>
      </c>
      <c r="B182" s="53">
        <v>91113</v>
      </c>
      <c r="C182" s="590"/>
      <c r="D182" s="625"/>
      <c r="E182" s="84">
        <v>2</v>
      </c>
      <c r="F182" s="84" t="s">
        <v>172</v>
      </c>
      <c r="G182" s="85">
        <v>377.77</v>
      </c>
      <c r="H182" s="242">
        <v>4574795</v>
      </c>
      <c r="I182" s="111">
        <f>+G182-G181</f>
        <v>40.129999999999995</v>
      </c>
      <c r="J182" s="202"/>
      <c r="K182" s="200">
        <v>0</v>
      </c>
      <c r="L182" s="17" t="s">
        <v>139</v>
      </c>
      <c r="M182" s="35">
        <v>50</v>
      </c>
      <c r="N182" s="35" t="s">
        <v>434</v>
      </c>
      <c r="O182" s="35" t="s">
        <v>171</v>
      </c>
      <c r="P182" s="201"/>
      <c r="Q182" s="30"/>
      <c r="R182" s="269"/>
      <c r="S182" s="280"/>
      <c r="T182" s="435" t="s">
        <v>935</v>
      </c>
      <c r="U182" s="26"/>
      <c r="V182" s="191"/>
      <c r="W182" s="192"/>
      <c r="Y182" s="696"/>
    </row>
    <row r="183" spans="1:25" customFormat="1" ht="54" customHeight="1" thickBot="1" x14ac:dyDescent="0.35">
      <c r="A183" s="38">
        <v>91119</v>
      </c>
      <c r="B183" s="53">
        <v>91113</v>
      </c>
      <c r="C183" s="591"/>
      <c r="D183" s="626"/>
      <c r="E183" s="102">
        <v>3</v>
      </c>
      <c r="F183" s="102" t="s">
        <v>173</v>
      </c>
      <c r="G183" s="103">
        <v>432.85</v>
      </c>
      <c r="H183" s="243">
        <v>5241814</v>
      </c>
      <c r="I183" s="111">
        <f>+G183-G181</f>
        <v>95.210000000000036</v>
      </c>
      <c r="J183" s="202"/>
      <c r="K183" s="200">
        <v>0</v>
      </c>
      <c r="L183" s="282" t="s">
        <v>139</v>
      </c>
      <c r="M183" s="212">
        <v>50</v>
      </c>
      <c r="N183" s="212" t="s">
        <v>434</v>
      </c>
      <c r="O183" s="212" t="s">
        <v>171</v>
      </c>
      <c r="P183" s="213"/>
      <c r="Q183" s="214"/>
      <c r="R183" s="270"/>
      <c r="S183" s="284"/>
      <c r="T183" s="435" t="s">
        <v>935</v>
      </c>
      <c r="U183" s="26"/>
      <c r="V183" s="191"/>
      <c r="W183" s="192"/>
      <c r="Y183" s="697"/>
    </row>
    <row r="184" spans="1:25" customFormat="1" ht="56.25" customHeight="1" x14ac:dyDescent="0.3">
      <c r="A184" s="47"/>
      <c r="B184" s="53">
        <v>91114</v>
      </c>
      <c r="C184" s="589" t="s">
        <v>910</v>
      </c>
      <c r="D184" s="624" t="s">
        <v>905</v>
      </c>
      <c r="E184" s="100">
        <v>1</v>
      </c>
      <c r="F184" s="100" t="s">
        <v>170</v>
      </c>
      <c r="G184" s="101">
        <v>405.17</v>
      </c>
      <c r="H184" s="241">
        <v>4906609</v>
      </c>
      <c r="I184" s="111"/>
      <c r="J184" s="261"/>
      <c r="K184" s="200">
        <v>0</v>
      </c>
      <c r="L184" s="277" t="s">
        <v>139</v>
      </c>
      <c r="M184" s="206">
        <v>60</v>
      </c>
      <c r="N184" s="206" t="s">
        <v>434</v>
      </c>
      <c r="O184" s="206" t="s">
        <v>171</v>
      </c>
      <c r="P184" s="207"/>
      <c r="Q1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4" s="318" t="s">
        <v>139</v>
      </c>
      <c r="S184" s="319">
        <v>60</v>
      </c>
      <c r="T184" s="435" t="s">
        <v>935</v>
      </c>
      <c r="U184" s="435" t="s">
        <v>935</v>
      </c>
      <c r="V184" s="163"/>
      <c r="W184" s="149" t="e">
        <f>+V184-#REF!</f>
        <v>#REF!</v>
      </c>
    </row>
    <row r="185" spans="1:25" customFormat="1" ht="54" customHeight="1" x14ac:dyDescent="0.3">
      <c r="A185" s="36">
        <v>91117</v>
      </c>
      <c r="B185" s="53">
        <v>91114</v>
      </c>
      <c r="C185" s="590"/>
      <c r="D185" s="625"/>
      <c r="E185" s="84">
        <v>2</v>
      </c>
      <c r="F185" s="84" t="s">
        <v>172</v>
      </c>
      <c r="G185" s="85">
        <v>453.32</v>
      </c>
      <c r="H185" s="242">
        <v>5489705</v>
      </c>
      <c r="I185" s="111">
        <f>+G185-G184</f>
        <v>48.149999999999977</v>
      </c>
      <c r="J185" s="202"/>
      <c r="K185" s="200">
        <v>0</v>
      </c>
      <c r="L185" s="17" t="s">
        <v>139</v>
      </c>
      <c r="M185" s="35">
        <v>60</v>
      </c>
      <c r="N185" s="35" t="s">
        <v>434</v>
      </c>
      <c r="O185" s="35" t="s">
        <v>171</v>
      </c>
      <c r="P185" s="201"/>
      <c r="Q185" s="30"/>
      <c r="R185" s="269"/>
      <c r="S185" s="280"/>
      <c r="T185" s="435" t="s">
        <v>935</v>
      </c>
      <c r="U185" s="26"/>
      <c r="V185" s="163"/>
      <c r="W185" s="149" t="e">
        <f>+V185-#REF!</f>
        <v>#REF!</v>
      </c>
    </row>
    <row r="186" spans="1:25" customFormat="1" ht="67.5" customHeight="1" thickBot="1" x14ac:dyDescent="0.35">
      <c r="A186" s="38">
        <v>91120</v>
      </c>
      <c r="B186" s="53">
        <v>91114</v>
      </c>
      <c r="C186" s="591"/>
      <c r="D186" s="626"/>
      <c r="E186" s="102">
        <v>3</v>
      </c>
      <c r="F186" s="102" t="s">
        <v>173</v>
      </c>
      <c r="G186" s="103">
        <v>519.41999999999996</v>
      </c>
      <c r="H186" s="243">
        <v>6290176</v>
      </c>
      <c r="I186" s="111">
        <f>+G186-G184</f>
        <v>114.24999999999994</v>
      </c>
      <c r="J186" s="202"/>
      <c r="K186" s="200">
        <v>0</v>
      </c>
      <c r="L186" s="282" t="s">
        <v>139</v>
      </c>
      <c r="M186" s="212">
        <v>60</v>
      </c>
      <c r="N186" s="212" t="s">
        <v>434</v>
      </c>
      <c r="O186" s="212" t="s">
        <v>171</v>
      </c>
      <c r="P186" s="213"/>
      <c r="Q186" s="214"/>
      <c r="R186" s="270"/>
      <c r="S186" s="284"/>
      <c r="T186" s="435" t="s">
        <v>935</v>
      </c>
      <c r="U186" s="26"/>
      <c r="V186" s="163"/>
      <c r="W186" s="149" t="e">
        <f>+V186-#REF!</f>
        <v>#REF!</v>
      </c>
    </row>
    <row r="187" spans="1:25" customFormat="1" ht="71.25" customHeight="1" x14ac:dyDescent="0.3">
      <c r="A187" s="47"/>
      <c r="B187" s="53">
        <v>92112</v>
      </c>
      <c r="C187" s="589" t="s">
        <v>911</v>
      </c>
      <c r="D187" s="679" t="s">
        <v>906</v>
      </c>
      <c r="E187" s="100">
        <v>1</v>
      </c>
      <c r="F187" s="100" t="s">
        <v>170</v>
      </c>
      <c r="G187" s="101">
        <v>472.7</v>
      </c>
      <c r="H187" s="241">
        <v>5724397</v>
      </c>
      <c r="I187" s="111"/>
      <c r="J187" s="202"/>
      <c r="K187" s="200">
        <v>0</v>
      </c>
      <c r="L187" s="277" t="s">
        <v>139</v>
      </c>
      <c r="M187" s="206">
        <v>70</v>
      </c>
      <c r="N187" s="206" t="s">
        <v>434</v>
      </c>
      <c r="O187" s="206" t="s">
        <v>171</v>
      </c>
      <c r="P187" s="207"/>
      <c r="Q1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7" s="318" t="s">
        <v>139</v>
      </c>
      <c r="S187" s="319">
        <v>70</v>
      </c>
      <c r="T187" s="435" t="s">
        <v>935</v>
      </c>
      <c r="U187" s="435" t="s">
        <v>935</v>
      </c>
      <c r="V187" s="163"/>
      <c r="W187" s="149" t="e">
        <f>+V187-#REF!</f>
        <v>#REF!</v>
      </c>
      <c r="Y187" s="698" t="s">
        <v>175</v>
      </c>
    </row>
    <row r="188" spans="1:25" customFormat="1" ht="66" customHeight="1" x14ac:dyDescent="0.3">
      <c r="A188" s="36">
        <v>92115</v>
      </c>
      <c r="B188" s="53">
        <v>92112</v>
      </c>
      <c r="C188" s="590"/>
      <c r="D188" s="680"/>
      <c r="E188" s="84">
        <v>2</v>
      </c>
      <c r="F188" s="84" t="s">
        <v>172</v>
      </c>
      <c r="G188" s="85">
        <v>528.88</v>
      </c>
      <c r="H188" s="242">
        <v>6404737</v>
      </c>
      <c r="I188" s="111">
        <f>+G188-G187</f>
        <v>56.180000000000007</v>
      </c>
      <c r="J188" s="202"/>
      <c r="K188" s="200">
        <v>0</v>
      </c>
      <c r="L188" s="17" t="s">
        <v>139</v>
      </c>
      <c r="M188" s="35">
        <v>70</v>
      </c>
      <c r="N188" s="35" t="s">
        <v>434</v>
      </c>
      <c r="O188" s="35" t="s">
        <v>171</v>
      </c>
      <c r="P188" s="201"/>
      <c r="Q188" s="30"/>
      <c r="R188" s="269"/>
      <c r="S188" s="280"/>
      <c r="T188" s="435" t="s">
        <v>935</v>
      </c>
      <c r="U188" s="26"/>
      <c r="V188" s="163"/>
      <c r="W188" s="149" t="e">
        <f>+V188-#REF!</f>
        <v>#REF!</v>
      </c>
      <c r="Y188" s="699"/>
    </row>
    <row r="189" spans="1:25" customFormat="1" ht="45" customHeight="1" thickBot="1" x14ac:dyDescent="0.35">
      <c r="A189" s="38">
        <v>92118</v>
      </c>
      <c r="B189" s="53">
        <v>92112</v>
      </c>
      <c r="C189" s="591"/>
      <c r="D189" s="681"/>
      <c r="E189" s="102">
        <v>3</v>
      </c>
      <c r="F189" s="102" t="s">
        <v>173</v>
      </c>
      <c r="G189" s="103">
        <v>605.99</v>
      </c>
      <c r="H189" s="243">
        <v>7338539</v>
      </c>
      <c r="I189" s="111">
        <f>+G189-G187</f>
        <v>133.29000000000002</v>
      </c>
      <c r="J189" s="202"/>
      <c r="K189" s="200">
        <v>0</v>
      </c>
      <c r="L189" s="282" t="s">
        <v>139</v>
      </c>
      <c r="M189" s="212">
        <v>70</v>
      </c>
      <c r="N189" s="212" t="s">
        <v>434</v>
      </c>
      <c r="O189" s="212" t="s">
        <v>171</v>
      </c>
      <c r="P189" s="213"/>
      <c r="Q189" s="214"/>
      <c r="R189" s="270"/>
      <c r="S189" s="284"/>
      <c r="T189" s="435" t="s">
        <v>935</v>
      </c>
      <c r="U189" s="26"/>
      <c r="V189" s="163"/>
      <c r="W189" s="149" t="e">
        <f>+V189-#REF!</f>
        <v>#REF!</v>
      </c>
      <c r="Y189" s="700"/>
    </row>
    <row r="190" spans="1:25" customFormat="1" ht="57.75" customHeight="1" x14ac:dyDescent="0.3">
      <c r="A190" s="47"/>
      <c r="B190" s="53">
        <v>92113</v>
      </c>
      <c r="C190" s="589" t="s">
        <v>912</v>
      </c>
      <c r="D190" s="624" t="s">
        <v>914</v>
      </c>
      <c r="E190" s="100">
        <v>1</v>
      </c>
      <c r="F190" s="100" t="s">
        <v>170</v>
      </c>
      <c r="G190" s="101">
        <v>540.22</v>
      </c>
      <c r="H190" s="241">
        <v>6542064</v>
      </c>
      <c r="I190" s="111"/>
      <c r="J190" s="261"/>
      <c r="K190" s="200">
        <v>0</v>
      </c>
      <c r="L190" s="277" t="s">
        <v>139</v>
      </c>
      <c r="M190" s="206">
        <v>80</v>
      </c>
      <c r="N190" s="206" t="s">
        <v>434</v>
      </c>
      <c r="O190" s="206" t="s">
        <v>171</v>
      </c>
      <c r="P190" s="207"/>
      <c r="Q1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0" s="318" t="s">
        <v>139</v>
      </c>
      <c r="S190" s="319">
        <v>80</v>
      </c>
      <c r="T190" s="435" t="s">
        <v>935</v>
      </c>
      <c r="U190" s="435" t="s">
        <v>935</v>
      </c>
      <c r="V190" s="196">
        <v>6473163</v>
      </c>
      <c r="W190" s="149" t="e">
        <f>+V190-#REF!</f>
        <v>#REF!</v>
      </c>
      <c r="Y190" s="696" t="s">
        <v>176</v>
      </c>
    </row>
    <row r="191" spans="1:25" customFormat="1" ht="57.75" customHeight="1" x14ac:dyDescent="0.3">
      <c r="A191" s="36">
        <v>92116</v>
      </c>
      <c r="B191" s="53">
        <v>92113</v>
      </c>
      <c r="C191" s="590"/>
      <c r="D191" s="625"/>
      <c r="E191" s="84">
        <v>2</v>
      </c>
      <c r="F191" s="84" t="s">
        <v>172</v>
      </c>
      <c r="G191" s="85">
        <v>604.42999999999995</v>
      </c>
      <c r="H191" s="242">
        <v>7319647</v>
      </c>
      <c r="I191" s="111">
        <f>+G191-G190</f>
        <v>64.209999999999923</v>
      </c>
      <c r="J191" s="261"/>
      <c r="K191" s="200">
        <v>0</v>
      </c>
      <c r="L191" s="17" t="s">
        <v>139</v>
      </c>
      <c r="M191" s="35">
        <v>80</v>
      </c>
      <c r="N191" s="35" t="s">
        <v>434</v>
      </c>
      <c r="O191" s="35" t="s">
        <v>171</v>
      </c>
      <c r="P191" s="201"/>
      <c r="Q191" s="30"/>
      <c r="R191" s="269"/>
      <c r="S191" s="280"/>
      <c r="T191" s="435" t="s">
        <v>935</v>
      </c>
      <c r="U191" s="26"/>
      <c r="V191" s="163">
        <v>7061507</v>
      </c>
      <c r="W191" s="149" t="e">
        <f>+V191-#REF!</f>
        <v>#REF!</v>
      </c>
      <c r="Y191" s="696"/>
    </row>
    <row r="192" spans="1:25" customFormat="1" ht="58.5" customHeight="1" thickBot="1" x14ac:dyDescent="0.35">
      <c r="A192" s="38">
        <v>92119</v>
      </c>
      <c r="B192" s="53">
        <v>92113</v>
      </c>
      <c r="C192" s="591"/>
      <c r="D192" s="626"/>
      <c r="E192" s="102">
        <v>3</v>
      </c>
      <c r="F192" s="102" t="s">
        <v>173</v>
      </c>
      <c r="G192" s="103">
        <v>692.56</v>
      </c>
      <c r="H192" s="243">
        <v>8386902</v>
      </c>
      <c r="I192" s="111">
        <f>+G192-G190</f>
        <v>152.33999999999992</v>
      </c>
      <c r="J192" s="261"/>
      <c r="K192" s="200">
        <v>0</v>
      </c>
      <c r="L192" s="282" t="s">
        <v>139</v>
      </c>
      <c r="M192" s="212">
        <v>80</v>
      </c>
      <c r="N192" s="212" t="s">
        <v>434</v>
      </c>
      <c r="O192" s="212" t="s">
        <v>171</v>
      </c>
      <c r="P192" s="213"/>
      <c r="Q192" s="214"/>
      <c r="R192" s="270"/>
      <c r="S192" s="284"/>
      <c r="T192" s="435" t="s">
        <v>935</v>
      </c>
      <c r="U192" s="26"/>
      <c r="V192" s="163">
        <v>8042964</v>
      </c>
      <c r="W192" s="149" t="e">
        <f>+V192-#REF!</f>
        <v>#REF!</v>
      </c>
      <c r="Y192" s="697"/>
    </row>
    <row r="193" spans="1:25" customFormat="1" ht="66" customHeight="1" x14ac:dyDescent="0.3">
      <c r="A193" s="47"/>
      <c r="B193" s="53">
        <v>92114</v>
      </c>
      <c r="C193" s="589" t="s">
        <v>913</v>
      </c>
      <c r="D193" s="624" t="s">
        <v>907</v>
      </c>
      <c r="E193" s="100">
        <v>1</v>
      </c>
      <c r="F193" s="100" t="s">
        <v>170</v>
      </c>
      <c r="G193" s="101">
        <v>607.75</v>
      </c>
      <c r="H193" s="241">
        <v>7359853</v>
      </c>
      <c r="I193" s="111"/>
      <c r="J193" s="261"/>
      <c r="K193" s="200">
        <v>0</v>
      </c>
      <c r="L193" s="277" t="s">
        <v>139</v>
      </c>
      <c r="M193" s="206">
        <v>90</v>
      </c>
      <c r="N193" s="206" t="s">
        <v>434</v>
      </c>
      <c r="O193" s="206" t="s">
        <v>171</v>
      </c>
      <c r="P193" s="207"/>
      <c r="Q1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3" s="318" t="s">
        <v>139</v>
      </c>
      <c r="S193" s="319">
        <v>90</v>
      </c>
      <c r="T193" s="435" t="s">
        <v>935</v>
      </c>
      <c r="U193" s="435" t="s">
        <v>935</v>
      </c>
      <c r="V193" s="163"/>
      <c r="W193" s="149" t="e">
        <f>+V193-#REF!</f>
        <v>#REF!</v>
      </c>
      <c r="Y193" s="695" t="s">
        <v>177</v>
      </c>
    </row>
    <row r="194" spans="1:25" customFormat="1" ht="60" customHeight="1" x14ac:dyDescent="0.3">
      <c r="A194" s="36">
        <v>92117</v>
      </c>
      <c r="B194" s="53">
        <v>92114</v>
      </c>
      <c r="C194" s="590"/>
      <c r="D194" s="625"/>
      <c r="E194" s="84">
        <v>2</v>
      </c>
      <c r="F194" s="84" t="s">
        <v>172</v>
      </c>
      <c r="G194" s="85">
        <v>679.99</v>
      </c>
      <c r="H194" s="242">
        <v>8234679</v>
      </c>
      <c r="I194" s="111">
        <f>+G194-G193</f>
        <v>72.240000000000009</v>
      </c>
      <c r="J194" s="202"/>
      <c r="K194" s="200">
        <v>0</v>
      </c>
      <c r="L194" s="17" t="s">
        <v>139</v>
      </c>
      <c r="M194" s="35">
        <v>90</v>
      </c>
      <c r="N194" s="35" t="s">
        <v>434</v>
      </c>
      <c r="O194" s="35" t="s">
        <v>171</v>
      </c>
      <c r="P194" s="201"/>
      <c r="Q194" s="30"/>
      <c r="R194" s="269"/>
      <c r="S194" s="280"/>
      <c r="T194" s="435" t="s">
        <v>935</v>
      </c>
      <c r="U194" s="26"/>
      <c r="V194" s="163"/>
      <c r="W194" s="149" t="e">
        <f>+V194-#REF!</f>
        <v>#REF!</v>
      </c>
      <c r="Y194" s="696"/>
    </row>
    <row r="195" spans="1:25" customFormat="1" ht="52.5" customHeight="1" thickBot="1" x14ac:dyDescent="0.35">
      <c r="A195" s="38">
        <v>92120</v>
      </c>
      <c r="B195" s="53">
        <v>92114</v>
      </c>
      <c r="C195" s="591"/>
      <c r="D195" s="626"/>
      <c r="E195" s="102">
        <v>3</v>
      </c>
      <c r="F195" s="102" t="s">
        <v>173</v>
      </c>
      <c r="G195" s="103">
        <v>779.13</v>
      </c>
      <c r="H195" s="243">
        <v>9435264</v>
      </c>
      <c r="I195" s="111">
        <f>+G195-G193</f>
        <v>171.38</v>
      </c>
      <c r="J195" s="202"/>
      <c r="K195" s="200">
        <v>0</v>
      </c>
      <c r="L195" s="282" t="s">
        <v>139</v>
      </c>
      <c r="M195" s="212">
        <v>90</v>
      </c>
      <c r="N195" s="212" t="s">
        <v>434</v>
      </c>
      <c r="O195" s="212" t="s">
        <v>171</v>
      </c>
      <c r="P195" s="213"/>
      <c r="Q195" s="214"/>
      <c r="R195" s="270"/>
      <c r="S195" s="284"/>
      <c r="T195" s="435" t="s">
        <v>935</v>
      </c>
      <c r="U195" s="26"/>
      <c r="V195" s="163"/>
      <c r="W195" s="149" t="e">
        <f>+V195-#REF!</f>
        <v>#REF!</v>
      </c>
      <c r="Y195" s="697"/>
    </row>
    <row r="196" spans="1:25" s="139" customFormat="1" ht="21.75" customHeight="1" x14ac:dyDescent="0.3">
      <c r="A196" s="233"/>
      <c r="B196" s="148">
        <v>93009</v>
      </c>
      <c r="C196" s="649" t="s">
        <v>898</v>
      </c>
      <c r="D196" s="652" t="s">
        <v>984</v>
      </c>
      <c r="E196" s="244">
        <v>1</v>
      </c>
      <c r="F196" s="244" t="s">
        <v>170</v>
      </c>
      <c r="G196" s="238">
        <v>515.53</v>
      </c>
      <c r="H196" s="241">
        <v>6243068</v>
      </c>
      <c r="I196" s="111"/>
      <c r="J196" s="261"/>
      <c r="K196" s="200">
        <v>0</v>
      </c>
      <c r="L196" s="277" t="s">
        <v>139</v>
      </c>
      <c r="M196" s="205">
        <v>100</v>
      </c>
      <c r="N196" s="206" t="s">
        <v>434</v>
      </c>
      <c r="O196" s="206" t="s">
        <v>171</v>
      </c>
      <c r="P196" s="207"/>
      <c r="Q196"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6" s="278" t="s">
        <v>139</v>
      </c>
      <c r="S196" s="279">
        <v>100</v>
      </c>
      <c r="T196" s="435" t="s">
        <v>935</v>
      </c>
      <c r="U196" s="435" t="s">
        <v>935</v>
      </c>
      <c r="V196" s="219">
        <v>6048396</v>
      </c>
      <c r="W196" s="220" t="e">
        <f>+V196-#REF!</f>
        <v>#REF!</v>
      </c>
      <c r="X196" s="235">
        <f>+G197-G196</f>
        <v>57.259999999999991</v>
      </c>
      <c r="Y196" s="695" t="s">
        <v>178</v>
      </c>
    </row>
    <row r="197" spans="1:25" s="139" customFormat="1" ht="21.75" customHeight="1" x14ac:dyDescent="0.3">
      <c r="A197" s="236">
        <v>2201</v>
      </c>
      <c r="B197" s="148">
        <v>93009</v>
      </c>
      <c r="C197" s="650"/>
      <c r="D197" s="653"/>
      <c r="E197" s="245">
        <v>2</v>
      </c>
      <c r="F197" s="245" t="s">
        <v>172</v>
      </c>
      <c r="G197" s="239">
        <v>572.79</v>
      </c>
      <c r="H197" s="242">
        <v>6936487</v>
      </c>
      <c r="I197" s="111"/>
      <c r="J197" s="202"/>
      <c r="K197" s="200">
        <v>0</v>
      </c>
      <c r="L197" s="17" t="s">
        <v>139</v>
      </c>
      <c r="M197" s="25">
        <v>100</v>
      </c>
      <c r="N197" s="35" t="s">
        <v>434</v>
      </c>
      <c r="O197" s="35" t="s">
        <v>171</v>
      </c>
      <c r="P197" s="201"/>
      <c r="Q19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7" s="272"/>
      <c r="S197" s="280"/>
      <c r="T197" s="435" t="s">
        <v>935</v>
      </c>
      <c r="U197" s="26"/>
      <c r="V197" s="219">
        <v>6701893</v>
      </c>
      <c r="W197" s="220" t="e">
        <f>+V197-#REF!</f>
        <v>#REF!</v>
      </c>
      <c r="X197" s="235">
        <f>+G198-G196</f>
        <v>163.20000000000005</v>
      </c>
      <c r="Y197" s="696"/>
    </row>
    <row r="198" spans="1:25" s="139" customFormat="1" ht="21.75" customHeight="1" thickBot="1" x14ac:dyDescent="0.35">
      <c r="A198" s="237">
        <v>2202</v>
      </c>
      <c r="B198" s="148">
        <v>93009</v>
      </c>
      <c r="C198" s="651"/>
      <c r="D198" s="654"/>
      <c r="E198" s="246">
        <v>3</v>
      </c>
      <c r="F198" s="246" t="s">
        <v>173</v>
      </c>
      <c r="G198" s="240">
        <v>678.73</v>
      </c>
      <c r="H198" s="243">
        <v>8219420</v>
      </c>
      <c r="I198" s="111"/>
      <c r="J198" s="202"/>
      <c r="K198" s="200">
        <v>0</v>
      </c>
      <c r="L198" s="282" t="s">
        <v>139</v>
      </c>
      <c r="M198" s="211">
        <v>100</v>
      </c>
      <c r="N198" s="212" t="s">
        <v>434</v>
      </c>
      <c r="O198" s="212" t="s">
        <v>171</v>
      </c>
      <c r="P198" s="213"/>
      <c r="Q198"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8" s="283"/>
      <c r="S198" s="284"/>
      <c r="T198" s="435" t="s">
        <v>935</v>
      </c>
      <c r="U198" s="26"/>
      <c r="V198" s="219">
        <v>7927791</v>
      </c>
      <c r="W198" s="220" t="e">
        <f>+V198-#REF!</f>
        <v>#REF!</v>
      </c>
      <c r="Y198" s="697"/>
    </row>
    <row r="199" spans="1:25" s="139" customFormat="1" ht="48" customHeight="1" x14ac:dyDescent="0.3">
      <c r="A199" s="144"/>
      <c r="B199" s="247">
        <v>93010</v>
      </c>
      <c r="C199" s="649" t="s">
        <v>899</v>
      </c>
      <c r="D199" s="652" t="s">
        <v>985</v>
      </c>
      <c r="E199" s="100">
        <v>1</v>
      </c>
      <c r="F199" s="100" t="s">
        <v>170</v>
      </c>
      <c r="G199" s="101">
        <v>0</v>
      </c>
      <c r="H199" s="241">
        <v>0</v>
      </c>
      <c r="I199" s="111"/>
      <c r="J199" s="261"/>
      <c r="K199" s="200">
        <v>0</v>
      </c>
      <c r="L199" s="277" t="s">
        <v>139</v>
      </c>
      <c r="M199" s="205">
        <v>0</v>
      </c>
      <c r="N199" s="206" t="s">
        <v>434</v>
      </c>
      <c r="O199" s="338" t="s">
        <v>171</v>
      </c>
      <c r="P199" s="207"/>
      <c r="Q199" s="328"/>
      <c r="R199" s="204" t="s">
        <v>139</v>
      </c>
      <c r="S199" s="309">
        <v>0</v>
      </c>
      <c r="T199" s="435" t="s">
        <v>935</v>
      </c>
      <c r="U199" s="435" t="s">
        <v>935</v>
      </c>
    </row>
    <row r="200" spans="1:25" s="139" customFormat="1" ht="47.4" customHeight="1" x14ac:dyDescent="0.3">
      <c r="A200" s="144"/>
      <c r="B200" s="247">
        <v>93010</v>
      </c>
      <c r="C200" s="650"/>
      <c r="D200" s="653"/>
      <c r="E200" s="84">
        <v>2</v>
      </c>
      <c r="F200" s="84" t="s">
        <v>172</v>
      </c>
      <c r="G200" s="85">
        <v>0</v>
      </c>
      <c r="H200" s="242">
        <v>0</v>
      </c>
      <c r="I200" s="111"/>
      <c r="J200" s="261"/>
      <c r="K200" s="200">
        <v>0</v>
      </c>
      <c r="L200" s="17" t="s">
        <v>139</v>
      </c>
      <c r="M200" s="25">
        <v>0</v>
      </c>
      <c r="N200" s="35" t="s">
        <v>434</v>
      </c>
      <c r="O200" s="222" t="s">
        <v>171</v>
      </c>
      <c r="P200" s="201"/>
      <c r="Q200" s="289"/>
      <c r="R200" s="272"/>
      <c r="S200" s="280"/>
      <c r="T200" s="435" t="s">
        <v>935</v>
      </c>
      <c r="U200" s="26"/>
    </row>
    <row r="201" spans="1:25" s="139" customFormat="1" ht="57" customHeight="1" thickBot="1" x14ac:dyDescent="0.35">
      <c r="A201" s="144"/>
      <c r="B201" s="247">
        <v>93010</v>
      </c>
      <c r="C201" s="651"/>
      <c r="D201" s="654"/>
      <c r="E201" s="102">
        <v>3</v>
      </c>
      <c r="F201" s="102" t="s">
        <v>173</v>
      </c>
      <c r="G201" s="103">
        <v>0</v>
      </c>
      <c r="H201" s="243">
        <v>0</v>
      </c>
      <c r="I201" s="111"/>
      <c r="J201" s="261"/>
      <c r="K201" s="200">
        <v>0</v>
      </c>
      <c r="L201" s="282" t="s">
        <v>139</v>
      </c>
      <c r="M201" s="211">
        <v>0</v>
      </c>
      <c r="N201" s="212" t="s">
        <v>434</v>
      </c>
      <c r="O201" s="339" t="s">
        <v>171</v>
      </c>
      <c r="P201" s="213"/>
      <c r="Q201" s="329"/>
      <c r="R201" s="283"/>
      <c r="S201" s="284"/>
      <c r="T201" s="435" t="s">
        <v>935</v>
      </c>
      <c r="U201" s="26"/>
    </row>
    <row r="202" spans="1:25" s="255" customFormat="1" ht="19.5" customHeight="1" x14ac:dyDescent="0.3">
      <c r="A202" s="251"/>
      <c r="B202" s="252">
        <v>93011</v>
      </c>
      <c r="C202" s="655" t="s">
        <v>900</v>
      </c>
      <c r="D202" s="658" t="s">
        <v>986</v>
      </c>
      <c r="E202" s="244">
        <v>1</v>
      </c>
      <c r="F202" s="244" t="s">
        <v>170</v>
      </c>
      <c r="G202" s="238">
        <v>342.53</v>
      </c>
      <c r="H202" s="241">
        <v>4148038</v>
      </c>
      <c r="I202" s="489"/>
      <c r="J202" s="261"/>
      <c r="K202" s="200">
        <v>0</v>
      </c>
      <c r="L202" s="277" t="s">
        <v>139</v>
      </c>
      <c r="M202" s="205">
        <v>100</v>
      </c>
      <c r="N202" s="206" t="s">
        <v>434</v>
      </c>
      <c r="O202" s="206" t="s">
        <v>171</v>
      </c>
      <c r="P202" s="207"/>
      <c r="Q2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2" s="278" t="s">
        <v>139</v>
      </c>
      <c r="S202" s="279">
        <v>100</v>
      </c>
      <c r="T202" s="435" t="s">
        <v>935</v>
      </c>
      <c r="U202" s="435" t="s">
        <v>935</v>
      </c>
      <c r="V202" s="253"/>
      <c r="W202" s="254" t="e">
        <f>+V202-#REF!</f>
        <v>#REF!</v>
      </c>
    </row>
    <row r="203" spans="1:25" s="255" customFormat="1" ht="26.25" customHeight="1" x14ac:dyDescent="0.3">
      <c r="A203" s="256">
        <v>2301</v>
      </c>
      <c r="B203" s="252">
        <v>93011</v>
      </c>
      <c r="C203" s="656"/>
      <c r="D203" s="659"/>
      <c r="E203" s="245">
        <v>2</v>
      </c>
      <c r="F203" s="245" t="s">
        <v>172</v>
      </c>
      <c r="G203" s="239">
        <v>377.93</v>
      </c>
      <c r="H203" s="242">
        <v>4576732</v>
      </c>
      <c r="I203" s="489"/>
      <c r="J203" s="261"/>
      <c r="K203" s="200">
        <v>0</v>
      </c>
      <c r="L203" s="17" t="s">
        <v>139</v>
      </c>
      <c r="M203" s="25">
        <v>100</v>
      </c>
      <c r="N203" s="35" t="s">
        <v>434</v>
      </c>
      <c r="O203" s="35" t="s">
        <v>171</v>
      </c>
      <c r="P203" s="201"/>
      <c r="Q203" s="289"/>
      <c r="R203" s="272"/>
      <c r="S203" s="280"/>
      <c r="T203" s="435" t="s">
        <v>935</v>
      </c>
      <c r="U203" s="26"/>
      <c r="V203" s="253"/>
      <c r="W203" s="254" t="e">
        <f>+V203-#REF!</f>
        <v>#REF!</v>
      </c>
    </row>
    <row r="204" spans="1:25" s="255" customFormat="1" ht="27.75" customHeight="1" thickBot="1" x14ac:dyDescent="0.35">
      <c r="A204" s="257">
        <v>2302</v>
      </c>
      <c r="B204" s="252">
        <v>93011</v>
      </c>
      <c r="C204" s="657"/>
      <c r="D204" s="660"/>
      <c r="E204" s="246">
        <v>3</v>
      </c>
      <c r="F204" s="246" t="s">
        <v>173</v>
      </c>
      <c r="G204" s="240">
        <v>453.39</v>
      </c>
      <c r="H204" s="243">
        <v>5490553</v>
      </c>
      <c r="I204" s="489"/>
      <c r="J204" s="261"/>
      <c r="K204" s="200">
        <v>0</v>
      </c>
      <c r="L204" s="282" t="s">
        <v>139</v>
      </c>
      <c r="M204" s="211">
        <v>100</v>
      </c>
      <c r="N204" s="212" t="s">
        <v>434</v>
      </c>
      <c r="O204" s="212" t="s">
        <v>171</v>
      </c>
      <c r="P204" s="213"/>
      <c r="Q204" s="329"/>
      <c r="R204" s="283"/>
      <c r="S204" s="284"/>
      <c r="T204" s="435" t="s">
        <v>935</v>
      </c>
      <c r="U204" s="26"/>
      <c r="V204" s="253"/>
      <c r="W204" s="254" t="e">
        <f>+V204-#REF!</f>
        <v>#REF!</v>
      </c>
    </row>
    <row r="205" spans="1:25" s="139" customFormat="1" ht="57" customHeight="1" x14ac:dyDescent="0.3">
      <c r="A205" s="144"/>
      <c r="B205" s="247">
        <v>93012</v>
      </c>
      <c r="C205" s="649" t="s">
        <v>901</v>
      </c>
      <c r="D205" s="652" t="s">
        <v>987</v>
      </c>
      <c r="E205" s="244">
        <v>1</v>
      </c>
      <c r="F205" s="244" t="s">
        <v>170</v>
      </c>
      <c r="G205" s="238">
        <v>0</v>
      </c>
      <c r="H205" s="241">
        <v>0</v>
      </c>
      <c r="I205" s="111"/>
      <c r="J205" s="261"/>
      <c r="K205" s="200">
        <v>0</v>
      </c>
      <c r="L205" s="277" t="s">
        <v>139</v>
      </c>
      <c r="M205" s="205">
        <v>0</v>
      </c>
      <c r="N205" s="206" t="s">
        <v>434</v>
      </c>
      <c r="O205" s="206" t="s">
        <v>171</v>
      </c>
      <c r="P205" s="207"/>
      <c r="Q205" s="328"/>
      <c r="R205" s="340"/>
      <c r="S205" s="309">
        <v>0</v>
      </c>
      <c r="T205" s="435" t="s">
        <v>935</v>
      </c>
      <c r="U205" s="435" t="s">
        <v>935</v>
      </c>
    </row>
    <row r="206" spans="1:25" s="139" customFormat="1" ht="53.25" customHeight="1" x14ac:dyDescent="0.3">
      <c r="A206" s="144"/>
      <c r="B206" s="247">
        <v>93012</v>
      </c>
      <c r="C206" s="650"/>
      <c r="D206" s="653"/>
      <c r="E206" s="245">
        <v>2</v>
      </c>
      <c r="F206" s="245" t="s">
        <v>172</v>
      </c>
      <c r="G206" s="239">
        <v>0</v>
      </c>
      <c r="H206" s="242">
        <v>0</v>
      </c>
      <c r="I206" s="111"/>
      <c r="J206" s="261"/>
      <c r="K206" s="200">
        <v>0</v>
      </c>
      <c r="L206" s="17" t="s">
        <v>139</v>
      </c>
      <c r="M206" s="25">
        <v>0</v>
      </c>
      <c r="N206" s="35" t="s">
        <v>434</v>
      </c>
      <c r="O206" s="35" t="s">
        <v>171</v>
      </c>
      <c r="P206" s="201"/>
      <c r="Q206" s="289"/>
      <c r="R206" s="272"/>
      <c r="S206" s="280"/>
      <c r="T206" s="435" t="s">
        <v>935</v>
      </c>
      <c r="U206" s="26"/>
    </row>
    <row r="207" spans="1:25" s="139" customFormat="1" ht="54" customHeight="1" thickBot="1" x14ac:dyDescent="0.35">
      <c r="A207" s="144"/>
      <c r="B207" s="247">
        <v>93012</v>
      </c>
      <c r="C207" s="651"/>
      <c r="D207" s="654"/>
      <c r="E207" s="246">
        <v>3</v>
      </c>
      <c r="F207" s="246" t="s">
        <v>173</v>
      </c>
      <c r="G207" s="240">
        <v>0</v>
      </c>
      <c r="H207" s="243">
        <v>0</v>
      </c>
      <c r="I207" s="111"/>
      <c r="J207" s="261"/>
      <c r="K207" s="200">
        <v>0</v>
      </c>
      <c r="L207" s="282" t="s">
        <v>139</v>
      </c>
      <c r="M207" s="211">
        <v>0</v>
      </c>
      <c r="N207" s="212" t="s">
        <v>434</v>
      </c>
      <c r="O207" s="212" t="s">
        <v>171</v>
      </c>
      <c r="P207" s="213"/>
      <c r="Q207" s="329"/>
      <c r="R207" s="283"/>
      <c r="S207" s="284"/>
      <c r="T207" s="435" t="s">
        <v>935</v>
      </c>
      <c r="U207" s="26"/>
    </row>
    <row r="208" spans="1:25" s="139" customFormat="1" ht="15" customHeight="1" x14ac:dyDescent="0.3">
      <c r="A208" s="144"/>
      <c r="B208" s="749"/>
      <c r="C208" s="642" t="s">
        <v>179</v>
      </c>
      <c r="D208" s="643"/>
      <c r="E208" s="643"/>
      <c r="F208" s="643"/>
      <c r="G208" s="643"/>
      <c r="H208" s="221"/>
      <c r="I208" s="458"/>
      <c r="J208" s="413"/>
      <c r="K208" s="200">
        <v>0</v>
      </c>
      <c r="L208" s="249" t="s">
        <v>42</v>
      </c>
      <c r="M208" s="250" t="s">
        <v>42</v>
      </c>
      <c r="N208" s="250" t="s">
        <v>42</v>
      </c>
      <c r="O208" s="250" t="s">
        <v>42</v>
      </c>
      <c r="P208" s="306"/>
      <c r="Q208" s="326"/>
      <c r="R208" s="314" t="s">
        <v>42</v>
      </c>
      <c r="S208" s="314" t="s">
        <v>42</v>
      </c>
      <c r="T208" s="314" t="s">
        <v>42</v>
      </c>
      <c r="U208" s="274" t="s">
        <v>41</v>
      </c>
    </row>
    <row r="209" spans="1:21" s="139" customFormat="1" ht="15" thickBot="1" x14ac:dyDescent="0.35">
      <c r="A209" s="144"/>
      <c r="B209" s="750" t="s">
        <v>1</v>
      </c>
      <c r="C209" s="115" t="s">
        <v>1</v>
      </c>
      <c r="D209" s="115" t="s">
        <v>2</v>
      </c>
      <c r="E209" s="115" t="s">
        <v>3</v>
      </c>
      <c r="F209" s="115" t="s">
        <v>4</v>
      </c>
      <c r="G209" s="115" t="s">
        <v>5</v>
      </c>
      <c r="H209" s="744" t="s">
        <v>6</v>
      </c>
      <c r="I209" s="458"/>
      <c r="J209" s="288"/>
      <c r="K209" s="200">
        <v>0</v>
      </c>
      <c r="L209" s="198" t="s">
        <v>42</v>
      </c>
      <c r="M209" s="274" t="s">
        <v>42</v>
      </c>
      <c r="N209" s="274" t="s">
        <v>42</v>
      </c>
      <c r="O209" s="274" t="s">
        <v>42</v>
      </c>
      <c r="P209" s="304"/>
      <c r="Q209" s="331"/>
      <c r="R209" s="316" t="s">
        <v>42</v>
      </c>
      <c r="S209" s="316" t="s">
        <v>42</v>
      </c>
      <c r="T209" s="316" t="s">
        <v>42</v>
      </c>
      <c r="U209" s="274" t="s">
        <v>41</v>
      </c>
    </row>
    <row r="210" spans="1:21" s="139" customFormat="1" ht="30.75" customHeight="1" x14ac:dyDescent="0.3">
      <c r="A210" s="233"/>
      <c r="B210" s="148">
        <v>2025</v>
      </c>
      <c r="C210" s="592">
        <v>2025</v>
      </c>
      <c r="D210" s="586" t="s">
        <v>180</v>
      </c>
      <c r="E210" s="100">
        <v>1</v>
      </c>
      <c r="F210" s="100" t="s">
        <v>78</v>
      </c>
      <c r="G210" s="101">
        <v>555.39</v>
      </c>
      <c r="H210" s="241">
        <v>6725773</v>
      </c>
      <c r="I210" s="111"/>
      <c r="J210" s="261"/>
      <c r="K210" s="200">
        <v>0</v>
      </c>
      <c r="L210" s="745" t="s">
        <v>21</v>
      </c>
      <c r="M210" s="342">
        <v>100</v>
      </c>
      <c r="N210" s="206" t="s">
        <v>434</v>
      </c>
      <c r="O210" s="244" t="s">
        <v>181</v>
      </c>
      <c r="P210" s="343"/>
      <c r="Q210" s="34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10" s="205" t="s">
        <v>21</v>
      </c>
      <c r="S210" s="346">
        <v>100</v>
      </c>
      <c r="T210" s="26" t="s">
        <v>936</v>
      </c>
      <c r="U210" s="26" t="s">
        <v>936</v>
      </c>
    </row>
    <row r="211" spans="1:21" s="139" customFormat="1" ht="30.75" customHeight="1" x14ac:dyDescent="0.3">
      <c r="A211" s="236">
        <v>2026</v>
      </c>
      <c r="B211" s="148">
        <v>2025</v>
      </c>
      <c r="C211" s="593"/>
      <c r="D211" s="587"/>
      <c r="E211" s="84">
        <v>2</v>
      </c>
      <c r="F211" s="84" t="s">
        <v>182</v>
      </c>
      <c r="G211" s="85">
        <v>558.95000000000005</v>
      </c>
      <c r="H211" s="242">
        <v>6768885</v>
      </c>
      <c r="I211" s="111">
        <f>+G211-G210</f>
        <v>3.5600000000000591</v>
      </c>
      <c r="J211" s="465"/>
      <c r="K211" s="200">
        <v>0</v>
      </c>
      <c r="L211" s="482" t="s">
        <v>21</v>
      </c>
      <c r="M211" s="60" t="s">
        <v>183</v>
      </c>
      <c r="N211" s="35" t="s">
        <v>434</v>
      </c>
      <c r="O211" s="245" t="s">
        <v>181</v>
      </c>
      <c r="P211" s="293"/>
      <c r="Q211" s="294"/>
      <c r="R211" s="239"/>
      <c r="S211" s="347"/>
      <c r="T211" s="26" t="s">
        <v>936</v>
      </c>
      <c r="U211" s="26"/>
    </row>
    <row r="212" spans="1:21" s="139" customFormat="1" ht="30.75" customHeight="1" thickBot="1" x14ac:dyDescent="0.35">
      <c r="A212" s="237">
        <v>2024</v>
      </c>
      <c r="B212" s="148">
        <v>2025</v>
      </c>
      <c r="C212" s="594"/>
      <c r="D212" s="588"/>
      <c r="E212" s="102">
        <v>3</v>
      </c>
      <c r="F212" s="102" t="s">
        <v>184</v>
      </c>
      <c r="G212" s="103">
        <v>583.72</v>
      </c>
      <c r="H212" s="243">
        <v>7068849</v>
      </c>
      <c r="I212" s="111">
        <f>+G212-G210</f>
        <v>28.330000000000041</v>
      </c>
      <c r="J212" s="465"/>
      <c r="K212" s="200">
        <v>0</v>
      </c>
      <c r="L212" s="746" t="s">
        <v>21</v>
      </c>
      <c r="M212" s="348" t="s">
        <v>183</v>
      </c>
      <c r="N212" s="212" t="s">
        <v>434</v>
      </c>
      <c r="O212" s="246" t="s">
        <v>181</v>
      </c>
      <c r="P212" s="349"/>
      <c r="Q212" s="350"/>
      <c r="R212" s="240"/>
      <c r="S212" s="352"/>
      <c r="T212" s="26" t="s">
        <v>936</v>
      </c>
      <c r="U212" s="26"/>
    </row>
    <row r="213" spans="1:21" s="139" customFormat="1" ht="42.75" customHeight="1" x14ac:dyDescent="0.3">
      <c r="A213" s="751"/>
      <c r="B213" s="148">
        <v>90014</v>
      </c>
      <c r="C213" s="583">
        <v>90014</v>
      </c>
      <c r="D213" s="586" t="s">
        <v>185</v>
      </c>
      <c r="E213" s="100">
        <v>1</v>
      </c>
      <c r="F213" s="100" t="s">
        <v>78</v>
      </c>
      <c r="G213" s="101">
        <v>0</v>
      </c>
      <c r="H213" s="241">
        <v>0</v>
      </c>
      <c r="I213" s="111"/>
      <c r="J213" s="261"/>
      <c r="K213" s="200">
        <v>0</v>
      </c>
      <c r="L213" s="745" t="s">
        <v>21</v>
      </c>
      <c r="M213" s="206">
        <v>0</v>
      </c>
      <c r="N213" s="206" t="s">
        <v>434</v>
      </c>
      <c r="O213" s="244" t="s">
        <v>181</v>
      </c>
      <c r="P213" s="207"/>
      <c r="Q213"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13" s="244" t="s">
        <v>21</v>
      </c>
      <c r="S213" s="319">
        <v>0</v>
      </c>
      <c r="T213" s="26" t="s">
        <v>936</v>
      </c>
      <c r="U213" s="26" t="s">
        <v>936</v>
      </c>
    </row>
    <row r="214" spans="1:21" s="139" customFormat="1" ht="42.75" customHeight="1" x14ac:dyDescent="0.3">
      <c r="A214" s="89">
        <v>90013</v>
      </c>
      <c r="B214" s="148">
        <v>90014</v>
      </c>
      <c r="C214" s="584"/>
      <c r="D214" s="587"/>
      <c r="E214" s="84">
        <v>2</v>
      </c>
      <c r="F214" s="84" t="s">
        <v>182</v>
      </c>
      <c r="G214" s="85">
        <v>0</v>
      </c>
      <c r="H214" s="242">
        <v>0</v>
      </c>
      <c r="I214" s="111"/>
      <c r="J214" s="261"/>
      <c r="K214" s="200">
        <v>0</v>
      </c>
      <c r="L214" s="482" t="s">
        <v>21</v>
      </c>
      <c r="M214" s="35">
        <v>0</v>
      </c>
      <c r="N214" s="35" t="s">
        <v>434</v>
      </c>
      <c r="O214" s="245" t="s">
        <v>181</v>
      </c>
      <c r="P214" s="201"/>
      <c r="Q21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4" s="272"/>
      <c r="S214" s="280"/>
      <c r="T214" s="26" t="s">
        <v>936</v>
      </c>
      <c r="U214" s="26"/>
    </row>
    <row r="215" spans="1:21" s="139" customFormat="1" ht="42.75" customHeight="1" thickBot="1" x14ac:dyDescent="0.35">
      <c r="A215" s="89">
        <v>90015</v>
      </c>
      <c r="B215" s="148">
        <v>90014</v>
      </c>
      <c r="C215" s="585"/>
      <c r="D215" s="588"/>
      <c r="E215" s="102">
        <v>3</v>
      </c>
      <c r="F215" s="102" t="s">
        <v>184</v>
      </c>
      <c r="G215" s="103">
        <v>0</v>
      </c>
      <c r="H215" s="243">
        <v>0</v>
      </c>
      <c r="I215" s="111"/>
      <c r="J215" s="261"/>
      <c r="K215" s="200">
        <v>0</v>
      </c>
      <c r="L215" s="746" t="s">
        <v>21</v>
      </c>
      <c r="M215" s="212">
        <v>0</v>
      </c>
      <c r="N215" s="212" t="s">
        <v>434</v>
      </c>
      <c r="O215" s="246" t="s">
        <v>181</v>
      </c>
      <c r="P215" s="213"/>
      <c r="Q215"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5" s="283"/>
      <c r="S215" s="284"/>
      <c r="T215" s="26" t="s">
        <v>936</v>
      </c>
      <c r="U215" s="26"/>
    </row>
    <row r="216" spans="1:21" s="139" customFormat="1" ht="74.25" customHeight="1" x14ac:dyDescent="0.3">
      <c r="A216" s="89"/>
      <c r="B216" s="148">
        <v>91106</v>
      </c>
      <c r="C216" s="583">
        <v>91106</v>
      </c>
      <c r="D216" s="586" t="s">
        <v>186</v>
      </c>
      <c r="E216" s="100">
        <v>1</v>
      </c>
      <c r="F216" s="100" t="s">
        <v>78</v>
      </c>
      <c r="G216" s="101">
        <v>222.15</v>
      </c>
      <c r="H216" s="241">
        <v>2690237</v>
      </c>
      <c r="I216" s="111"/>
      <c r="J216" s="261"/>
      <c r="K216" s="200">
        <v>0</v>
      </c>
      <c r="L216" s="745" t="s">
        <v>21</v>
      </c>
      <c r="M216" s="206">
        <v>40</v>
      </c>
      <c r="N216" s="206" t="s">
        <v>434</v>
      </c>
      <c r="O216" s="244" t="s">
        <v>181</v>
      </c>
      <c r="P216" s="207"/>
      <c r="Q216"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6" s="244" t="s">
        <v>21</v>
      </c>
      <c r="S216" s="319">
        <v>40</v>
      </c>
      <c r="T216" s="26" t="s">
        <v>936</v>
      </c>
      <c r="U216" s="26" t="s">
        <v>936</v>
      </c>
    </row>
    <row r="217" spans="1:21" s="139" customFormat="1" ht="74.25" customHeight="1" x14ac:dyDescent="0.3">
      <c r="A217" s="89">
        <v>91109</v>
      </c>
      <c r="B217" s="148">
        <v>91106</v>
      </c>
      <c r="C217" s="584"/>
      <c r="D217" s="587"/>
      <c r="E217" s="84">
        <v>2</v>
      </c>
      <c r="F217" s="84" t="s">
        <v>182</v>
      </c>
      <c r="G217" s="85">
        <v>223.6</v>
      </c>
      <c r="H217" s="242">
        <v>2707796</v>
      </c>
      <c r="I217" s="111">
        <f>+G217-G216</f>
        <v>1.4499999999999886</v>
      </c>
      <c r="J217" s="202"/>
      <c r="K217" s="200">
        <v>0</v>
      </c>
      <c r="L217" s="482" t="s">
        <v>21</v>
      </c>
      <c r="M217" s="35">
        <v>40</v>
      </c>
      <c r="N217" s="35" t="s">
        <v>434</v>
      </c>
      <c r="O217" s="245" t="s">
        <v>181</v>
      </c>
      <c r="P217" s="201"/>
      <c r="Q217" s="289"/>
      <c r="R217" s="272"/>
      <c r="S217" s="280"/>
      <c r="T217" s="26" t="s">
        <v>936</v>
      </c>
      <c r="U217" s="26"/>
    </row>
    <row r="218" spans="1:21" s="139" customFormat="1" ht="74.25" customHeight="1" thickBot="1" x14ac:dyDescent="0.35">
      <c r="A218" s="89">
        <v>91103</v>
      </c>
      <c r="B218" s="148">
        <v>91106</v>
      </c>
      <c r="C218" s="585"/>
      <c r="D218" s="588"/>
      <c r="E218" s="102">
        <v>3</v>
      </c>
      <c r="F218" s="102" t="s">
        <v>184</v>
      </c>
      <c r="G218" s="103">
        <v>233.52</v>
      </c>
      <c r="H218" s="243">
        <v>2827927</v>
      </c>
      <c r="I218" s="111">
        <f>+G218-G216</f>
        <v>11.370000000000005</v>
      </c>
      <c r="J218" s="202"/>
      <c r="K218" s="200">
        <v>0</v>
      </c>
      <c r="L218" s="746" t="s">
        <v>21</v>
      </c>
      <c r="M218" s="212">
        <v>40</v>
      </c>
      <c r="N218" s="212" t="s">
        <v>434</v>
      </c>
      <c r="O218" s="246" t="s">
        <v>181</v>
      </c>
      <c r="P218" s="213"/>
      <c r="Q218" s="329"/>
      <c r="R218" s="283"/>
      <c r="S218" s="284"/>
      <c r="T218" s="26" t="s">
        <v>936</v>
      </c>
      <c r="U218" s="26"/>
    </row>
    <row r="219" spans="1:21" s="139" customFormat="1" ht="72.75" customHeight="1" x14ac:dyDescent="0.3">
      <c r="A219" s="89"/>
      <c r="B219" s="148">
        <v>91107</v>
      </c>
      <c r="C219" s="583">
        <v>91107</v>
      </c>
      <c r="D219" s="586" t="s">
        <v>187</v>
      </c>
      <c r="E219" s="100">
        <v>1</v>
      </c>
      <c r="F219" s="100" t="s">
        <v>78</v>
      </c>
      <c r="G219" s="101">
        <v>277.70999999999998</v>
      </c>
      <c r="H219" s="241">
        <v>3363068</v>
      </c>
      <c r="I219" s="111"/>
      <c r="J219" s="261"/>
      <c r="K219" s="200">
        <v>0</v>
      </c>
      <c r="L219" s="745" t="s">
        <v>21</v>
      </c>
      <c r="M219" s="206">
        <v>50</v>
      </c>
      <c r="N219" s="206" t="s">
        <v>434</v>
      </c>
      <c r="O219" s="244" t="s">
        <v>181</v>
      </c>
      <c r="P219" s="207"/>
      <c r="Q219"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9" s="244" t="s">
        <v>21</v>
      </c>
      <c r="S219" s="319">
        <v>50</v>
      </c>
      <c r="T219" s="26" t="s">
        <v>936</v>
      </c>
      <c r="U219" s="26" t="s">
        <v>936</v>
      </c>
    </row>
    <row r="220" spans="1:21" s="139" customFormat="1" ht="72.75" customHeight="1" x14ac:dyDescent="0.3">
      <c r="A220" s="89">
        <v>91110</v>
      </c>
      <c r="B220" s="148">
        <v>91107</v>
      </c>
      <c r="C220" s="584"/>
      <c r="D220" s="587"/>
      <c r="E220" s="84">
        <v>2</v>
      </c>
      <c r="F220" s="84" t="s">
        <v>182</v>
      </c>
      <c r="G220" s="85">
        <v>279.5</v>
      </c>
      <c r="H220" s="242">
        <v>3384745</v>
      </c>
      <c r="I220" s="111">
        <f>+G220-G219</f>
        <v>1.7900000000000205</v>
      </c>
      <c r="J220" s="202"/>
      <c r="K220" s="200">
        <v>0</v>
      </c>
      <c r="L220" s="482" t="s">
        <v>21</v>
      </c>
      <c r="M220" s="35">
        <v>50</v>
      </c>
      <c r="N220" s="35" t="s">
        <v>434</v>
      </c>
      <c r="O220" s="245" t="s">
        <v>181</v>
      </c>
      <c r="P220" s="201"/>
      <c r="Q22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0" s="272"/>
      <c r="S220" s="280"/>
      <c r="T220" s="26" t="s">
        <v>936</v>
      </c>
      <c r="U220" s="26"/>
    </row>
    <row r="221" spans="1:21" s="139" customFormat="1" ht="72.75" customHeight="1" thickBot="1" x14ac:dyDescent="0.35">
      <c r="A221" s="89">
        <v>91104</v>
      </c>
      <c r="B221" s="148">
        <v>91107</v>
      </c>
      <c r="C221" s="585"/>
      <c r="D221" s="588"/>
      <c r="E221" s="102">
        <v>3</v>
      </c>
      <c r="F221" s="102" t="s">
        <v>184</v>
      </c>
      <c r="G221" s="103">
        <v>291.88</v>
      </c>
      <c r="H221" s="243">
        <v>3534667</v>
      </c>
      <c r="I221" s="111">
        <f>+G221-G219</f>
        <v>14.170000000000016</v>
      </c>
      <c r="J221" s="202"/>
      <c r="K221" s="200">
        <v>0</v>
      </c>
      <c r="L221" s="746" t="s">
        <v>21</v>
      </c>
      <c r="M221" s="212">
        <v>50</v>
      </c>
      <c r="N221" s="212" t="s">
        <v>434</v>
      </c>
      <c r="O221" s="246" t="s">
        <v>181</v>
      </c>
      <c r="P221" s="213"/>
      <c r="Q221"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1" s="283"/>
      <c r="S221" s="284"/>
      <c r="T221" s="26" t="s">
        <v>936</v>
      </c>
      <c r="U221" s="26"/>
    </row>
    <row r="222" spans="1:21" customFormat="1" ht="66" customHeight="1" x14ac:dyDescent="0.3">
      <c r="A222" s="23"/>
      <c r="B222" s="53">
        <v>91108</v>
      </c>
      <c r="C222" s="583">
        <v>91108</v>
      </c>
      <c r="D222" s="586" t="s">
        <v>188</v>
      </c>
      <c r="E222" s="100">
        <v>1</v>
      </c>
      <c r="F222" s="100" t="s">
        <v>78</v>
      </c>
      <c r="G222" s="101">
        <v>333.23</v>
      </c>
      <c r="H222" s="241">
        <v>4035415</v>
      </c>
      <c r="I222" s="111"/>
      <c r="J222" s="261"/>
      <c r="K222" s="200">
        <v>0</v>
      </c>
      <c r="L222" s="446" t="s">
        <v>21</v>
      </c>
      <c r="M222" s="206">
        <v>60</v>
      </c>
      <c r="N222" s="206" t="s">
        <v>434</v>
      </c>
      <c r="O222" s="244" t="s">
        <v>181</v>
      </c>
      <c r="P222" s="207"/>
      <c r="Q22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2" s="318" t="s">
        <v>21</v>
      </c>
      <c r="S222" s="319">
        <v>60</v>
      </c>
      <c r="T222" s="26" t="s">
        <v>936</v>
      </c>
      <c r="U222" s="26" t="s">
        <v>936</v>
      </c>
    </row>
    <row r="223" spans="1:21" customFormat="1" ht="66" customHeight="1" x14ac:dyDescent="0.3">
      <c r="A223" s="23">
        <v>91111</v>
      </c>
      <c r="B223" s="53">
        <v>91108</v>
      </c>
      <c r="C223" s="584"/>
      <c r="D223" s="587"/>
      <c r="E223" s="84">
        <v>2</v>
      </c>
      <c r="F223" s="84" t="s">
        <v>182</v>
      </c>
      <c r="G223" s="85">
        <v>335.39</v>
      </c>
      <c r="H223" s="242">
        <v>4061573</v>
      </c>
      <c r="I223" s="111">
        <f>+G223-G222</f>
        <v>2.1599999999999682</v>
      </c>
      <c r="J223" s="202"/>
      <c r="K223" s="200">
        <v>0</v>
      </c>
      <c r="L223" s="18" t="s">
        <v>21</v>
      </c>
      <c r="M223" s="35">
        <v>60</v>
      </c>
      <c r="N223" s="35" t="s">
        <v>434</v>
      </c>
      <c r="O223" s="245" t="s">
        <v>181</v>
      </c>
      <c r="P223" s="201"/>
      <c r="Q2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3" s="269"/>
      <c r="S223" s="280"/>
      <c r="T223" s="26" t="s">
        <v>936</v>
      </c>
      <c r="U223" s="26"/>
    </row>
    <row r="224" spans="1:21" customFormat="1" ht="87" customHeight="1" thickBot="1" x14ac:dyDescent="0.35">
      <c r="A224" s="23">
        <v>91105</v>
      </c>
      <c r="B224" s="53">
        <v>91108</v>
      </c>
      <c r="C224" s="585"/>
      <c r="D224" s="588"/>
      <c r="E224" s="102">
        <v>3</v>
      </c>
      <c r="F224" s="102" t="s">
        <v>184</v>
      </c>
      <c r="G224" s="103">
        <v>350.24</v>
      </c>
      <c r="H224" s="243">
        <v>4241406</v>
      </c>
      <c r="I224" s="111">
        <f>+G224-G222</f>
        <v>17.009999999999991</v>
      </c>
      <c r="J224" s="202"/>
      <c r="K224" s="200">
        <v>0</v>
      </c>
      <c r="L224" s="447" t="s">
        <v>21</v>
      </c>
      <c r="M224" s="212">
        <v>60</v>
      </c>
      <c r="N224" s="212" t="s">
        <v>434</v>
      </c>
      <c r="O224" s="246" t="s">
        <v>181</v>
      </c>
      <c r="P224" s="213"/>
      <c r="Q224"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4" s="270"/>
      <c r="S224" s="284"/>
      <c r="T224" s="26" t="s">
        <v>936</v>
      </c>
      <c r="U224" s="26"/>
    </row>
    <row r="225" spans="1:21" customFormat="1" ht="66" customHeight="1" x14ac:dyDescent="0.3">
      <c r="A225" s="23"/>
      <c r="B225" s="53">
        <v>92106</v>
      </c>
      <c r="C225" s="580">
        <v>92106</v>
      </c>
      <c r="D225" s="586" t="s">
        <v>189</v>
      </c>
      <c r="E225" s="100">
        <v>1</v>
      </c>
      <c r="F225" s="100" t="s">
        <v>78</v>
      </c>
      <c r="G225" s="101">
        <v>388.79</v>
      </c>
      <c r="H225" s="241">
        <v>4708247</v>
      </c>
      <c r="I225" s="111"/>
      <c r="J225" s="261"/>
      <c r="K225" s="200">
        <v>0</v>
      </c>
      <c r="L225" s="446" t="s">
        <v>21</v>
      </c>
      <c r="M225" s="206">
        <v>70</v>
      </c>
      <c r="N225" s="206" t="s">
        <v>434</v>
      </c>
      <c r="O225" s="244" t="s">
        <v>181</v>
      </c>
      <c r="P225" s="207"/>
      <c r="Q22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5" s="318" t="s">
        <v>21</v>
      </c>
      <c r="S225" s="319">
        <v>70</v>
      </c>
      <c r="T225" s="26" t="s">
        <v>936</v>
      </c>
      <c r="U225" s="26" t="s">
        <v>936</v>
      </c>
    </row>
    <row r="226" spans="1:21" customFormat="1" ht="66" customHeight="1" x14ac:dyDescent="0.3">
      <c r="A226" s="23">
        <v>92109</v>
      </c>
      <c r="B226" s="53">
        <v>92106</v>
      </c>
      <c r="C226" s="581"/>
      <c r="D226" s="587"/>
      <c r="E226" s="84">
        <v>2</v>
      </c>
      <c r="F226" s="84" t="s">
        <v>182</v>
      </c>
      <c r="G226" s="85">
        <v>391.29</v>
      </c>
      <c r="H226" s="242">
        <v>4738522</v>
      </c>
      <c r="I226" s="111">
        <f>+G226-G225</f>
        <v>2.5</v>
      </c>
      <c r="J226" s="202"/>
      <c r="K226" s="200">
        <v>0</v>
      </c>
      <c r="L226" s="18" t="s">
        <v>21</v>
      </c>
      <c r="M226" s="35">
        <v>70</v>
      </c>
      <c r="N226" s="35" t="s">
        <v>434</v>
      </c>
      <c r="O226" s="245" t="s">
        <v>181</v>
      </c>
      <c r="P226" s="201"/>
      <c r="Q22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26" s="269"/>
      <c r="S226" s="280"/>
      <c r="T226" s="26" t="s">
        <v>936</v>
      </c>
      <c r="U226" s="26"/>
    </row>
    <row r="227" spans="1:21" customFormat="1" ht="66" customHeight="1" thickBot="1" x14ac:dyDescent="0.35">
      <c r="A227" s="23">
        <v>92103</v>
      </c>
      <c r="B227" s="53">
        <v>92106</v>
      </c>
      <c r="C227" s="582"/>
      <c r="D227" s="588"/>
      <c r="E227" s="102">
        <v>3</v>
      </c>
      <c r="F227" s="102" t="s">
        <v>184</v>
      </c>
      <c r="G227" s="103">
        <v>408.64</v>
      </c>
      <c r="H227" s="243">
        <v>4948630</v>
      </c>
      <c r="I227" s="111">
        <f>+G227-G225</f>
        <v>19.849999999999966</v>
      </c>
      <c r="J227" s="202"/>
      <c r="K227" s="200">
        <v>0</v>
      </c>
      <c r="L227" s="447" t="s">
        <v>21</v>
      </c>
      <c r="M227" s="212">
        <v>70</v>
      </c>
      <c r="N227" s="212" t="s">
        <v>434</v>
      </c>
      <c r="O227" s="246" t="s">
        <v>181</v>
      </c>
      <c r="P227" s="213"/>
      <c r="Q227"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27" s="270"/>
      <c r="S227" s="284"/>
      <c r="T227" s="26" t="s">
        <v>936</v>
      </c>
      <c r="U227" s="26"/>
    </row>
    <row r="228" spans="1:21" customFormat="1" ht="69" customHeight="1" x14ac:dyDescent="0.3">
      <c r="A228" s="23"/>
      <c r="B228" s="53">
        <v>92107</v>
      </c>
      <c r="C228" s="580">
        <v>92107</v>
      </c>
      <c r="D228" s="595" t="s">
        <v>190</v>
      </c>
      <c r="E228" s="100">
        <v>1</v>
      </c>
      <c r="F228" s="100" t="s">
        <v>78</v>
      </c>
      <c r="G228" s="101">
        <v>444.31</v>
      </c>
      <c r="H228" s="241">
        <v>5380594</v>
      </c>
      <c r="I228" s="111"/>
      <c r="J228" s="261"/>
      <c r="K228" s="200">
        <v>0</v>
      </c>
      <c r="L228" s="450" t="s">
        <v>21</v>
      </c>
      <c r="M228" s="262">
        <v>80</v>
      </c>
      <c r="N228" s="262" t="s">
        <v>434</v>
      </c>
      <c r="O228" s="259" t="s">
        <v>181</v>
      </c>
      <c r="P228" s="306"/>
      <c r="Q22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8" s="317" t="s">
        <v>21</v>
      </c>
      <c r="S228" s="262">
        <v>80</v>
      </c>
      <c r="T228" s="26" t="s">
        <v>936</v>
      </c>
      <c r="U228" s="26" t="s">
        <v>936</v>
      </c>
    </row>
    <row r="229" spans="1:21" customFormat="1" ht="69" customHeight="1" x14ac:dyDescent="0.3">
      <c r="A229" s="23">
        <v>92110</v>
      </c>
      <c r="B229" s="53">
        <v>92107</v>
      </c>
      <c r="C229" s="581"/>
      <c r="D229" s="596"/>
      <c r="E229" s="84">
        <v>2</v>
      </c>
      <c r="F229" s="84" t="s">
        <v>182</v>
      </c>
      <c r="G229" s="85">
        <v>447.19</v>
      </c>
      <c r="H229" s="242">
        <v>5415471</v>
      </c>
      <c r="I229" s="111">
        <f>+G229-G228</f>
        <v>2.8799999999999955</v>
      </c>
      <c r="J229" s="465"/>
      <c r="K229" s="200">
        <v>0</v>
      </c>
      <c r="L229" s="18" t="s">
        <v>21</v>
      </c>
      <c r="M229" s="35">
        <v>80</v>
      </c>
      <c r="N229" s="35" t="s">
        <v>434</v>
      </c>
      <c r="O229" s="245" t="s">
        <v>181</v>
      </c>
      <c r="P229" s="20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9" s="269"/>
      <c r="S229" s="27"/>
      <c r="T229" s="26" t="s">
        <v>936</v>
      </c>
      <c r="U229" s="26"/>
    </row>
    <row r="230" spans="1:21" customFormat="1" ht="69" customHeight="1" thickBot="1" x14ac:dyDescent="0.35">
      <c r="A230" s="23">
        <v>92104</v>
      </c>
      <c r="B230" s="53">
        <v>92107</v>
      </c>
      <c r="C230" s="582"/>
      <c r="D230" s="597"/>
      <c r="E230" s="102">
        <v>3</v>
      </c>
      <c r="F230" s="102" t="s">
        <v>184</v>
      </c>
      <c r="G230" s="103">
        <v>467</v>
      </c>
      <c r="H230" s="243">
        <v>5655370</v>
      </c>
      <c r="I230" s="111">
        <f>+G230-G228</f>
        <v>22.689999999999998</v>
      </c>
      <c r="J230" s="465"/>
      <c r="K230" s="200">
        <v>0</v>
      </c>
      <c r="L230" s="448" t="s">
        <v>21</v>
      </c>
      <c r="M230" s="199">
        <v>80</v>
      </c>
      <c r="N230" s="199" t="s">
        <v>434</v>
      </c>
      <c r="O230" s="353" t="s">
        <v>181</v>
      </c>
      <c r="P230" s="304"/>
      <c r="Q230"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30" s="310"/>
      <c r="S230" s="354"/>
      <c r="T230" s="26" t="s">
        <v>936</v>
      </c>
      <c r="U230" s="26"/>
    </row>
    <row r="231" spans="1:21" customFormat="1" ht="68.25" customHeight="1" x14ac:dyDescent="0.3">
      <c r="A231" s="23"/>
      <c r="B231" s="53">
        <v>92108</v>
      </c>
      <c r="C231" s="580">
        <v>92108</v>
      </c>
      <c r="D231" s="595" t="s">
        <v>191</v>
      </c>
      <c r="E231" s="100">
        <v>1</v>
      </c>
      <c r="F231" s="100" t="s">
        <v>78</v>
      </c>
      <c r="G231" s="101">
        <v>499.87</v>
      </c>
      <c r="H231" s="241">
        <v>6053426</v>
      </c>
      <c r="I231" s="111"/>
      <c r="J231" s="261"/>
      <c r="K231" s="200">
        <v>0</v>
      </c>
      <c r="L231" s="446" t="s">
        <v>21</v>
      </c>
      <c r="M231" s="206">
        <v>90</v>
      </c>
      <c r="N231" s="206" t="s">
        <v>434</v>
      </c>
      <c r="O231" s="244" t="s">
        <v>181</v>
      </c>
      <c r="P231" s="207"/>
      <c r="Q23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31" s="318" t="s">
        <v>21</v>
      </c>
      <c r="S231" s="319">
        <v>90</v>
      </c>
      <c r="T231" s="26" t="s">
        <v>936</v>
      </c>
      <c r="U231" s="26" t="s">
        <v>936</v>
      </c>
    </row>
    <row r="232" spans="1:21" customFormat="1" ht="68.25" customHeight="1" x14ac:dyDescent="0.3">
      <c r="A232" s="23">
        <v>92111</v>
      </c>
      <c r="B232" s="53">
        <v>92108</v>
      </c>
      <c r="C232" s="581"/>
      <c r="D232" s="596"/>
      <c r="E232" s="84">
        <v>2</v>
      </c>
      <c r="F232" s="84" t="s">
        <v>182</v>
      </c>
      <c r="G232" s="85">
        <v>503.09</v>
      </c>
      <c r="H232" s="242">
        <v>6092420</v>
      </c>
      <c r="I232" s="111">
        <f>+G232-G231</f>
        <v>3.2199999999999704</v>
      </c>
      <c r="J232" s="202"/>
      <c r="K232" s="200">
        <v>0</v>
      </c>
      <c r="L232" s="18" t="s">
        <v>21</v>
      </c>
      <c r="M232" s="35">
        <v>90</v>
      </c>
      <c r="N232" s="35" t="s">
        <v>434</v>
      </c>
      <c r="O232" s="245" t="s">
        <v>181</v>
      </c>
      <c r="P232" s="201"/>
      <c r="Q232" s="30"/>
      <c r="R232" s="269"/>
      <c r="S232" s="280"/>
      <c r="T232" s="26" t="s">
        <v>936</v>
      </c>
      <c r="U232" s="26"/>
    </row>
    <row r="233" spans="1:21" customFormat="1" ht="68.25" customHeight="1" thickBot="1" x14ac:dyDescent="0.35">
      <c r="A233" s="23">
        <v>92105</v>
      </c>
      <c r="B233" s="53">
        <v>92108</v>
      </c>
      <c r="C233" s="582"/>
      <c r="D233" s="597"/>
      <c r="E233" s="102">
        <v>3</v>
      </c>
      <c r="F233" s="102" t="s">
        <v>184</v>
      </c>
      <c r="G233" s="103">
        <v>525.36</v>
      </c>
      <c r="H233" s="243">
        <v>6362110</v>
      </c>
      <c r="I233" s="111">
        <f>+G233-G231</f>
        <v>25.490000000000009</v>
      </c>
      <c r="J233" s="202"/>
      <c r="K233" s="200">
        <v>0</v>
      </c>
      <c r="L233" s="447" t="s">
        <v>21</v>
      </c>
      <c r="M233" s="212">
        <v>90</v>
      </c>
      <c r="N233" s="212" t="s">
        <v>434</v>
      </c>
      <c r="O233" s="246" t="s">
        <v>181</v>
      </c>
      <c r="P233" s="213"/>
      <c r="Q233" s="214"/>
      <c r="R233" s="270"/>
      <c r="S233" s="284"/>
      <c r="T233" s="26" t="s">
        <v>936</v>
      </c>
      <c r="U233" s="26"/>
    </row>
    <row r="234" spans="1:21" customFormat="1" ht="35.25" customHeight="1" x14ac:dyDescent="0.3">
      <c r="A234" s="1"/>
      <c r="B234" s="5"/>
      <c r="C234" s="682" t="s">
        <v>192</v>
      </c>
      <c r="D234" s="683"/>
      <c r="E234" s="683"/>
      <c r="F234" s="683"/>
      <c r="G234" s="484"/>
      <c r="H234" s="221"/>
      <c r="I234" s="458"/>
      <c r="J234" s="413"/>
      <c r="K234" s="200">
        <v>0</v>
      </c>
      <c r="L234" s="249" t="s">
        <v>42</v>
      </c>
      <c r="M234" s="250" t="s">
        <v>42</v>
      </c>
      <c r="N234" s="250" t="s">
        <v>42</v>
      </c>
      <c r="O234" s="250" t="s">
        <v>42</v>
      </c>
      <c r="P234" s="306"/>
      <c r="Q234" s="307"/>
      <c r="R234" s="314" t="s">
        <v>42</v>
      </c>
      <c r="S234" s="314" t="s">
        <v>42</v>
      </c>
      <c r="T234" s="314" t="s">
        <v>42</v>
      </c>
      <c r="U234" s="274" t="s">
        <v>41</v>
      </c>
    </row>
    <row r="235" spans="1:21" customFormat="1" ht="15" thickBot="1" x14ac:dyDescent="0.35">
      <c r="A235" s="1"/>
      <c r="B235" s="42" t="s">
        <v>1</v>
      </c>
      <c r="C235" s="115" t="s">
        <v>1</v>
      </c>
      <c r="D235" s="115" t="s">
        <v>2</v>
      </c>
      <c r="E235" s="115" t="s">
        <v>3</v>
      </c>
      <c r="F235" s="115" t="s">
        <v>4</v>
      </c>
      <c r="G235" s="96" t="s">
        <v>5</v>
      </c>
      <c r="H235" s="490" t="s">
        <v>6</v>
      </c>
      <c r="I235" s="458"/>
      <c r="J235" s="288"/>
      <c r="K235" s="200">
        <v>0</v>
      </c>
      <c r="L235" s="198" t="s">
        <v>42</v>
      </c>
      <c r="M235" s="274" t="s">
        <v>42</v>
      </c>
      <c r="N235" s="274" t="s">
        <v>42</v>
      </c>
      <c r="O235" s="274" t="s">
        <v>42</v>
      </c>
      <c r="P235" s="304"/>
      <c r="Q235" s="305"/>
      <c r="R235" s="316" t="s">
        <v>42</v>
      </c>
      <c r="S235" s="316" t="s">
        <v>42</v>
      </c>
      <c r="T235" s="316" t="s">
        <v>42</v>
      </c>
      <c r="U235" s="274" t="s">
        <v>41</v>
      </c>
    </row>
    <row r="236" spans="1:21" customFormat="1" ht="42.75" customHeight="1" x14ac:dyDescent="0.3">
      <c r="A236" s="47"/>
      <c r="B236" s="59">
        <v>2031</v>
      </c>
      <c r="C236" s="592">
        <v>2031</v>
      </c>
      <c r="D236" s="586" t="s">
        <v>193</v>
      </c>
      <c r="E236" s="100">
        <v>1</v>
      </c>
      <c r="F236" s="100" t="s">
        <v>194</v>
      </c>
      <c r="G236" s="101">
        <v>297.14</v>
      </c>
      <c r="H236" s="241">
        <v>3598365</v>
      </c>
      <c r="I236" s="111"/>
      <c r="J236" s="261"/>
      <c r="K236" s="200">
        <v>0</v>
      </c>
      <c r="L236" s="451" t="s">
        <v>195</v>
      </c>
      <c r="M236" s="205">
        <v>100</v>
      </c>
      <c r="N236" s="356" t="s">
        <v>920</v>
      </c>
      <c r="O236" s="205">
        <v>975</v>
      </c>
      <c r="P236" s="207"/>
      <c r="Q23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36" s="209" t="s">
        <v>195</v>
      </c>
      <c r="S236" s="279">
        <v>100</v>
      </c>
      <c r="T236" s="26" t="s">
        <v>936</v>
      </c>
      <c r="U236" s="26" t="s">
        <v>936</v>
      </c>
    </row>
    <row r="237" spans="1:21" customFormat="1" ht="57" customHeight="1" x14ac:dyDescent="0.3">
      <c r="A237" s="36">
        <v>2059</v>
      </c>
      <c r="B237" s="59">
        <v>2031</v>
      </c>
      <c r="C237" s="593"/>
      <c r="D237" s="587"/>
      <c r="E237" s="84">
        <v>2</v>
      </c>
      <c r="F237" s="84" t="s">
        <v>196</v>
      </c>
      <c r="G237" s="85">
        <v>300.7</v>
      </c>
      <c r="H237" s="242">
        <v>3641477</v>
      </c>
      <c r="I237" s="111">
        <f>+G237-G236</f>
        <v>3.5600000000000023</v>
      </c>
      <c r="J237" s="465"/>
      <c r="K237" s="200">
        <v>0</v>
      </c>
      <c r="L237" s="24" t="s">
        <v>195</v>
      </c>
      <c r="M237" s="25">
        <v>100</v>
      </c>
      <c r="N237" s="260" t="s">
        <v>920</v>
      </c>
      <c r="O237" s="25">
        <v>975</v>
      </c>
      <c r="P237" s="201"/>
      <c r="Q237" s="30"/>
      <c r="R237" s="269"/>
      <c r="S237" s="280"/>
      <c r="T237" s="26" t="s">
        <v>936</v>
      </c>
      <c r="U237" s="26"/>
    </row>
    <row r="238" spans="1:21" customFormat="1" ht="30.75" customHeight="1" thickBot="1" x14ac:dyDescent="0.35">
      <c r="A238" s="38">
        <v>2034</v>
      </c>
      <c r="B238" s="59">
        <v>2031</v>
      </c>
      <c r="C238" s="594"/>
      <c r="D238" s="588"/>
      <c r="E238" s="102">
        <v>3</v>
      </c>
      <c r="F238" s="102" t="s">
        <v>197</v>
      </c>
      <c r="G238" s="103">
        <v>392.65</v>
      </c>
      <c r="H238" s="243">
        <v>4754992</v>
      </c>
      <c r="I238" s="111">
        <f>+G238-G236</f>
        <v>95.509999999999991</v>
      </c>
      <c r="J238" s="465"/>
      <c r="K238" s="200">
        <v>0</v>
      </c>
      <c r="L238" s="452" t="s">
        <v>195</v>
      </c>
      <c r="M238" s="211">
        <v>100</v>
      </c>
      <c r="N238" s="357" t="s">
        <v>920</v>
      </c>
      <c r="O238" s="211">
        <v>975</v>
      </c>
      <c r="P238" s="213"/>
      <c r="Q238" s="214"/>
      <c r="R238" s="270"/>
      <c r="S238" s="284"/>
      <c r="T238" s="26" t="s">
        <v>936</v>
      </c>
      <c r="U238" s="26"/>
    </row>
    <row r="239" spans="1:21" customFormat="1" ht="31.8" thickBot="1" x14ac:dyDescent="0.35">
      <c r="A239" s="1"/>
      <c r="B239" s="53">
        <v>2032</v>
      </c>
      <c r="C239" s="437">
        <v>2032</v>
      </c>
      <c r="D239" s="438" t="s">
        <v>198</v>
      </c>
      <c r="E239" s="491"/>
      <c r="F239" s="491" t="s">
        <v>20</v>
      </c>
      <c r="G239" s="492">
        <v>325.47000000000003</v>
      </c>
      <c r="H239" s="493">
        <v>3941442</v>
      </c>
      <c r="I239" s="111"/>
      <c r="J239" s="200"/>
      <c r="K239" s="200">
        <v>0</v>
      </c>
      <c r="L239" s="453" t="s">
        <v>195</v>
      </c>
      <c r="M239" s="321">
        <v>100</v>
      </c>
      <c r="N239" s="358" t="s">
        <v>920</v>
      </c>
      <c r="O239" s="321">
        <v>975</v>
      </c>
      <c r="P239" s="323"/>
      <c r="Q239"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39" s="325" t="s">
        <v>195</v>
      </c>
      <c r="S239" s="321">
        <v>100</v>
      </c>
      <c r="T239" s="26" t="s">
        <v>936</v>
      </c>
      <c r="U239" s="26" t="s">
        <v>936</v>
      </c>
    </row>
    <row r="240" spans="1:21" customFormat="1" ht="78" customHeight="1" x14ac:dyDescent="0.3">
      <c r="A240" s="47"/>
      <c r="B240" s="53">
        <v>2033</v>
      </c>
      <c r="C240" s="592">
        <v>2033</v>
      </c>
      <c r="D240" s="618" t="s">
        <v>199</v>
      </c>
      <c r="E240" s="100">
        <v>1</v>
      </c>
      <c r="F240" s="121" t="s">
        <v>200</v>
      </c>
      <c r="G240" s="101">
        <v>247.64</v>
      </c>
      <c r="H240" s="241">
        <v>2998920</v>
      </c>
      <c r="I240" s="111"/>
      <c r="J240" s="261"/>
      <c r="K240" s="200">
        <v>0</v>
      </c>
      <c r="L240" s="451" t="s">
        <v>195</v>
      </c>
      <c r="M240" s="205">
        <v>100</v>
      </c>
      <c r="N240" s="356" t="s">
        <v>920</v>
      </c>
      <c r="O240" s="205">
        <v>975</v>
      </c>
      <c r="P240" s="207"/>
      <c r="Q24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40" s="209" t="s">
        <v>195</v>
      </c>
      <c r="S240" s="279">
        <v>100</v>
      </c>
      <c r="T240" s="26" t="s">
        <v>936</v>
      </c>
      <c r="U240" s="26" t="s">
        <v>936</v>
      </c>
    </row>
    <row r="241" spans="1:21" customFormat="1" ht="42.75" customHeight="1" x14ac:dyDescent="0.3">
      <c r="A241" s="36">
        <v>2040</v>
      </c>
      <c r="B241" s="53">
        <v>2033</v>
      </c>
      <c r="C241" s="593"/>
      <c r="D241" s="619"/>
      <c r="E241" s="84">
        <v>2</v>
      </c>
      <c r="F241" s="122" t="s">
        <v>201</v>
      </c>
      <c r="G241" s="85">
        <v>254.68</v>
      </c>
      <c r="H241" s="242">
        <v>3084175</v>
      </c>
      <c r="I241" s="111">
        <f>+G241-G240</f>
        <v>7.0400000000000205</v>
      </c>
      <c r="J241" s="465"/>
      <c r="K241" s="200">
        <v>0</v>
      </c>
      <c r="L241" s="24" t="s">
        <v>195</v>
      </c>
      <c r="M241" s="25">
        <v>100</v>
      </c>
      <c r="N241" s="260" t="s">
        <v>920</v>
      </c>
      <c r="O241" s="25">
        <v>975</v>
      </c>
      <c r="P241" s="201"/>
      <c r="Q241" s="30"/>
      <c r="R241" s="269"/>
      <c r="S241" s="280"/>
      <c r="T241" s="26" t="s">
        <v>936</v>
      </c>
      <c r="U241" s="26"/>
    </row>
    <row r="242" spans="1:21" customFormat="1" ht="57.75" customHeight="1" thickBot="1" x14ac:dyDescent="0.35">
      <c r="A242" s="38">
        <v>2036</v>
      </c>
      <c r="B242" s="53">
        <v>2033</v>
      </c>
      <c r="C242" s="594"/>
      <c r="D242" s="620"/>
      <c r="E242" s="102">
        <v>3</v>
      </c>
      <c r="F242" s="123" t="s">
        <v>202</v>
      </c>
      <c r="G242" s="103">
        <v>258.25</v>
      </c>
      <c r="H242" s="243">
        <v>3127408</v>
      </c>
      <c r="I242" s="111">
        <f>+G242-G240</f>
        <v>10.610000000000014</v>
      </c>
      <c r="J242" s="465"/>
      <c r="K242" s="200">
        <v>0</v>
      </c>
      <c r="L242" s="452" t="s">
        <v>195</v>
      </c>
      <c r="M242" s="211">
        <v>100</v>
      </c>
      <c r="N242" s="357" t="s">
        <v>920</v>
      </c>
      <c r="O242" s="211">
        <v>975</v>
      </c>
      <c r="P242" s="213"/>
      <c r="Q242" s="214"/>
      <c r="R242" s="270"/>
      <c r="S242" s="284"/>
      <c r="T242" s="26" t="s">
        <v>936</v>
      </c>
      <c r="U242" s="26"/>
    </row>
    <row r="243" spans="1:21" customFormat="1" ht="20.25" customHeight="1" x14ac:dyDescent="0.3">
      <c r="A243" s="1"/>
      <c r="B243" s="53">
        <v>2035</v>
      </c>
      <c r="C243" s="124">
        <v>2035</v>
      </c>
      <c r="D243" s="125" t="s">
        <v>203</v>
      </c>
      <c r="E243" s="91"/>
      <c r="F243" s="91" t="s">
        <v>20</v>
      </c>
      <c r="G243" s="116">
        <v>166.26</v>
      </c>
      <c r="H243" s="221">
        <v>2013409</v>
      </c>
      <c r="I243" s="458"/>
      <c r="J243" s="200"/>
      <c r="K243" s="200">
        <v>0</v>
      </c>
      <c r="L243" s="454" t="s">
        <v>195</v>
      </c>
      <c r="M243" s="250">
        <v>100</v>
      </c>
      <c r="N243" s="355" t="s">
        <v>920</v>
      </c>
      <c r="O243" s="250">
        <v>975</v>
      </c>
      <c r="P243" s="306"/>
      <c r="Q24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43" s="308" t="s">
        <v>195</v>
      </c>
      <c r="S243" s="250">
        <v>100</v>
      </c>
      <c r="T243" s="26" t="s">
        <v>936</v>
      </c>
      <c r="U243" s="26" t="s">
        <v>936</v>
      </c>
    </row>
    <row r="244" spans="1:21" customFormat="1" ht="31.8" thickBot="1" x14ac:dyDescent="0.35">
      <c r="A244" s="1"/>
      <c r="B244" s="53">
        <v>2037</v>
      </c>
      <c r="C244" s="92">
        <v>2037</v>
      </c>
      <c r="D244" s="104" t="s">
        <v>204</v>
      </c>
      <c r="E244" s="90"/>
      <c r="F244" s="90" t="s">
        <v>20</v>
      </c>
      <c r="G244" s="98">
        <v>293.62</v>
      </c>
      <c r="H244" s="225">
        <v>3555738</v>
      </c>
      <c r="I244" s="458"/>
      <c r="J244" s="200"/>
      <c r="K244" s="200">
        <v>0</v>
      </c>
      <c r="L244" s="366" t="s">
        <v>195</v>
      </c>
      <c r="M244" s="274">
        <v>100</v>
      </c>
      <c r="N244" s="359" t="s">
        <v>920</v>
      </c>
      <c r="O244" s="274">
        <v>975</v>
      </c>
      <c r="P244" s="304"/>
      <c r="Q24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44" s="360" t="s">
        <v>195</v>
      </c>
      <c r="S244" s="274">
        <v>100</v>
      </c>
      <c r="T244" s="26" t="s">
        <v>936</v>
      </c>
      <c r="U244" s="26" t="s">
        <v>936</v>
      </c>
    </row>
    <row r="245" spans="1:21" customFormat="1" ht="45" customHeight="1" x14ac:dyDescent="0.3">
      <c r="A245" s="23"/>
      <c r="B245" s="53">
        <v>2039</v>
      </c>
      <c r="C245" s="592">
        <v>2039</v>
      </c>
      <c r="D245" s="586" t="s">
        <v>205</v>
      </c>
      <c r="E245" s="100">
        <v>1</v>
      </c>
      <c r="F245" s="100" t="s">
        <v>206</v>
      </c>
      <c r="G245" s="101">
        <v>201.63</v>
      </c>
      <c r="H245" s="241">
        <v>2441739</v>
      </c>
      <c r="I245" s="111"/>
      <c r="J245" s="261"/>
      <c r="K245" s="200">
        <v>0</v>
      </c>
      <c r="L245" s="451" t="s">
        <v>195</v>
      </c>
      <c r="M245" s="205">
        <v>100</v>
      </c>
      <c r="N245" s="356" t="s">
        <v>920</v>
      </c>
      <c r="O245" s="205">
        <v>975</v>
      </c>
      <c r="P245" s="207"/>
      <c r="Q24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45" s="209" t="s">
        <v>195</v>
      </c>
      <c r="S245" s="279">
        <v>100</v>
      </c>
      <c r="T245" s="26" t="s">
        <v>936</v>
      </c>
      <c r="U245" s="26" t="s">
        <v>936</v>
      </c>
    </row>
    <row r="246" spans="1:21" customFormat="1" ht="40.5" customHeight="1" thickBot="1" x14ac:dyDescent="0.35">
      <c r="A246" s="23">
        <v>2038</v>
      </c>
      <c r="B246" s="53">
        <v>2039</v>
      </c>
      <c r="C246" s="594"/>
      <c r="D246" s="588"/>
      <c r="E246" s="102">
        <v>2</v>
      </c>
      <c r="F246" s="102" t="s">
        <v>207</v>
      </c>
      <c r="G246" s="103">
        <v>244.08</v>
      </c>
      <c r="H246" s="243">
        <v>2955809</v>
      </c>
      <c r="I246" s="111">
        <f>+G246-G245</f>
        <v>42.450000000000017</v>
      </c>
      <c r="J246" s="202"/>
      <c r="K246" s="200">
        <v>0</v>
      </c>
      <c r="L246" s="452" t="s">
        <v>195</v>
      </c>
      <c r="M246" s="211">
        <v>100</v>
      </c>
      <c r="N246" s="357" t="s">
        <v>920</v>
      </c>
      <c r="O246" s="211">
        <v>975</v>
      </c>
      <c r="P246" s="213"/>
      <c r="Q246" s="214"/>
      <c r="R246" s="270"/>
      <c r="S246" s="284"/>
      <c r="T246" s="26" t="s">
        <v>936</v>
      </c>
      <c r="U246" s="26"/>
    </row>
    <row r="247" spans="1:21" customFormat="1" ht="31.2" x14ac:dyDescent="0.3">
      <c r="A247" s="1"/>
      <c r="B247" s="53">
        <v>2041</v>
      </c>
      <c r="C247" s="124">
        <v>2041</v>
      </c>
      <c r="D247" s="125" t="s">
        <v>208</v>
      </c>
      <c r="E247" s="91"/>
      <c r="F247" s="91" t="s">
        <v>20</v>
      </c>
      <c r="G247" s="116">
        <v>268.85000000000002</v>
      </c>
      <c r="H247" s="221">
        <v>3255774</v>
      </c>
      <c r="I247" s="458"/>
      <c r="J247" s="200"/>
      <c r="K247" s="200">
        <v>0</v>
      </c>
      <c r="L247" s="454" t="s">
        <v>195</v>
      </c>
      <c r="M247" s="250">
        <v>100</v>
      </c>
      <c r="N247" s="355" t="s">
        <v>920</v>
      </c>
      <c r="O247" s="250">
        <v>975</v>
      </c>
      <c r="P247" s="306"/>
      <c r="Q24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47" s="308" t="s">
        <v>195</v>
      </c>
      <c r="S247" s="250">
        <v>100</v>
      </c>
      <c r="T247" s="26" t="s">
        <v>936</v>
      </c>
      <c r="U247" s="26" t="s">
        <v>936</v>
      </c>
    </row>
    <row r="248" spans="1:21" customFormat="1" ht="31.8" thickBot="1" x14ac:dyDescent="0.35">
      <c r="A248" s="1"/>
      <c r="B248" s="53">
        <v>2042</v>
      </c>
      <c r="C248" s="92">
        <v>2042</v>
      </c>
      <c r="D248" s="104" t="s">
        <v>209</v>
      </c>
      <c r="E248" s="90"/>
      <c r="F248" s="90" t="s">
        <v>20</v>
      </c>
      <c r="G248" s="98">
        <v>336.07</v>
      </c>
      <c r="H248" s="225">
        <v>4069808</v>
      </c>
      <c r="I248" s="458"/>
      <c r="J248" s="200"/>
      <c r="K248" s="200">
        <v>0</v>
      </c>
      <c r="L248" s="366" t="s">
        <v>195</v>
      </c>
      <c r="M248" s="274">
        <v>100</v>
      </c>
      <c r="N248" s="359" t="s">
        <v>920</v>
      </c>
      <c r="O248" s="274">
        <v>975</v>
      </c>
      <c r="P248" s="304"/>
      <c r="Q24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48" s="360" t="s">
        <v>195</v>
      </c>
      <c r="S248" s="274">
        <v>100</v>
      </c>
      <c r="T248" s="26" t="s">
        <v>936</v>
      </c>
      <c r="U248" s="26" t="s">
        <v>936</v>
      </c>
    </row>
    <row r="249" spans="1:21" customFormat="1" ht="57" customHeight="1" x14ac:dyDescent="0.3">
      <c r="A249" s="23"/>
      <c r="B249" s="53">
        <v>2043</v>
      </c>
      <c r="C249" s="592">
        <v>2043</v>
      </c>
      <c r="D249" s="586" t="s">
        <v>210</v>
      </c>
      <c r="E249" s="100">
        <v>1</v>
      </c>
      <c r="F249" s="100" t="s">
        <v>211</v>
      </c>
      <c r="G249" s="101">
        <v>212.27</v>
      </c>
      <c r="H249" s="241">
        <v>2570590</v>
      </c>
      <c r="I249" s="111"/>
      <c r="J249" s="261"/>
      <c r="K249" s="200">
        <v>0</v>
      </c>
      <c r="L249" s="451" t="s">
        <v>195</v>
      </c>
      <c r="M249" s="205">
        <v>100</v>
      </c>
      <c r="N249" s="356" t="s">
        <v>920</v>
      </c>
      <c r="O249" s="205">
        <v>975</v>
      </c>
      <c r="P249" s="207"/>
      <c r="Q24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49" s="209" t="s">
        <v>195</v>
      </c>
      <c r="S249" s="279">
        <v>100</v>
      </c>
      <c r="T249" s="26" t="s">
        <v>936</v>
      </c>
      <c r="U249" s="26" t="s">
        <v>936</v>
      </c>
    </row>
    <row r="250" spans="1:21" customFormat="1" ht="28.5" customHeight="1" thickBot="1" x14ac:dyDescent="0.35">
      <c r="A250" s="23" t="s">
        <v>212</v>
      </c>
      <c r="B250" s="53">
        <v>2043</v>
      </c>
      <c r="C250" s="594"/>
      <c r="D250" s="588"/>
      <c r="E250" s="102">
        <v>2</v>
      </c>
      <c r="F250" s="102" t="s">
        <v>213</v>
      </c>
      <c r="G250" s="103">
        <v>229.96</v>
      </c>
      <c r="H250" s="243">
        <v>2784816</v>
      </c>
      <c r="I250" s="111">
        <f>+G250-G249</f>
        <v>17.689999999999998</v>
      </c>
      <c r="J250" s="464"/>
      <c r="K250" s="200">
        <v>0</v>
      </c>
      <c r="L250" s="452" t="s">
        <v>195</v>
      </c>
      <c r="M250" s="211">
        <v>100</v>
      </c>
      <c r="N250" s="357" t="s">
        <v>920</v>
      </c>
      <c r="O250" s="211">
        <v>975</v>
      </c>
      <c r="P250" s="213"/>
      <c r="Q250" s="214"/>
      <c r="R250" s="270"/>
      <c r="S250" s="284"/>
      <c r="T250" s="26" t="s">
        <v>936</v>
      </c>
      <c r="U250" s="26"/>
    </row>
    <row r="251" spans="1:21" customFormat="1" ht="57" customHeight="1" x14ac:dyDescent="0.3">
      <c r="A251" s="23"/>
      <c r="B251" s="53">
        <v>2045</v>
      </c>
      <c r="C251" s="592">
        <v>2045</v>
      </c>
      <c r="D251" s="644" t="s">
        <v>214</v>
      </c>
      <c r="E251" s="100">
        <v>1</v>
      </c>
      <c r="F251" s="100" t="s">
        <v>215</v>
      </c>
      <c r="G251" s="101">
        <v>152.13</v>
      </c>
      <c r="H251" s="241">
        <v>1842294</v>
      </c>
      <c r="I251" s="111"/>
      <c r="J251" s="261"/>
      <c r="K251" s="200">
        <v>0</v>
      </c>
      <c r="L251" s="451" t="s">
        <v>195</v>
      </c>
      <c r="M251" s="205">
        <v>100</v>
      </c>
      <c r="N251" s="356" t="s">
        <v>920</v>
      </c>
      <c r="O251" s="205">
        <v>975</v>
      </c>
      <c r="P251" s="207"/>
      <c r="Q25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51" s="209" t="s">
        <v>195</v>
      </c>
      <c r="S251" s="279">
        <v>100</v>
      </c>
      <c r="T251" s="26" t="s">
        <v>936</v>
      </c>
      <c r="U251" s="26" t="s">
        <v>936</v>
      </c>
    </row>
    <row r="252" spans="1:21" customFormat="1" ht="22.5" customHeight="1" x14ac:dyDescent="0.3">
      <c r="A252" s="23">
        <v>2047</v>
      </c>
      <c r="B252" s="53">
        <v>2045</v>
      </c>
      <c r="C252" s="593"/>
      <c r="D252" s="645"/>
      <c r="E252" s="84">
        <v>2</v>
      </c>
      <c r="F252" s="84" t="s">
        <v>156</v>
      </c>
      <c r="G252" s="85">
        <v>169.82</v>
      </c>
      <c r="H252" s="242">
        <v>2056520</v>
      </c>
      <c r="I252" s="111">
        <f>+G252-G251</f>
        <v>17.689999999999998</v>
      </c>
      <c r="J252" s="261"/>
      <c r="K252" s="200">
        <v>0</v>
      </c>
      <c r="L252" s="24" t="s">
        <v>195</v>
      </c>
      <c r="M252" s="25">
        <v>100</v>
      </c>
      <c r="N252" s="260" t="s">
        <v>920</v>
      </c>
      <c r="O252" s="25">
        <v>975</v>
      </c>
      <c r="P252" s="201"/>
      <c r="Q252" s="30"/>
      <c r="R252" s="269"/>
      <c r="S252" s="280"/>
      <c r="T252" s="26" t="s">
        <v>936</v>
      </c>
      <c r="U252" s="26"/>
    </row>
    <row r="253" spans="1:21" customFormat="1" ht="24" customHeight="1" thickBot="1" x14ac:dyDescent="0.35">
      <c r="A253" s="23">
        <v>2046</v>
      </c>
      <c r="B253" s="53">
        <v>2045</v>
      </c>
      <c r="C253" s="594"/>
      <c r="D253" s="646"/>
      <c r="E253" s="102">
        <v>3</v>
      </c>
      <c r="F253" s="102" t="s">
        <v>216</v>
      </c>
      <c r="G253" s="103">
        <v>173.34</v>
      </c>
      <c r="H253" s="243">
        <v>2099147</v>
      </c>
      <c r="I253" s="111">
        <f>+G253-G251</f>
        <v>21.210000000000008</v>
      </c>
      <c r="J253" s="261"/>
      <c r="K253" s="200">
        <v>0</v>
      </c>
      <c r="L253" s="452" t="s">
        <v>195</v>
      </c>
      <c r="M253" s="211">
        <v>100</v>
      </c>
      <c r="N253" s="357" t="s">
        <v>920</v>
      </c>
      <c r="O253" s="211">
        <v>975</v>
      </c>
      <c r="P253" s="213"/>
      <c r="Q253" s="214"/>
      <c r="R253" s="270"/>
      <c r="S253" s="284"/>
      <c r="T253" s="26" t="s">
        <v>936</v>
      </c>
      <c r="U253" s="26"/>
    </row>
    <row r="254" spans="1:21" customFormat="1" ht="37.35" customHeight="1" x14ac:dyDescent="0.3">
      <c r="A254" s="36"/>
      <c r="B254" s="59">
        <v>2053</v>
      </c>
      <c r="C254" s="592">
        <v>2053</v>
      </c>
      <c r="D254" s="586" t="s">
        <v>933</v>
      </c>
      <c r="E254" s="100">
        <v>1</v>
      </c>
      <c r="F254" s="244" t="s">
        <v>930</v>
      </c>
      <c r="G254" s="238">
        <v>106.11</v>
      </c>
      <c r="H254" s="241">
        <v>1284992</v>
      </c>
      <c r="I254" s="111"/>
      <c r="J254" s="468"/>
      <c r="K254" s="200">
        <v>0</v>
      </c>
      <c r="L254" s="455" t="s">
        <v>195</v>
      </c>
      <c r="M254" s="424">
        <v>100</v>
      </c>
      <c r="N254" s="432" t="s">
        <v>920</v>
      </c>
      <c r="O254" s="424">
        <v>975</v>
      </c>
      <c r="P254" s="207"/>
      <c r="Q2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54" s="209" t="s">
        <v>195</v>
      </c>
      <c r="S254" s="279">
        <v>100</v>
      </c>
      <c r="T254" s="26" t="s">
        <v>936</v>
      </c>
      <c r="U254" s="26" t="s">
        <v>936</v>
      </c>
    </row>
    <row r="255" spans="1:21" customFormat="1" ht="30" customHeight="1" x14ac:dyDescent="0.3">
      <c r="A255" s="36" t="s">
        <v>217</v>
      </c>
      <c r="B255" s="59">
        <v>2053</v>
      </c>
      <c r="C255" s="593"/>
      <c r="D255" s="587"/>
      <c r="E255" s="84">
        <v>2</v>
      </c>
      <c r="F255" s="245" t="s">
        <v>931</v>
      </c>
      <c r="G255" s="239">
        <v>120.28</v>
      </c>
      <c r="H255" s="242">
        <v>1456591</v>
      </c>
      <c r="I255" s="111">
        <f>+G255-G254</f>
        <v>14.170000000000002</v>
      </c>
      <c r="J255" s="469"/>
      <c r="K255" s="200">
        <v>0</v>
      </c>
      <c r="L255" s="456" t="s">
        <v>195</v>
      </c>
      <c r="M255" s="422">
        <v>100</v>
      </c>
      <c r="N255" s="433" t="s">
        <v>920</v>
      </c>
      <c r="O255" s="422">
        <v>975</v>
      </c>
      <c r="P255" s="201"/>
      <c r="Q255" s="30"/>
      <c r="R255" s="269"/>
      <c r="S255" s="280"/>
      <c r="T255" s="26" t="s">
        <v>936</v>
      </c>
      <c r="U255" s="26"/>
    </row>
    <row r="256" spans="1:21" customFormat="1" ht="30" customHeight="1" x14ac:dyDescent="0.3">
      <c r="A256" s="36">
        <v>2058</v>
      </c>
      <c r="B256" s="59">
        <v>2053</v>
      </c>
      <c r="C256" s="593"/>
      <c r="D256" s="587"/>
      <c r="E256" s="84">
        <v>3</v>
      </c>
      <c r="F256" s="245" t="s">
        <v>218</v>
      </c>
      <c r="G256" s="239">
        <v>127.36</v>
      </c>
      <c r="H256" s="242">
        <v>1542330</v>
      </c>
      <c r="I256" s="111">
        <f>+G256-G254</f>
        <v>21.25</v>
      </c>
      <c r="J256" s="469"/>
      <c r="K256" s="200">
        <v>0</v>
      </c>
      <c r="L256" s="456" t="s">
        <v>195</v>
      </c>
      <c r="M256" s="422">
        <v>100</v>
      </c>
      <c r="N256" s="433" t="s">
        <v>920</v>
      </c>
      <c r="O256" s="422">
        <v>975</v>
      </c>
      <c r="P256" s="201"/>
      <c r="Q256" s="30"/>
      <c r="R256" s="269"/>
      <c r="S256" s="280"/>
      <c r="T256" s="26" t="s">
        <v>936</v>
      </c>
      <c r="U256" s="26"/>
    </row>
    <row r="257" spans="1:21" customFormat="1" ht="33.6" customHeight="1" x14ac:dyDescent="0.3">
      <c r="A257" s="36">
        <v>2051</v>
      </c>
      <c r="B257" s="59">
        <v>2053</v>
      </c>
      <c r="C257" s="593"/>
      <c r="D257" s="587"/>
      <c r="E257" s="84">
        <v>4</v>
      </c>
      <c r="F257" s="245" t="s">
        <v>219</v>
      </c>
      <c r="G257" s="239">
        <v>134.44999999999999</v>
      </c>
      <c r="H257" s="242">
        <v>1628190</v>
      </c>
      <c r="I257" s="111">
        <f>+G257-G254</f>
        <v>28.339999999999989</v>
      </c>
      <c r="J257" s="469"/>
      <c r="K257" s="200">
        <v>0</v>
      </c>
      <c r="L257" s="456" t="s">
        <v>195</v>
      </c>
      <c r="M257" s="422">
        <v>100</v>
      </c>
      <c r="N257" s="433" t="s">
        <v>920</v>
      </c>
      <c r="O257" s="422">
        <v>975</v>
      </c>
      <c r="P257" s="201"/>
      <c r="Q257" s="30"/>
      <c r="R257" s="269"/>
      <c r="S257" s="280"/>
      <c r="T257" s="26" t="s">
        <v>936</v>
      </c>
      <c r="U257" s="26"/>
    </row>
    <row r="258" spans="1:21" customFormat="1" ht="35.4" customHeight="1" x14ac:dyDescent="0.3">
      <c r="A258" s="36">
        <v>2052</v>
      </c>
      <c r="B258" s="59">
        <v>2053</v>
      </c>
      <c r="C258" s="593"/>
      <c r="D258" s="587"/>
      <c r="E258" s="84">
        <v>5</v>
      </c>
      <c r="F258" s="245" t="s">
        <v>932</v>
      </c>
      <c r="G258" s="239">
        <v>137.97</v>
      </c>
      <c r="H258" s="242">
        <v>1670817</v>
      </c>
      <c r="I258" s="111">
        <f>+G258-G254</f>
        <v>31.86</v>
      </c>
      <c r="J258" s="469"/>
      <c r="K258" s="200">
        <v>0</v>
      </c>
      <c r="L258" s="456" t="s">
        <v>195</v>
      </c>
      <c r="M258" s="422">
        <v>100</v>
      </c>
      <c r="N258" s="433" t="s">
        <v>920</v>
      </c>
      <c r="O258" s="422">
        <v>975</v>
      </c>
      <c r="P258" s="201"/>
      <c r="Q258" s="30"/>
      <c r="R258" s="269"/>
      <c r="S258" s="280"/>
      <c r="T258" s="26" t="s">
        <v>936</v>
      </c>
      <c r="U258" s="26"/>
    </row>
    <row r="259" spans="1:21" customFormat="1" ht="27" customHeight="1" x14ac:dyDescent="0.3">
      <c r="A259" s="36">
        <v>2049</v>
      </c>
      <c r="B259" s="59">
        <v>2053</v>
      </c>
      <c r="C259" s="593"/>
      <c r="D259" s="587"/>
      <c r="E259" s="84">
        <v>6</v>
      </c>
      <c r="F259" s="245" t="s">
        <v>220</v>
      </c>
      <c r="G259" s="239">
        <v>162.72999999999999</v>
      </c>
      <c r="H259" s="242">
        <v>1970660</v>
      </c>
      <c r="I259" s="111">
        <f>+G259-G254</f>
        <v>56.61999999999999</v>
      </c>
      <c r="J259" s="469"/>
      <c r="K259" s="200">
        <v>0</v>
      </c>
      <c r="L259" s="456" t="s">
        <v>195</v>
      </c>
      <c r="M259" s="422">
        <v>100</v>
      </c>
      <c r="N259" s="433" t="s">
        <v>920</v>
      </c>
      <c r="O259" s="422">
        <v>975</v>
      </c>
      <c r="P259" s="201"/>
      <c r="Q259" s="30"/>
      <c r="R259" s="269"/>
      <c r="S259" s="280"/>
      <c r="T259" s="26" t="s">
        <v>936</v>
      </c>
      <c r="U259" s="26"/>
    </row>
    <row r="260" spans="1:21" customFormat="1" ht="29.1" customHeight="1" x14ac:dyDescent="0.3">
      <c r="A260" s="36">
        <v>2050</v>
      </c>
      <c r="B260" s="59">
        <v>2053</v>
      </c>
      <c r="C260" s="593"/>
      <c r="D260" s="587"/>
      <c r="E260" s="84">
        <v>7</v>
      </c>
      <c r="F260" s="245" t="s">
        <v>221</v>
      </c>
      <c r="G260" s="239">
        <v>176.86</v>
      </c>
      <c r="H260" s="242">
        <v>2141775</v>
      </c>
      <c r="I260" s="111">
        <f>+G260-G254</f>
        <v>70.750000000000014</v>
      </c>
      <c r="J260" s="469"/>
      <c r="K260" s="200">
        <v>0</v>
      </c>
      <c r="L260" s="456" t="s">
        <v>195</v>
      </c>
      <c r="M260" s="422">
        <v>100</v>
      </c>
      <c r="N260" s="433" t="s">
        <v>920</v>
      </c>
      <c r="O260" s="422">
        <v>975</v>
      </c>
      <c r="P260" s="201"/>
      <c r="Q260" s="30"/>
      <c r="R260" s="269"/>
      <c r="S260" s="280"/>
      <c r="T260" s="26" t="s">
        <v>936</v>
      </c>
      <c r="U260" s="26"/>
    </row>
    <row r="261" spans="1:21" customFormat="1" ht="58.35" customHeight="1" x14ac:dyDescent="0.3">
      <c r="A261" s="36">
        <v>2065</v>
      </c>
      <c r="B261" s="59">
        <v>2053</v>
      </c>
      <c r="C261" s="593"/>
      <c r="D261" s="587"/>
      <c r="E261" s="84">
        <v>8</v>
      </c>
      <c r="F261" s="245" t="s">
        <v>222</v>
      </c>
      <c r="G261" s="239">
        <v>187.5</v>
      </c>
      <c r="H261" s="242">
        <v>2270625</v>
      </c>
      <c r="I261" s="111">
        <f>+G261-G254</f>
        <v>81.39</v>
      </c>
      <c r="J261" s="469"/>
      <c r="K261" s="200">
        <v>0</v>
      </c>
      <c r="L261" s="456" t="s">
        <v>195</v>
      </c>
      <c r="M261" s="422">
        <v>100</v>
      </c>
      <c r="N261" s="433" t="s">
        <v>920</v>
      </c>
      <c r="O261" s="422">
        <v>975</v>
      </c>
      <c r="P261" s="201"/>
      <c r="Q261" s="30"/>
      <c r="R261" s="269"/>
      <c r="S261" s="280"/>
      <c r="T261" s="26" t="s">
        <v>936</v>
      </c>
      <c r="U261" s="26"/>
    </row>
    <row r="262" spans="1:21" customFormat="1" ht="48" customHeight="1" thickBot="1" x14ac:dyDescent="0.35">
      <c r="A262" s="38">
        <v>2055</v>
      </c>
      <c r="B262" s="59">
        <v>2053</v>
      </c>
      <c r="C262" s="594"/>
      <c r="D262" s="588"/>
      <c r="E262" s="102">
        <v>9</v>
      </c>
      <c r="F262" s="246" t="s">
        <v>223</v>
      </c>
      <c r="G262" s="240">
        <v>565.99</v>
      </c>
      <c r="H262" s="243">
        <v>6854139</v>
      </c>
      <c r="I262" s="111">
        <f>+G262-G254</f>
        <v>459.88</v>
      </c>
      <c r="J262" s="469"/>
      <c r="K262" s="200">
        <v>0</v>
      </c>
      <c r="L262" s="457" t="s">
        <v>195</v>
      </c>
      <c r="M262" s="427">
        <v>100</v>
      </c>
      <c r="N262" s="434" t="s">
        <v>920</v>
      </c>
      <c r="O262" s="427">
        <v>975</v>
      </c>
      <c r="P262" s="213"/>
      <c r="Q262" s="214"/>
      <c r="R262" s="270"/>
      <c r="S262" s="284"/>
      <c r="T262" s="26" t="s">
        <v>936</v>
      </c>
      <c r="U262" s="26"/>
    </row>
    <row r="263" spans="1:21" customFormat="1" ht="31.8" thickBot="1" x14ac:dyDescent="0.35">
      <c r="A263" s="1"/>
      <c r="B263" s="53">
        <v>2056</v>
      </c>
      <c r="C263" s="154">
        <v>2056</v>
      </c>
      <c r="D263" s="147" t="s">
        <v>224</v>
      </c>
      <c r="E263" s="119"/>
      <c r="F263" s="119" t="s">
        <v>20</v>
      </c>
      <c r="G263" s="120">
        <v>187.5</v>
      </c>
      <c r="H263" s="341">
        <v>2270625</v>
      </c>
      <c r="I263" s="458"/>
      <c r="J263" s="200"/>
      <c r="K263" s="200">
        <v>0</v>
      </c>
      <c r="L263" s="453" t="s">
        <v>195</v>
      </c>
      <c r="M263" s="321">
        <v>100</v>
      </c>
      <c r="N263" s="358" t="s">
        <v>920</v>
      </c>
      <c r="O263" s="321">
        <v>975</v>
      </c>
      <c r="P263" s="323"/>
      <c r="Q263"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63" s="325" t="s">
        <v>195</v>
      </c>
      <c r="S263" s="321">
        <v>100</v>
      </c>
      <c r="T263" s="26" t="s">
        <v>936</v>
      </c>
      <c r="U263" s="26" t="s">
        <v>936</v>
      </c>
    </row>
    <row r="264" spans="1:21" customFormat="1" ht="36.6" customHeight="1" x14ac:dyDescent="0.3">
      <c r="A264" s="23"/>
      <c r="B264" s="53">
        <v>2062</v>
      </c>
      <c r="C264" s="592">
        <v>2062</v>
      </c>
      <c r="D264" s="701" t="s">
        <v>225</v>
      </c>
      <c r="E264" s="100">
        <v>1</v>
      </c>
      <c r="F264" s="121" t="s">
        <v>226</v>
      </c>
      <c r="G264" s="101">
        <v>300.7</v>
      </c>
      <c r="H264" s="241">
        <v>3641477</v>
      </c>
      <c r="I264" s="111"/>
      <c r="J264" s="261"/>
      <c r="K264" s="200">
        <v>0</v>
      </c>
      <c r="L264" s="451" t="s">
        <v>195</v>
      </c>
      <c r="M264" s="205">
        <v>100</v>
      </c>
      <c r="N264" s="356" t="s">
        <v>920</v>
      </c>
      <c r="O264" s="205">
        <v>975</v>
      </c>
      <c r="P264" s="207"/>
      <c r="Q2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64" s="209" t="s">
        <v>195</v>
      </c>
      <c r="S264" s="279">
        <v>100</v>
      </c>
      <c r="T264" s="26" t="s">
        <v>936</v>
      </c>
      <c r="U264" s="26" t="s">
        <v>936</v>
      </c>
    </row>
    <row r="265" spans="1:21" customFormat="1" ht="33.6" customHeight="1" x14ac:dyDescent="0.3">
      <c r="A265" s="23">
        <v>2060</v>
      </c>
      <c r="B265" s="53">
        <v>2062</v>
      </c>
      <c r="C265" s="593"/>
      <c r="D265" s="619"/>
      <c r="E265" s="84">
        <v>2</v>
      </c>
      <c r="F265" s="122" t="s">
        <v>227</v>
      </c>
      <c r="G265" s="85">
        <v>307.77999999999997</v>
      </c>
      <c r="H265" s="242">
        <v>3727216</v>
      </c>
      <c r="I265" s="111">
        <f>+G265-G264</f>
        <v>7.0799999999999841</v>
      </c>
      <c r="J265" s="202"/>
      <c r="K265" s="200">
        <v>0</v>
      </c>
      <c r="L265" s="24" t="s">
        <v>195</v>
      </c>
      <c r="M265" s="25">
        <v>100</v>
      </c>
      <c r="N265" s="260" t="s">
        <v>920</v>
      </c>
      <c r="O265" s="25">
        <v>975</v>
      </c>
      <c r="P265" s="201"/>
      <c r="Q265" s="30"/>
      <c r="R265" s="269"/>
      <c r="S265" s="280"/>
      <c r="T265" s="26" t="s">
        <v>936</v>
      </c>
      <c r="U265" s="26"/>
    </row>
    <row r="266" spans="1:21" customFormat="1" ht="15" customHeight="1" x14ac:dyDescent="0.3">
      <c r="A266" s="23">
        <v>2061</v>
      </c>
      <c r="B266" s="53">
        <v>2062</v>
      </c>
      <c r="C266" s="593"/>
      <c r="D266" s="619"/>
      <c r="E266" s="84">
        <v>3</v>
      </c>
      <c r="F266" s="122" t="s">
        <v>228</v>
      </c>
      <c r="G266" s="85">
        <v>321.91000000000003</v>
      </c>
      <c r="H266" s="242">
        <v>3898330</v>
      </c>
      <c r="I266" s="111">
        <f>+G266-G264</f>
        <v>21.210000000000036</v>
      </c>
      <c r="J266" s="202"/>
      <c r="K266" s="200">
        <v>0</v>
      </c>
      <c r="L266" s="24" t="s">
        <v>195</v>
      </c>
      <c r="M266" s="25">
        <v>100</v>
      </c>
      <c r="N266" s="260" t="s">
        <v>920</v>
      </c>
      <c r="O266" s="25">
        <v>975</v>
      </c>
      <c r="P266" s="201"/>
      <c r="Q266" s="30"/>
      <c r="R266" s="269"/>
      <c r="S266" s="280"/>
      <c r="T266" s="26" t="s">
        <v>936</v>
      </c>
      <c r="U266" s="26"/>
    </row>
    <row r="267" spans="1:21" customFormat="1" ht="62.4" customHeight="1" thickBot="1" x14ac:dyDescent="0.35">
      <c r="A267" s="23">
        <v>2030</v>
      </c>
      <c r="B267" s="53">
        <v>2062</v>
      </c>
      <c r="C267" s="594"/>
      <c r="D267" s="620"/>
      <c r="E267" s="102">
        <v>4</v>
      </c>
      <c r="F267" s="123" t="s">
        <v>229</v>
      </c>
      <c r="G267" s="103">
        <v>466.96</v>
      </c>
      <c r="H267" s="243">
        <v>5654886</v>
      </c>
      <c r="I267" s="111">
        <f>+G267-G264</f>
        <v>166.26</v>
      </c>
      <c r="J267" s="202"/>
      <c r="K267" s="200">
        <v>0</v>
      </c>
      <c r="L267" s="452" t="s">
        <v>195</v>
      </c>
      <c r="M267" s="211">
        <v>100</v>
      </c>
      <c r="N267" s="357" t="s">
        <v>920</v>
      </c>
      <c r="O267" s="211">
        <v>975</v>
      </c>
      <c r="P267" s="213"/>
      <c r="Q267" s="214"/>
      <c r="R267" s="270"/>
      <c r="S267" s="284"/>
      <c r="T267" s="26" t="s">
        <v>936</v>
      </c>
      <c r="U267" s="26"/>
    </row>
    <row r="268" spans="1:21" customFormat="1" ht="41.4" x14ac:dyDescent="0.3">
      <c r="A268" s="1"/>
      <c r="B268" s="53">
        <v>2063</v>
      </c>
      <c r="C268" s="124">
        <v>2063</v>
      </c>
      <c r="D268" s="125" t="s">
        <v>230</v>
      </c>
      <c r="E268" s="91"/>
      <c r="F268" s="91" t="s">
        <v>20</v>
      </c>
      <c r="G268" s="116">
        <v>194.59</v>
      </c>
      <c r="H268" s="221">
        <v>2356485</v>
      </c>
      <c r="I268" s="458"/>
      <c r="J268" s="200"/>
      <c r="K268" s="200">
        <v>0</v>
      </c>
      <c r="L268" s="454" t="s">
        <v>195</v>
      </c>
      <c r="M268" s="250">
        <v>100</v>
      </c>
      <c r="N268" s="355" t="s">
        <v>920</v>
      </c>
      <c r="O268" s="250">
        <v>975</v>
      </c>
      <c r="P268" s="306"/>
      <c r="Q26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68" s="308" t="s">
        <v>195</v>
      </c>
      <c r="S268" s="250">
        <v>100</v>
      </c>
      <c r="T268" s="26" t="s">
        <v>936</v>
      </c>
      <c r="U268" s="26" t="s">
        <v>936</v>
      </c>
    </row>
    <row r="269" spans="1:21" customFormat="1" ht="31.8" thickBot="1" x14ac:dyDescent="0.35">
      <c r="A269" s="1"/>
      <c r="B269" s="53">
        <v>2064</v>
      </c>
      <c r="C269" s="92">
        <v>2064</v>
      </c>
      <c r="D269" s="104" t="s">
        <v>231</v>
      </c>
      <c r="E269" s="90"/>
      <c r="F269" s="90" t="s">
        <v>20</v>
      </c>
      <c r="G269" s="98">
        <v>212.27</v>
      </c>
      <c r="H269" s="225">
        <v>2570590</v>
      </c>
      <c r="I269" s="458"/>
      <c r="J269" s="200"/>
      <c r="K269" s="200">
        <v>0</v>
      </c>
      <c r="L269" s="366" t="s">
        <v>195</v>
      </c>
      <c r="M269" s="274">
        <v>100</v>
      </c>
      <c r="N269" s="359" t="s">
        <v>920</v>
      </c>
      <c r="O269" s="274">
        <v>975</v>
      </c>
      <c r="P269" s="304"/>
      <c r="Q26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69" s="360" t="s">
        <v>195</v>
      </c>
      <c r="S269" s="274">
        <v>100</v>
      </c>
      <c r="T269" s="26" t="s">
        <v>936</v>
      </c>
      <c r="U269" s="26" t="s">
        <v>936</v>
      </c>
    </row>
    <row r="270" spans="1:21" customFormat="1" ht="36" customHeight="1" x14ac:dyDescent="0.3">
      <c r="A270" s="23"/>
      <c r="B270" s="53">
        <v>2066</v>
      </c>
      <c r="C270" s="592">
        <v>2066</v>
      </c>
      <c r="D270" s="618" t="s">
        <v>232</v>
      </c>
      <c r="E270" s="100">
        <v>1</v>
      </c>
      <c r="F270" s="121" t="s">
        <v>233</v>
      </c>
      <c r="G270" s="101">
        <v>237</v>
      </c>
      <c r="H270" s="241">
        <v>2870070</v>
      </c>
      <c r="I270" s="111"/>
      <c r="J270" s="261"/>
      <c r="K270" s="200">
        <v>0</v>
      </c>
      <c r="L270" s="451" t="s">
        <v>195</v>
      </c>
      <c r="M270" s="205">
        <v>100</v>
      </c>
      <c r="N270" s="356" t="s">
        <v>920</v>
      </c>
      <c r="O270" s="205">
        <v>975</v>
      </c>
      <c r="P270" s="207"/>
      <c r="Q2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70" s="209" t="s">
        <v>195</v>
      </c>
      <c r="S270" s="279">
        <v>100</v>
      </c>
      <c r="T270" s="26" t="s">
        <v>936</v>
      </c>
      <c r="U270" s="26" t="s">
        <v>936</v>
      </c>
    </row>
    <row r="271" spans="1:21" customFormat="1" ht="71.25" customHeight="1" thickBot="1" x14ac:dyDescent="0.35">
      <c r="A271" s="23">
        <v>2048</v>
      </c>
      <c r="B271" s="53">
        <v>2066</v>
      </c>
      <c r="C271" s="594"/>
      <c r="D271" s="620"/>
      <c r="E271" s="102">
        <v>2</v>
      </c>
      <c r="F271" s="123" t="s">
        <v>234</v>
      </c>
      <c r="G271" s="103">
        <v>286.54000000000002</v>
      </c>
      <c r="H271" s="243">
        <v>3469999</v>
      </c>
      <c r="I271" s="111">
        <f>+G271-G270</f>
        <v>49.54000000000002</v>
      </c>
      <c r="J271" s="202"/>
      <c r="K271" s="200">
        <v>0</v>
      </c>
      <c r="L271" s="452" t="s">
        <v>195</v>
      </c>
      <c r="M271" s="211">
        <v>100</v>
      </c>
      <c r="N271" s="357" t="s">
        <v>920</v>
      </c>
      <c r="O271" s="211">
        <v>975</v>
      </c>
      <c r="P271" s="213"/>
      <c r="Q271" s="214"/>
      <c r="R271" s="270"/>
      <c r="S271" s="284"/>
      <c r="T271" s="26" t="s">
        <v>936</v>
      </c>
      <c r="U271" s="26"/>
    </row>
    <row r="272" spans="1:21" customFormat="1" ht="31.2" x14ac:dyDescent="0.3">
      <c r="A272" s="1"/>
      <c r="B272" s="53">
        <v>2067</v>
      </c>
      <c r="C272" s="124">
        <v>2067</v>
      </c>
      <c r="D272" s="125" t="s">
        <v>235</v>
      </c>
      <c r="E272" s="91"/>
      <c r="F272" s="91" t="s">
        <v>20</v>
      </c>
      <c r="G272" s="116">
        <v>99.03</v>
      </c>
      <c r="H272" s="221">
        <v>1199253</v>
      </c>
      <c r="I272" s="458"/>
      <c r="J272" s="200"/>
      <c r="K272" s="200">
        <v>0</v>
      </c>
      <c r="L272" s="454" t="s">
        <v>195</v>
      </c>
      <c r="M272" s="250">
        <v>100</v>
      </c>
      <c r="N272" s="355" t="s">
        <v>920</v>
      </c>
      <c r="O272" s="250">
        <v>975</v>
      </c>
      <c r="P272" s="306"/>
      <c r="Q27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72" s="308" t="s">
        <v>195</v>
      </c>
      <c r="S272" s="250">
        <v>100</v>
      </c>
      <c r="T272" s="26" t="s">
        <v>936</v>
      </c>
      <c r="U272" s="26" t="s">
        <v>936</v>
      </c>
    </row>
    <row r="273" spans="1:21" customFormat="1" ht="59.25" customHeight="1" x14ac:dyDescent="0.3">
      <c r="A273" s="1"/>
      <c r="B273" s="53">
        <v>2068</v>
      </c>
      <c r="C273" s="95">
        <v>2068</v>
      </c>
      <c r="D273" s="97" t="s">
        <v>236</v>
      </c>
      <c r="E273" s="84"/>
      <c r="F273" s="84" t="s">
        <v>20</v>
      </c>
      <c r="G273" s="85">
        <v>71.930000000000007</v>
      </c>
      <c r="H273" s="219">
        <v>871072</v>
      </c>
      <c r="I273" s="458">
        <v>24.64</v>
      </c>
      <c r="J273" s="470">
        <v>24.64</v>
      </c>
      <c r="K273" s="421">
        <v>298390</v>
      </c>
      <c r="L273" s="24" t="s">
        <v>195</v>
      </c>
      <c r="M273" s="25">
        <v>100</v>
      </c>
      <c r="N273" s="260" t="s">
        <v>920</v>
      </c>
      <c r="O273" s="25">
        <v>975</v>
      </c>
      <c r="P273" s="20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73" s="20" t="s">
        <v>195</v>
      </c>
      <c r="S273" s="25">
        <v>100</v>
      </c>
      <c r="T273" s="26" t="s">
        <v>936</v>
      </c>
      <c r="U273" s="26" t="s">
        <v>936</v>
      </c>
    </row>
    <row r="274" spans="1:21" customFormat="1" ht="31.2" x14ac:dyDescent="0.3">
      <c r="A274" s="1"/>
      <c r="B274" s="57">
        <v>2069</v>
      </c>
      <c r="C274" s="95">
        <v>2069</v>
      </c>
      <c r="D274" s="97" t="s">
        <v>237</v>
      </c>
      <c r="E274" s="84"/>
      <c r="F274" s="84" t="s">
        <v>20</v>
      </c>
      <c r="G274" s="85">
        <v>58.32</v>
      </c>
      <c r="H274" s="219">
        <v>706255</v>
      </c>
      <c r="I274" s="458"/>
      <c r="J274" s="200"/>
      <c r="K274" s="200">
        <v>0</v>
      </c>
      <c r="L274" s="24" t="s">
        <v>195</v>
      </c>
      <c r="M274" s="25">
        <v>100</v>
      </c>
      <c r="N274" s="260" t="s">
        <v>920</v>
      </c>
      <c r="O274" s="25">
        <v>975</v>
      </c>
      <c r="P274" s="20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74" s="20" t="s">
        <v>195</v>
      </c>
      <c r="S274" s="25">
        <v>100</v>
      </c>
      <c r="T274" s="26" t="s">
        <v>936</v>
      </c>
      <c r="U274" s="26" t="s">
        <v>936</v>
      </c>
    </row>
    <row r="275" spans="1:21" ht="34.5" customHeight="1" x14ac:dyDescent="0.3">
      <c r="A275" s="1"/>
      <c r="B275" s="5"/>
      <c r="C275" s="684" t="s">
        <v>238</v>
      </c>
      <c r="D275" s="685"/>
      <c r="E275" s="685"/>
      <c r="F275" s="685"/>
      <c r="G275" s="494"/>
      <c r="H275" s="219"/>
      <c r="I275" s="458"/>
      <c r="J275" s="471"/>
      <c r="K275" s="200">
        <v>0</v>
      </c>
      <c r="L275" s="17" t="s">
        <v>42</v>
      </c>
      <c r="M275" s="25" t="s">
        <v>42</v>
      </c>
      <c r="N275" s="25" t="s">
        <v>42</v>
      </c>
      <c r="O275" s="25"/>
      <c r="P275" s="201"/>
      <c r="Q275" s="30"/>
      <c r="R275" s="200" t="s">
        <v>42</v>
      </c>
      <c r="S275" s="200" t="s">
        <v>42</v>
      </c>
      <c r="T275" s="200" t="s">
        <v>42</v>
      </c>
      <c r="U275" s="274" t="s">
        <v>41</v>
      </c>
    </row>
    <row r="276" spans="1:21" x14ac:dyDescent="0.3">
      <c r="A276" s="1"/>
      <c r="B276" s="42" t="s">
        <v>1</v>
      </c>
      <c r="C276" s="413" t="s">
        <v>1</v>
      </c>
      <c r="D276" s="413" t="s">
        <v>2</v>
      </c>
      <c r="E276" s="117" t="s">
        <v>3</v>
      </c>
      <c r="F276" s="413" t="s">
        <v>4</v>
      </c>
      <c r="G276" s="9" t="s">
        <v>5</v>
      </c>
      <c r="H276" s="444" t="s">
        <v>6</v>
      </c>
      <c r="I276" s="458"/>
      <c r="J276" s="288"/>
      <c r="K276" s="200">
        <v>0</v>
      </c>
      <c r="L276" s="17" t="s">
        <v>42</v>
      </c>
      <c r="M276" s="25" t="s">
        <v>42</v>
      </c>
      <c r="N276" s="25" t="s">
        <v>42</v>
      </c>
      <c r="O276" s="25"/>
      <c r="P276" s="201"/>
      <c r="Q276" s="30"/>
      <c r="R276" s="200" t="s">
        <v>42</v>
      </c>
      <c r="S276" s="200" t="s">
        <v>42</v>
      </c>
      <c r="T276" s="200" t="s">
        <v>42</v>
      </c>
      <c r="U276" s="274" t="s">
        <v>41</v>
      </c>
    </row>
    <row r="277" spans="1:21" customFormat="1" ht="27.6" x14ac:dyDescent="0.3">
      <c r="A277" s="1"/>
      <c r="B277" s="57">
        <v>3010</v>
      </c>
      <c r="C277" s="95">
        <v>3010</v>
      </c>
      <c r="D277" s="97" t="s">
        <v>239</v>
      </c>
      <c r="E277" s="84"/>
      <c r="F277" s="84" t="s">
        <v>20</v>
      </c>
      <c r="G277" s="85">
        <v>181.4</v>
      </c>
      <c r="H277" s="219">
        <v>2196754</v>
      </c>
      <c r="I277" s="458"/>
      <c r="J277" s="200"/>
      <c r="K277" s="200">
        <v>0</v>
      </c>
      <c r="L277" s="17" t="s">
        <v>917</v>
      </c>
      <c r="M277" s="25">
        <v>100</v>
      </c>
      <c r="N277" s="35" t="s">
        <v>434</v>
      </c>
      <c r="O277" s="25">
        <v>136</v>
      </c>
      <c r="P277" s="201"/>
      <c r="Q2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77" s="20" t="s">
        <v>240</v>
      </c>
      <c r="S277" s="25">
        <v>100</v>
      </c>
      <c r="T277" s="26" t="s">
        <v>936</v>
      </c>
      <c r="U277" s="26" t="s">
        <v>936</v>
      </c>
    </row>
    <row r="278" spans="1:21" customFormat="1" ht="29.4" customHeight="1" x14ac:dyDescent="0.3">
      <c r="A278" s="1"/>
      <c r="B278" s="5"/>
      <c r="C278" s="647" t="s">
        <v>241</v>
      </c>
      <c r="D278" s="648"/>
      <c r="E278" s="648"/>
      <c r="F278" s="648"/>
      <c r="G278" s="648"/>
      <c r="H278" s="219"/>
      <c r="I278" s="458"/>
      <c r="J278" s="471"/>
      <c r="K278" s="200">
        <v>0</v>
      </c>
      <c r="L278" s="17" t="s">
        <v>42</v>
      </c>
      <c r="M278" s="200" t="s">
        <v>42</v>
      </c>
      <c r="N278" s="200" t="s">
        <v>42</v>
      </c>
      <c r="O278" s="200" t="s">
        <v>42</v>
      </c>
      <c r="P278" s="201"/>
      <c r="Q278" s="30"/>
      <c r="R278" s="200" t="s">
        <v>42</v>
      </c>
      <c r="S278" s="200" t="s">
        <v>42</v>
      </c>
      <c r="T278" s="200" t="s">
        <v>42</v>
      </c>
      <c r="U278" s="274" t="s">
        <v>41</v>
      </c>
    </row>
    <row r="279" spans="1:21" customFormat="1" x14ac:dyDescent="0.3">
      <c r="A279" s="1"/>
      <c r="B279" s="42" t="s">
        <v>1</v>
      </c>
      <c r="C279" s="117" t="s">
        <v>1</v>
      </c>
      <c r="D279" s="117" t="s">
        <v>2</v>
      </c>
      <c r="E279" s="117" t="s">
        <v>3</v>
      </c>
      <c r="F279" s="84" t="s">
        <v>20</v>
      </c>
      <c r="G279" s="9" t="s">
        <v>5</v>
      </c>
      <c r="H279" s="444" t="s">
        <v>6</v>
      </c>
      <c r="I279" s="458"/>
      <c r="J279" s="288"/>
      <c r="K279" s="200">
        <v>0</v>
      </c>
      <c r="L279" s="17" t="s">
        <v>42</v>
      </c>
      <c r="M279" s="200" t="s">
        <v>42</v>
      </c>
      <c r="N279" s="200" t="s">
        <v>42</v>
      </c>
      <c r="O279" s="200" t="s">
        <v>42</v>
      </c>
      <c r="P279" s="201"/>
      <c r="Q279" s="30"/>
      <c r="R279" s="200" t="s">
        <v>42</v>
      </c>
      <c r="S279" s="200" t="s">
        <v>42</v>
      </c>
      <c r="T279" s="200" t="s">
        <v>42</v>
      </c>
      <c r="U279" s="274" t="s">
        <v>41</v>
      </c>
    </row>
    <row r="280" spans="1:21" customFormat="1" ht="27.6" x14ac:dyDescent="0.3">
      <c r="A280" s="1"/>
      <c r="B280" s="53">
        <v>3003</v>
      </c>
      <c r="C280" s="95">
        <v>3003</v>
      </c>
      <c r="D280" s="97" t="s">
        <v>242</v>
      </c>
      <c r="E280" s="84"/>
      <c r="F280" s="84" t="s">
        <v>20</v>
      </c>
      <c r="G280" s="85">
        <v>321.91000000000003</v>
      </c>
      <c r="H280" s="219">
        <v>3898330</v>
      </c>
      <c r="I280" s="458"/>
      <c r="J280" s="200"/>
      <c r="K280" s="200">
        <v>0</v>
      </c>
      <c r="L280" s="24" t="s">
        <v>243</v>
      </c>
      <c r="M280" s="25">
        <v>100</v>
      </c>
      <c r="N280" s="35" t="s">
        <v>434</v>
      </c>
      <c r="O280" s="25">
        <v>5248</v>
      </c>
      <c r="P280" s="201"/>
      <c r="Q2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280" s="20" t="s">
        <v>243</v>
      </c>
      <c r="S280" s="25">
        <v>100</v>
      </c>
      <c r="T280" s="26" t="s">
        <v>936</v>
      </c>
      <c r="U280" s="26" t="s">
        <v>936</v>
      </c>
    </row>
    <row r="281" spans="1:21" customFormat="1" ht="55.2" x14ac:dyDescent="0.3">
      <c r="A281" s="1"/>
      <c r="B281" s="84">
        <v>90091</v>
      </c>
      <c r="C281" s="84">
        <v>90091</v>
      </c>
      <c r="D281" s="97" t="s">
        <v>244</v>
      </c>
      <c r="E281" s="84"/>
      <c r="F281" s="84" t="s">
        <v>20</v>
      </c>
      <c r="G281" s="85">
        <v>0</v>
      </c>
      <c r="H281" s="219">
        <v>0</v>
      </c>
      <c r="I281" s="458"/>
      <c r="J281" s="200"/>
      <c r="K281" s="200">
        <v>0</v>
      </c>
      <c r="L281" s="24" t="s">
        <v>243</v>
      </c>
      <c r="M281" s="35">
        <v>0</v>
      </c>
      <c r="N281" s="35" t="s">
        <v>434</v>
      </c>
      <c r="O281" s="25">
        <v>5248</v>
      </c>
      <c r="P281" s="201"/>
      <c r="Q2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281" s="22" t="s">
        <v>243</v>
      </c>
      <c r="S281" s="35">
        <v>0</v>
      </c>
      <c r="T281" s="26" t="s">
        <v>936</v>
      </c>
      <c r="U281" s="26" t="s">
        <v>936</v>
      </c>
    </row>
    <row r="282" spans="1:21" customFormat="1" ht="110.4" x14ac:dyDescent="0.3">
      <c r="A282" s="1"/>
      <c r="B282" s="84">
        <v>91121</v>
      </c>
      <c r="C282" s="84">
        <v>91121</v>
      </c>
      <c r="D282" s="97" t="s">
        <v>245</v>
      </c>
      <c r="E282" s="84"/>
      <c r="F282" s="84" t="s">
        <v>20</v>
      </c>
      <c r="G282" s="85">
        <v>128.76</v>
      </c>
      <c r="H282" s="219">
        <v>1559284</v>
      </c>
      <c r="I282" s="458"/>
      <c r="J282" s="200"/>
      <c r="K282" s="200">
        <v>0</v>
      </c>
      <c r="L282" s="24" t="s">
        <v>243</v>
      </c>
      <c r="M282" s="35">
        <v>40</v>
      </c>
      <c r="N282" s="35" t="s">
        <v>434</v>
      </c>
      <c r="O282" s="25">
        <v>5248</v>
      </c>
      <c r="P282" s="201"/>
      <c r="Q2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282" s="22" t="s">
        <v>243</v>
      </c>
      <c r="S282" s="35">
        <v>40</v>
      </c>
      <c r="T282" s="26" t="s">
        <v>936</v>
      </c>
      <c r="U282" s="26" t="s">
        <v>936</v>
      </c>
    </row>
    <row r="283" spans="1:21" customFormat="1" ht="110.4" x14ac:dyDescent="0.3">
      <c r="A283" s="1"/>
      <c r="B283" s="84">
        <v>91122</v>
      </c>
      <c r="C283" s="84">
        <v>91122</v>
      </c>
      <c r="D283" s="97" t="s">
        <v>246</v>
      </c>
      <c r="E283" s="84"/>
      <c r="F283" s="84" t="s">
        <v>20</v>
      </c>
      <c r="G283" s="85">
        <v>160.94999999999999</v>
      </c>
      <c r="H283" s="219">
        <v>1949105</v>
      </c>
      <c r="I283" s="458"/>
      <c r="J283" s="261"/>
      <c r="K283" s="200">
        <v>0</v>
      </c>
      <c r="L283" s="24" t="s">
        <v>243</v>
      </c>
      <c r="M283" s="35">
        <v>50</v>
      </c>
      <c r="N283" s="35" t="s">
        <v>434</v>
      </c>
      <c r="O283" s="25">
        <v>5248</v>
      </c>
      <c r="P283" s="201"/>
      <c r="Q2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283" s="22" t="s">
        <v>243</v>
      </c>
      <c r="S283" s="35">
        <v>50</v>
      </c>
      <c r="T283" s="26" t="s">
        <v>936</v>
      </c>
      <c r="U283" s="26" t="s">
        <v>936</v>
      </c>
    </row>
    <row r="284" spans="1:21" customFormat="1" ht="124.2" x14ac:dyDescent="0.3">
      <c r="A284" s="1"/>
      <c r="B284" s="84">
        <v>91123</v>
      </c>
      <c r="C284" s="84">
        <v>91123</v>
      </c>
      <c r="D284" s="118" t="s">
        <v>247</v>
      </c>
      <c r="E284" s="84"/>
      <c r="F284" s="84" t="s">
        <v>20</v>
      </c>
      <c r="G284" s="85">
        <v>193.14</v>
      </c>
      <c r="H284" s="219">
        <v>2338925</v>
      </c>
      <c r="I284" s="458"/>
      <c r="J284" s="261"/>
      <c r="K284" s="200">
        <v>0</v>
      </c>
      <c r="L284" s="24" t="s">
        <v>243</v>
      </c>
      <c r="M284" s="35">
        <v>60</v>
      </c>
      <c r="N284" s="35" t="s">
        <v>434</v>
      </c>
      <c r="O284" s="25">
        <v>5248</v>
      </c>
      <c r="P284" s="201"/>
      <c r="Q2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284" s="22" t="s">
        <v>243</v>
      </c>
      <c r="S284" s="35">
        <v>60</v>
      </c>
      <c r="T284" s="26" t="s">
        <v>936</v>
      </c>
      <c r="U284" s="26" t="s">
        <v>936</v>
      </c>
    </row>
    <row r="285" spans="1:21" customFormat="1" ht="110.4" x14ac:dyDescent="0.3">
      <c r="A285" s="1"/>
      <c r="B285" s="89">
        <v>92121</v>
      </c>
      <c r="C285" s="89">
        <v>92121</v>
      </c>
      <c r="D285" s="97" t="s">
        <v>248</v>
      </c>
      <c r="E285" s="84"/>
      <c r="F285" s="84" t="s">
        <v>20</v>
      </c>
      <c r="G285" s="85">
        <v>225.34</v>
      </c>
      <c r="H285" s="219">
        <v>2728867</v>
      </c>
      <c r="I285" s="458"/>
      <c r="J285" s="200"/>
      <c r="K285" s="200">
        <v>0</v>
      </c>
      <c r="L285" s="24" t="s">
        <v>243</v>
      </c>
      <c r="M285" s="35">
        <v>70</v>
      </c>
      <c r="N285" s="35" t="s">
        <v>434</v>
      </c>
      <c r="O285" s="25">
        <v>5248</v>
      </c>
      <c r="P285" s="201"/>
      <c r="Q2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285" s="22" t="s">
        <v>243</v>
      </c>
      <c r="S285" s="35">
        <v>70</v>
      </c>
      <c r="T285" s="26" t="s">
        <v>936</v>
      </c>
      <c r="U285" s="26" t="s">
        <v>936</v>
      </c>
    </row>
    <row r="286" spans="1:21" customFormat="1" ht="110.4" x14ac:dyDescent="0.3">
      <c r="A286" s="1"/>
      <c r="B286" s="89">
        <v>92122</v>
      </c>
      <c r="C286" s="89">
        <v>92122</v>
      </c>
      <c r="D286" s="97" t="s">
        <v>249</v>
      </c>
      <c r="E286" s="84"/>
      <c r="F286" s="84" t="s">
        <v>20</v>
      </c>
      <c r="G286" s="85">
        <v>257.52999999999997</v>
      </c>
      <c r="H286" s="219">
        <v>3118688</v>
      </c>
      <c r="I286" s="458"/>
      <c r="J286" s="200"/>
      <c r="K286" s="200">
        <v>0</v>
      </c>
      <c r="L286" s="24" t="s">
        <v>243</v>
      </c>
      <c r="M286" s="35">
        <v>80</v>
      </c>
      <c r="N286" s="35" t="s">
        <v>434</v>
      </c>
      <c r="O286" s="25">
        <v>5248</v>
      </c>
      <c r="P286" s="201"/>
      <c r="Q2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286" s="22" t="s">
        <v>243</v>
      </c>
      <c r="S286" s="35">
        <v>80</v>
      </c>
      <c r="T286" s="26" t="s">
        <v>936</v>
      </c>
      <c r="U286" s="26" t="s">
        <v>936</v>
      </c>
    </row>
    <row r="287" spans="1:21" customFormat="1" ht="110.4" x14ac:dyDescent="0.3">
      <c r="A287" s="1"/>
      <c r="B287" s="89">
        <v>92123</v>
      </c>
      <c r="C287" s="89">
        <v>92123</v>
      </c>
      <c r="D287" s="97" t="s">
        <v>250</v>
      </c>
      <c r="E287" s="84"/>
      <c r="F287" s="84" t="s">
        <v>20</v>
      </c>
      <c r="G287" s="85">
        <v>289.72000000000003</v>
      </c>
      <c r="H287" s="219">
        <v>3508509</v>
      </c>
      <c r="I287" s="458"/>
      <c r="J287" s="200"/>
      <c r="K287" s="200">
        <v>0</v>
      </c>
      <c r="L287" s="24" t="s">
        <v>243</v>
      </c>
      <c r="M287" s="35">
        <v>90</v>
      </c>
      <c r="N287" s="35" t="s">
        <v>434</v>
      </c>
      <c r="O287" s="25">
        <v>5248</v>
      </c>
      <c r="P287" s="201"/>
      <c r="Q2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287" s="22" t="s">
        <v>243</v>
      </c>
      <c r="S287" s="35">
        <v>90</v>
      </c>
      <c r="T287" s="26" t="s">
        <v>936</v>
      </c>
      <c r="U287" s="26" t="s">
        <v>936</v>
      </c>
    </row>
    <row r="288" spans="1:21" customFormat="1" ht="27.6" x14ac:dyDescent="0.3">
      <c r="A288" s="1"/>
      <c r="B288" s="53">
        <v>3004</v>
      </c>
      <c r="C288" s="95">
        <v>3004</v>
      </c>
      <c r="D288" s="97" t="s">
        <v>251</v>
      </c>
      <c r="E288" s="84"/>
      <c r="F288" s="84" t="s">
        <v>20</v>
      </c>
      <c r="G288" s="85">
        <v>364.36</v>
      </c>
      <c r="H288" s="219">
        <v>4412400</v>
      </c>
      <c r="I288" s="458"/>
      <c r="J288" s="200"/>
      <c r="K288" s="200">
        <v>0</v>
      </c>
      <c r="L288" s="24" t="s">
        <v>243</v>
      </c>
      <c r="M288" s="25">
        <v>100</v>
      </c>
      <c r="N288" s="35" t="s">
        <v>434</v>
      </c>
      <c r="O288" s="25">
        <v>5249</v>
      </c>
      <c r="P288" s="201"/>
      <c r="Q2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288" s="20" t="s">
        <v>243</v>
      </c>
      <c r="S288" s="25">
        <v>100</v>
      </c>
      <c r="T288" s="26" t="s">
        <v>936</v>
      </c>
      <c r="U288" s="26" t="s">
        <v>936</v>
      </c>
    </row>
    <row r="289" spans="1:24" customFormat="1" ht="62.25" customHeight="1" x14ac:dyDescent="0.3">
      <c r="A289" s="1"/>
      <c r="B289" s="84">
        <v>90092</v>
      </c>
      <c r="C289" s="84">
        <v>90092</v>
      </c>
      <c r="D289" s="97" t="s">
        <v>252</v>
      </c>
      <c r="E289" s="84"/>
      <c r="F289" s="84" t="s">
        <v>20</v>
      </c>
      <c r="G289" s="85">
        <v>0</v>
      </c>
      <c r="H289" s="219">
        <v>0</v>
      </c>
      <c r="I289" s="458"/>
      <c r="J289" s="200"/>
      <c r="K289" s="200">
        <v>0</v>
      </c>
      <c r="L289" s="24" t="s">
        <v>243</v>
      </c>
      <c r="M289" s="35">
        <v>0</v>
      </c>
      <c r="N289" s="35" t="s">
        <v>434</v>
      </c>
      <c r="O289" s="25">
        <v>5249</v>
      </c>
      <c r="P289" s="201"/>
      <c r="Q2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289" s="22" t="s">
        <v>243</v>
      </c>
      <c r="S289" s="35">
        <v>0</v>
      </c>
      <c r="T289" s="26" t="s">
        <v>936</v>
      </c>
      <c r="U289" s="26" t="s">
        <v>936</v>
      </c>
    </row>
    <row r="290" spans="1:24" customFormat="1" ht="96.6" x14ac:dyDescent="0.3">
      <c r="A290" s="1"/>
      <c r="B290" s="84">
        <v>91124</v>
      </c>
      <c r="C290" s="84">
        <v>91124</v>
      </c>
      <c r="D290" s="97" t="s">
        <v>253</v>
      </c>
      <c r="E290" s="84"/>
      <c r="F290" s="84" t="s">
        <v>20</v>
      </c>
      <c r="G290" s="85">
        <v>145.72999999999999</v>
      </c>
      <c r="H290" s="219">
        <v>1764790</v>
      </c>
      <c r="I290" s="458"/>
      <c r="J290" s="200"/>
      <c r="K290" s="200">
        <v>0</v>
      </c>
      <c r="L290" s="24" t="s">
        <v>243</v>
      </c>
      <c r="M290" s="35">
        <v>40</v>
      </c>
      <c r="N290" s="35" t="s">
        <v>434</v>
      </c>
      <c r="O290" s="25">
        <v>5249</v>
      </c>
      <c r="P290" s="201"/>
      <c r="Q2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290" s="22" t="s">
        <v>243</v>
      </c>
      <c r="S290" s="35">
        <v>40</v>
      </c>
      <c r="T290" s="26" t="s">
        <v>936</v>
      </c>
      <c r="U290" s="26" t="s">
        <v>936</v>
      </c>
    </row>
    <row r="291" spans="1:24" customFormat="1" ht="96.6" x14ac:dyDescent="0.3">
      <c r="A291" s="1"/>
      <c r="B291" s="84">
        <v>91125</v>
      </c>
      <c r="C291" s="84">
        <v>91125</v>
      </c>
      <c r="D291" s="97" t="s">
        <v>254</v>
      </c>
      <c r="E291" s="84"/>
      <c r="F291" s="84" t="s">
        <v>20</v>
      </c>
      <c r="G291" s="85">
        <v>182.2</v>
      </c>
      <c r="H291" s="219">
        <v>2206442</v>
      </c>
      <c r="I291" s="458"/>
      <c r="J291" s="200"/>
      <c r="K291" s="200">
        <v>0</v>
      </c>
      <c r="L291" s="24" t="s">
        <v>243</v>
      </c>
      <c r="M291" s="35">
        <v>50</v>
      </c>
      <c r="N291" s="35" t="s">
        <v>434</v>
      </c>
      <c r="O291" s="25">
        <v>5249</v>
      </c>
      <c r="P291" s="201"/>
      <c r="Q2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291" s="22" t="s">
        <v>243</v>
      </c>
      <c r="S291" s="35">
        <v>50</v>
      </c>
      <c r="T291" s="26" t="s">
        <v>936</v>
      </c>
      <c r="U291" s="26" t="s">
        <v>936</v>
      </c>
    </row>
    <row r="292" spans="1:24" customFormat="1" ht="110.4" x14ac:dyDescent="0.3">
      <c r="A292" s="1"/>
      <c r="B292" s="84">
        <v>91126</v>
      </c>
      <c r="C292" s="84">
        <v>91126</v>
      </c>
      <c r="D292" s="118" t="s">
        <v>255</v>
      </c>
      <c r="E292" s="84"/>
      <c r="F292" s="84" t="s">
        <v>20</v>
      </c>
      <c r="G292" s="85">
        <v>218.63</v>
      </c>
      <c r="H292" s="219">
        <v>2647609</v>
      </c>
      <c r="I292" s="458"/>
      <c r="J292" s="200"/>
      <c r="K292" s="200">
        <v>0</v>
      </c>
      <c r="L292" s="24" t="s">
        <v>243</v>
      </c>
      <c r="M292" s="35">
        <v>60</v>
      </c>
      <c r="N292" s="35" t="s">
        <v>434</v>
      </c>
      <c r="O292" s="25">
        <v>5249</v>
      </c>
      <c r="P292" s="201"/>
      <c r="Q2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292" s="22" t="s">
        <v>243</v>
      </c>
      <c r="S292" s="35">
        <v>60</v>
      </c>
      <c r="T292" s="26" t="s">
        <v>936</v>
      </c>
      <c r="U292" s="26" t="s">
        <v>936</v>
      </c>
    </row>
    <row r="293" spans="1:24" customFormat="1" ht="96.6" x14ac:dyDescent="0.3">
      <c r="A293" s="1"/>
      <c r="B293" s="89">
        <v>92124</v>
      </c>
      <c r="C293" s="89">
        <v>92124</v>
      </c>
      <c r="D293" s="97" t="s">
        <v>256</v>
      </c>
      <c r="E293" s="84"/>
      <c r="F293" s="84" t="s">
        <v>20</v>
      </c>
      <c r="G293" s="85">
        <v>255.07</v>
      </c>
      <c r="H293" s="219">
        <v>3088898</v>
      </c>
      <c r="I293" s="458"/>
      <c r="J293" s="200"/>
      <c r="K293" s="200">
        <v>0</v>
      </c>
      <c r="L293" s="24" t="s">
        <v>243</v>
      </c>
      <c r="M293" s="35">
        <v>70</v>
      </c>
      <c r="N293" s="35" t="s">
        <v>434</v>
      </c>
      <c r="O293" s="25">
        <v>5249</v>
      </c>
      <c r="P293" s="201"/>
      <c r="Q2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293" s="22" t="s">
        <v>243</v>
      </c>
      <c r="S293" s="35">
        <v>70</v>
      </c>
      <c r="T293" s="26" t="s">
        <v>936</v>
      </c>
      <c r="U293" s="26" t="s">
        <v>936</v>
      </c>
    </row>
    <row r="294" spans="1:24" customFormat="1" ht="96.6" x14ac:dyDescent="0.3">
      <c r="A294" s="1"/>
      <c r="B294" s="89">
        <v>92125</v>
      </c>
      <c r="C294" s="89">
        <v>92125</v>
      </c>
      <c r="D294" s="97" t="s">
        <v>257</v>
      </c>
      <c r="E294" s="84"/>
      <c r="F294" s="84" t="s">
        <v>20</v>
      </c>
      <c r="G294" s="85">
        <v>291.5</v>
      </c>
      <c r="H294" s="219">
        <v>3530065</v>
      </c>
      <c r="I294" s="458"/>
      <c r="J294" s="200"/>
      <c r="K294" s="200">
        <v>0</v>
      </c>
      <c r="L294" s="24" t="s">
        <v>243</v>
      </c>
      <c r="M294" s="35">
        <v>80</v>
      </c>
      <c r="N294" s="35" t="s">
        <v>434</v>
      </c>
      <c r="O294" s="25">
        <v>5249</v>
      </c>
      <c r="P294" s="20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294" s="22" t="s">
        <v>243</v>
      </c>
      <c r="S294" s="35">
        <v>80</v>
      </c>
      <c r="T294" s="26" t="s">
        <v>936</v>
      </c>
      <c r="U294" s="26" t="s">
        <v>936</v>
      </c>
    </row>
    <row r="295" spans="1:24" customFormat="1" ht="96.6" x14ac:dyDescent="0.3">
      <c r="A295" s="1"/>
      <c r="B295" s="89">
        <v>92126</v>
      </c>
      <c r="C295" s="89">
        <v>92126</v>
      </c>
      <c r="D295" s="97" t="s">
        <v>258</v>
      </c>
      <c r="E295" s="84"/>
      <c r="F295" s="84" t="s">
        <v>20</v>
      </c>
      <c r="G295" s="85">
        <v>327.93</v>
      </c>
      <c r="H295" s="219">
        <v>3971232</v>
      </c>
      <c r="I295" s="458"/>
      <c r="J295" s="261"/>
      <c r="K295" s="200">
        <v>0</v>
      </c>
      <c r="L295" s="24" t="s">
        <v>243</v>
      </c>
      <c r="M295" s="35">
        <v>90</v>
      </c>
      <c r="N295" s="35" t="s">
        <v>434</v>
      </c>
      <c r="O295" s="25">
        <v>5249</v>
      </c>
      <c r="P295" s="201"/>
      <c r="Q2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295" s="22" t="s">
        <v>243</v>
      </c>
      <c r="S295" s="35">
        <v>90</v>
      </c>
      <c r="T295" s="26" t="s">
        <v>936</v>
      </c>
      <c r="U295" s="26" t="s">
        <v>936</v>
      </c>
    </row>
    <row r="296" spans="1:24" customFormat="1" ht="27.6" x14ac:dyDescent="0.3">
      <c r="A296" s="1"/>
      <c r="B296" s="57">
        <v>3005</v>
      </c>
      <c r="C296" s="105">
        <v>3005</v>
      </c>
      <c r="D296" s="97" t="s">
        <v>259</v>
      </c>
      <c r="E296" s="84"/>
      <c r="F296" s="84" t="s">
        <v>20</v>
      </c>
      <c r="G296" s="85">
        <v>367.92</v>
      </c>
      <c r="H296" s="219">
        <v>4455511</v>
      </c>
      <c r="I296" s="458"/>
      <c r="J296" s="261"/>
      <c r="K296" s="200">
        <v>0</v>
      </c>
      <c r="L296" s="24" t="s">
        <v>243</v>
      </c>
      <c r="M296" s="25">
        <v>100</v>
      </c>
      <c r="N296" s="35" t="s">
        <v>434</v>
      </c>
      <c r="O296" s="25">
        <v>1880</v>
      </c>
      <c r="P296" s="201"/>
      <c r="Q2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296" s="20" t="s">
        <v>243</v>
      </c>
      <c r="S296" s="25">
        <v>100</v>
      </c>
      <c r="T296" s="26" t="s">
        <v>936</v>
      </c>
      <c r="U296" s="26" t="s">
        <v>936</v>
      </c>
    </row>
    <row r="297" spans="1:24" customFormat="1" ht="29.25" customHeight="1" x14ac:dyDescent="0.3">
      <c r="A297" s="1"/>
      <c r="B297" s="5"/>
      <c r="C297" s="647" t="s">
        <v>260</v>
      </c>
      <c r="D297" s="648"/>
      <c r="E297" s="648"/>
      <c r="F297" s="648"/>
      <c r="G297" s="483"/>
      <c r="H297" s="219"/>
      <c r="I297" s="458"/>
      <c r="J297" s="471"/>
      <c r="K297" s="200">
        <v>0</v>
      </c>
      <c r="L297" s="17" t="s">
        <v>42</v>
      </c>
      <c r="M297" s="25" t="s">
        <v>42</v>
      </c>
      <c r="N297" s="200" t="s">
        <v>42</v>
      </c>
      <c r="O297" s="200" t="s">
        <v>42</v>
      </c>
      <c r="P297" s="201"/>
      <c r="Q297" s="30"/>
      <c r="R297" s="200" t="s">
        <v>42</v>
      </c>
      <c r="S297" s="200" t="s">
        <v>42</v>
      </c>
      <c r="T297" s="200" t="s">
        <v>42</v>
      </c>
      <c r="U297" s="274" t="s">
        <v>41</v>
      </c>
    </row>
    <row r="298" spans="1:24" customFormat="1" x14ac:dyDescent="0.3">
      <c r="A298" s="1"/>
      <c r="B298" s="42" t="s">
        <v>1</v>
      </c>
      <c r="C298" s="117" t="s">
        <v>1</v>
      </c>
      <c r="D298" s="117" t="s">
        <v>2</v>
      </c>
      <c r="E298" s="117" t="s">
        <v>3</v>
      </c>
      <c r="F298" s="117" t="s">
        <v>4</v>
      </c>
      <c r="G298" s="9" t="s">
        <v>5</v>
      </c>
      <c r="H298" s="444" t="s">
        <v>6</v>
      </c>
      <c r="I298" s="458"/>
      <c r="J298" s="288"/>
      <c r="K298" s="200">
        <v>0</v>
      </c>
      <c r="L298" s="17" t="s">
        <v>42</v>
      </c>
      <c r="M298" s="25" t="s">
        <v>42</v>
      </c>
      <c r="N298" s="200" t="s">
        <v>42</v>
      </c>
      <c r="O298" s="200" t="s">
        <v>42</v>
      </c>
      <c r="P298" s="201"/>
      <c r="Q298" s="30"/>
      <c r="R298" s="200" t="s">
        <v>42</v>
      </c>
      <c r="S298" s="200" t="s">
        <v>42</v>
      </c>
      <c r="T298" s="200" t="s">
        <v>42</v>
      </c>
      <c r="U298" s="274" t="s">
        <v>41</v>
      </c>
    </row>
    <row r="299" spans="1:24" customFormat="1" ht="27.6" x14ac:dyDescent="0.3">
      <c r="A299" s="1"/>
      <c r="B299" s="57">
        <v>3006</v>
      </c>
      <c r="C299" s="95">
        <v>3006</v>
      </c>
      <c r="D299" s="97" t="s">
        <v>261</v>
      </c>
      <c r="E299" s="84"/>
      <c r="F299" s="84" t="s">
        <v>20</v>
      </c>
      <c r="G299" s="85">
        <v>675.67</v>
      </c>
      <c r="H299" s="219">
        <v>8182364</v>
      </c>
      <c r="I299" s="458"/>
      <c r="J299" s="200"/>
      <c r="K299" s="200">
        <v>0</v>
      </c>
      <c r="L299" s="17" t="s">
        <v>917</v>
      </c>
      <c r="M299" s="25">
        <v>100</v>
      </c>
      <c r="N299" s="35" t="s">
        <v>434</v>
      </c>
      <c r="O299" s="25">
        <v>944</v>
      </c>
      <c r="P299" s="201"/>
      <c r="Q2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299" s="20" t="s">
        <v>134</v>
      </c>
      <c r="S299" s="25">
        <v>100</v>
      </c>
      <c r="T299" s="26" t="s">
        <v>936</v>
      </c>
      <c r="U299" s="26" t="s">
        <v>936</v>
      </c>
    </row>
    <row r="300" spans="1:24" customFormat="1" ht="41.4" x14ac:dyDescent="0.3">
      <c r="A300" s="1"/>
      <c r="B300" s="113">
        <v>90093</v>
      </c>
      <c r="C300" s="113">
        <v>90093</v>
      </c>
      <c r="D300" s="97" t="s">
        <v>262</v>
      </c>
      <c r="E300" s="84"/>
      <c r="F300" s="84" t="s">
        <v>20</v>
      </c>
      <c r="G300" s="85">
        <v>0</v>
      </c>
      <c r="H300" s="219">
        <v>0</v>
      </c>
      <c r="I300" s="458"/>
      <c r="J300" s="472"/>
      <c r="K300" s="200">
        <v>0</v>
      </c>
      <c r="L300" s="17" t="s">
        <v>917</v>
      </c>
      <c r="M300" s="35">
        <v>0</v>
      </c>
      <c r="N300" s="35" t="s">
        <v>434</v>
      </c>
      <c r="O300" s="25">
        <v>944</v>
      </c>
      <c r="P300" s="201"/>
      <c r="Q3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00" s="20" t="s">
        <v>134</v>
      </c>
      <c r="S300" s="35">
        <v>0</v>
      </c>
      <c r="T300" s="26" t="s">
        <v>936</v>
      </c>
      <c r="U300" s="26" t="s">
        <v>936</v>
      </c>
    </row>
    <row r="301" spans="1:24" customFormat="1" ht="96.6" x14ac:dyDescent="0.3">
      <c r="A301" s="1"/>
      <c r="B301" s="84">
        <v>91127</v>
      </c>
      <c r="C301" s="84">
        <v>91127</v>
      </c>
      <c r="D301" s="97" t="s">
        <v>263</v>
      </c>
      <c r="E301" s="84"/>
      <c r="F301" s="84" t="s">
        <v>20</v>
      </c>
      <c r="G301" s="85">
        <v>270.25</v>
      </c>
      <c r="H301" s="219">
        <v>3272728</v>
      </c>
      <c r="I301" s="458"/>
      <c r="J301" s="200"/>
      <c r="K301" s="200">
        <v>0</v>
      </c>
      <c r="L301" s="17" t="s">
        <v>917</v>
      </c>
      <c r="M301" s="35">
        <v>40</v>
      </c>
      <c r="N301" s="35" t="s">
        <v>434</v>
      </c>
      <c r="O301" s="25">
        <v>944</v>
      </c>
      <c r="P301" s="20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01" s="20" t="s">
        <v>134</v>
      </c>
      <c r="S301" s="35">
        <v>40</v>
      </c>
      <c r="T301" s="26" t="s">
        <v>936</v>
      </c>
      <c r="U301" s="26" t="s">
        <v>936</v>
      </c>
    </row>
    <row r="302" spans="1:24" customFormat="1" ht="117" customHeight="1" x14ac:dyDescent="0.3">
      <c r="A302" s="1"/>
      <c r="B302" s="84">
        <v>91128</v>
      </c>
      <c r="C302" s="84">
        <v>91128</v>
      </c>
      <c r="D302" s="97" t="s">
        <v>264</v>
      </c>
      <c r="E302" s="84"/>
      <c r="F302" s="84" t="s">
        <v>20</v>
      </c>
      <c r="G302" s="85">
        <v>337.85</v>
      </c>
      <c r="H302" s="219">
        <v>4091364</v>
      </c>
      <c r="I302" s="458"/>
      <c r="J302" s="200"/>
      <c r="K302" s="200">
        <v>0</v>
      </c>
      <c r="L302" s="17" t="s">
        <v>917</v>
      </c>
      <c r="M302" s="35">
        <v>50</v>
      </c>
      <c r="N302" s="35" t="s">
        <v>434</v>
      </c>
      <c r="O302" s="25">
        <v>944</v>
      </c>
      <c r="P302" s="20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02" s="20" t="s">
        <v>134</v>
      </c>
      <c r="S302" s="35">
        <v>50</v>
      </c>
      <c r="T302" s="26" t="s">
        <v>936</v>
      </c>
      <c r="U302" s="26" t="s">
        <v>936</v>
      </c>
      <c r="X302">
        <f>+ROUND(G299*50%,2)</f>
        <v>337.84</v>
      </c>
    </row>
    <row r="303" spans="1:24" customFormat="1" ht="117.75" customHeight="1" x14ac:dyDescent="0.3">
      <c r="A303" s="1"/>
      <c r="B303" s="84">
        <v>91129</v>
      </c>
      <c r="C303" s="84">
        <v>91129</v>
      </c>
      <c r="D303" s="118" t="s">
        <v>265</v>
      </c>
      <c r="E303" s="84"/>
      <c r="F303" s="84" t="s">
        <v>20</v>
      </c>
      <c r="G303" s="85">
        <v>405.42</v>
      </c>
      <c r="H303" s="219">
        <v>4909636</v>
      </c>
      <c r="I303" s="458"/>
      <c r="J303" s="200"/>
      <c r="K303" s="200">
        <v>0</v>
      </c>
      <c r="L303" s="17" t="s">
        <v>917</v>
      </c>
      <c r="M303" s="35">
        <v>60</v>
      </c>
      <c r="N303" s="35" t="s">
        <v>434</v>
      </c>
      <c r="O303" s="25">
        <v>944</v>
      </c>
      <c r="P303" s="20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03" s="20" t="s">
        <v>134</v>
      </c>
      <c r="S303" s="35">
        <v>60</v>
      </c>
      <c r="T303" s="26" t="s">
        <v>936</v>
      </c>
      <c r="U303" s="26" t="s">
        <v>936</v>
      </c>
    </row>
    <row r="304" spans="1:24" customFormat="1" ht="96.6" x14ac:dyDescent="0.3">
      <c r="A304" s="1"/>
      <c r="B304" s="89">
        <v>92127</v>
      </c>
      <c r="C304" s="89">
        <v>92127</v>
      </c>
      <c r="D304" s="97" t="s">
        <v>266</v>
      </c>
      <c r="E304" s="84"/>
      <c r="F304" s="84" t="s">
        <v>20</v>
      </c>
      <c r="G304" s="85">
        <v>472.98</v>
      </c>
      <c r="H304" s="219">
        <v>5727788</v>
      </c>
      <c r="I304" s="458"/>
      <c r="J304" s="200"/>
      <c r="K304" s="200">
        <v>0</v>
      </c>
      <c r="L304" s="17" t="s">
        <v>917</v>
      </c>
      <c r="M304" s="35">
        <v>70</v>
      </c>
      <c r="N304" s="35" t="s">
        <v>434</v>
      </c>
      <c r="O304" s="25">
        <v>944</v>
      </c>
      <c r="P304" s="20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04" s="20" t="s">
        <v>134</v>
      </c>
      <c r="S304" s="35">
        <v>70</v>
      </c>
      <c r="T304" s="26" t="s">
        <v>936</v>
      </c>
      <c r="U304" s="26" t="s">
        <v>936</v>
      </c>
    </row>
    <row r="305" spans="1:21" customFormat="1" ht="96.6" x14ac:dyDescent="0.3">
      <c r="A305" s="1"/>
      <c r="B305" s="89">
        <v>92128</v>
      </c>
      <c r="C305" s="89">
        <v>92128</v>
      </c>
      <c r="D305" s="97" t="s">
        <v>267</v>
      </c>
      <c r="E305" s="84"/>
      <c r="F305" s="84" t="s">
        <v>20</v>
      </c>
      <c r="G305" s="85">
        <v>540.54</v>
      </c>
      <c r="H305" s="219">
        <v>6545939</v>
      </c>
      <c r="I305" s="458"/>
      <c r="J305" s="200"/>
      <c r="K305" s="200">
        <v>0</v>
      </c>
      <c r="L305" s="17" t="s">
        <v>917</v>
      </c>
      <c r="M305" s="35">
        <v>80</v>
      </c>
      <c r="N305" s="35" t="s">
        <v>434</v>
      </c>
      <c r="O305" s="25">
        <v>944</v>
      </c>
      <c r="P305" s="20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05" s="20" t="s">
        <v>134</v>
      </c>
      <c r="S305" s="35">
        <v>80</v>
      </c>
      <c r="T305" s="26" t="s">
        <v>936</v>
      </c>
      <c r="U305" s="26" t="s">
        <v>936</v>
      </c>
    </row>
    <row r="306" spans="1:21" customFormat="1" ht="96.6" x14ac:dyDescent="0.3">
      <c r="A306" s="1"/>
      <c r="B306" s="89">
        <v>92129</v>
      </c>
      <c r="C306" s="89">
        <v>92129</v>
      </c>
      <c r="D306" s="97" t="s">
        <v>268</v>
      </c>
      <c r="E306" s="84"/>
      <c r="F306" s="84" t="s">
        <v>20</v>
      </c>
      <c r="G306" s="85">
        <v>608.1</v>
      </c>
      <c r="H306" s="219">
        <v>7364091</v>
      </c>
      <c r="I306" s="458"/>
      <c r="J306" s="200"/>
      <c r="K306" s="200">
        <v>0</v>
      </c>
      <c r="L306" s="17" t="s">
        <v>917</v>
      </c>
      <c r="M306" s="35">
        <v>90</v>
      </c>
      <c r="N306" s="35" t="s">
        <v>434</v>
      </c>
      <c r="O306" s="25">
        <v>944</v>
      </c>
      <c r="P306" s="20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06" s="20" t="s">
        <v>134</v>
      </c>
      <c r="S306" s="35">
        <v>90</v>
      </c>
      <c r="T306" s="26" t="s">
        <v>936</v>
      </c>
      <c r="U306" s="26" t="s">
        <v>936</v>
      </c>
    </row>
    <row r="307" spans="1:21" customFormat="1" ht="15" customHeight="1" x14ac:dyDescent="0.3">
      <c r="A307" s="1"/>
      <c r="B307" s="5"/>
      <c r="C307" s="647" t="s">
        <v>269</v>
      </c>
      <c r="D307" s="648"/>
      <c r="E307" s="648"/>
      <c r="F307" s="648"/>
      <c r="G307" s="483"/>
      <c r="H307" s="219"/>
      <c r="I307" s="458"/>
      <c r="J307" s="471"/>
      <c r="K307" s="200">
        <v>0</v>
      </c>
      <c r="L307" s="17" t="s">
        <v>42</v>
      </c>
      <c r="M307" s="200" t="s">
        <v>42</v>
      </c>
      <c r="N307" s="200" t="s">
        <v>42</v>
      </c>
      <c r="O307" s="200" t="s">
        <v>42</v>
      </c>
      <c r="P307" s="201"/>
      <c r="Q307" s="30"/>
      <c r="R307" s="200" t="s">
        <v>42</v>
      </c>
      <c r="S307" s="200" t="s">
        <v>42</v>
      </c>
      <c r="T307" s="200" t="s">
        <v>42</v>
      </c>
      <c r="U307" s="274" t="s">
        <v>41</v>
      </c>
    </row>
    <row r="308" spans="1:21" customFormat="1" ht="15" thickBot="1" x14ac:dyDescent="0.35">
      <c r="A308" s="1"/>
      <c r="B308" s="42" t="s">
        <v>1</v>
      </c>
      <c r="C308" s="115" t="s">
        <v>1</v>
      </c>
      <c r="D308" s="115" t="s">
        <v>2</v>
      </c>
      <c r="E308" s="115" t="s">
        <v>3</v>
      </c>
      <c r="F308" s="115" t="s">
        <v>4</v>
      </c>
      <c r="G308" s="96" t="s">
        <v>5</v>
      </c>
      <c r="H308" s="490" t="s">
        <v>6</v>
      </c>
      <c r="I308" s="458"/>
      <c r="J308" s="288"/>
      <c r="K308" s="200">
        <v>0</v>
      </c>
      <c r="L308" s="198" t="s">
        <v>42</v>
      </c>
      <c r="M308" s="316" t="s">
        <v>42</v>
      </c>
      <c r="N308" s="316" t="s">
        <v>42</v>
      </c>
      <c r="O308" s="316" t="s">
        <v>42</v>
      </c>
      <c r="P308" s="304"/>
      <c r="Q308" s="305"/>
      <c r="R308" s="316" t="s">
        <v>42</v>
      </c>
      <c r="S308" s="316" t="s">
        <v>42</v>
      </c>
      <c r="T308" s="316" t="s">
        <v>42</v>
      </c>
      <c r="U308" s="274" t="s">
        <v>41</v>
      </c>
    </row>
    <row r="309" spans="1:21" customFormat="1" ht="14.25" customHeight="1" x14ac:dyDescent="0.3">
      <c r="A309" s="23"/>
      <c r="B309" s="53">
        <v>3040</v>
      </c>
      <c r="C309" s="592">
        <v>3040</v>
      </c>
      <c r="D309" s="586" t="s">
        <v>270</v>
      </c>
      <c r="E309" s="100">
        <v>1</v>
      </c>
      <c r="F309" s="100" t="s">
        <v>271</v>
      </c>
      <c r="G309" s="101">
        <v>212.27</v>
      </c>
      <c r="H309" s="241">
        <v>2570590</v>
      </c>
      <c r="I309" s="111"/>
      <c r="J309" s="473"/>
      <c r="K309" s="200">
        <v>0</v>
      </c>
      <c r="L309" s="451" t="s">
        <v>243</v>
      </c>
      <c r="M309" s="205">
        <v>100</v>
      </c>
      <c r="N309" s="206" t="s">
        <v>434</v>
      </c>
      <c r="O309" s="206" t="s">
        <v>272</v>
      </c>
      <c r="P309" s="207"/>
      <c r="Q30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09" s="318" t="s">
        <v>243</v>
      </c>
      <c r="S309" s="279">
        <v>100</v>
      </c>
      <c r="T309" s="26" t="s">
        <v>936</v>
      </c>
      <c r="U309" s="26" t="s">
        <v>936</v>
      </c>
    </row>
    <row r="310" spans="1:21" customFormat="1" ht="14.25" customHeight="1" x14ac:dyDescent="0.3">
      <c r="A310" s="23">
        <v>3041</v>
      </c>
      <c r="B310" s="53">
        <v>3040</v>
      </c>
      <c r="C310" s="593"/>
      <c r="D310" s="587"/>
      <c r="E310" s="84">
        <v>2</v>
      </c>
      <c r="F310" s="84" t="s">
        <v>273</v>
      </c>
      <c r="G310" s="85">
        <v>297.14</v>
      </c>
      <c r="H310" s="242">
        <v>3598365</v>
      </c>
      <c r="I310" s="111">
        <f>+G310-G309</f>
        <v>84.869999999999976</v>
      </c>
      <c r="J310" s="467">
        <v>84.869999999999976</v>
      </c>
      <c r="K310" s="421">
        <v>1027776</v>
      </c>
      <c r="L310" s="24" t="s">
        <v>243</v>
      </c>
      <c r="M310" s="25">
        <v>100</v>
      </c>
      <c r="N310" s="35" t="s">
        <v>434</v>
      </c>
      <c r="O310" s="35" t="s">
        <v>272</v>
      </c>
      <c r="P310" s="20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10" s="269"/>
      <c r="S310" s="280"/>
      <c r="T310" s="26" t="s">
        <v>936</v>
      </c>
      <c r="U310" s="26"/>
    </row>
    <row r="311" spans="1:21" customFormat="1" ht="14.25" customHeight="1" x14ac:dyDescent="0.3">
      <c r="A311" s="23">
        <v>3042</v>
      </c>
      <c r="B311" s="53">
        <v>3040</v>
      </c>
      <c r="C311" s="593"/>
      <c r="D311" s="587"/>
      <c r="E311" s="84">
        <v>3</v>
      </c>
      <c r="F311" s="84" t="s">
        <v>274</v>
      </c>
      <c r="G311" s="85">
        <v>382.01</v>
      </c>
      <c r="H311" s="242">
        <v>4626141</v>
      </c>
      <c r="I311" s="111">
        <f>+G311-G310</f>
        <v>84.87</v>
      </c>
      <c r="J311" s="301"/>
      <c r="K311" s="200">
        <v>0</v>
      </c>
      <c r="L311" s="24" t="s">
        <v>243</v>
      </c>
      <c r="M311" s="25">
        <v>100</v>
      </c>
      <c r="N311" s="35" t="s">
        <v>434</v>
      </c>
      <c r="O311" s="35" t="s">
        <v>272</v>
      </c>
      <c r="P311" s="20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11" s="269"/>
      <c r="S311" s="280"/>
      <c r="T311" s="26" t="s">
        <v>936</v>
      </c>
      <c r="U311" s="26"/>
    </row>
    <row r="312" spans="1:21" customFormat="1" ht="14.25" customHeight="1" x14ac:dyDescent="0.3">
      <c r="A312" s="23">
        <v>3043</v>
      </c>
      <c r="B312" s="53">
        <v>3040</v>
      </c>
      <c r="C312" s="593"/>
      <c r="D312" s="587"/>
      <c r="E312" s="84">
        <v>4</v>
      </c>
      <c r="F312" s="84" t="s">
        <v>275</v>
      </c>
      <c r="G312" s="85">
        <v>466.87</v>
      </c>
      <c r="H312" s="242">
        <v>5653796</v>
      </c>
      <c r="I312" s="111">
        <f t="shared" ref="I312:I323" si="0">+G312-G311</f>
        <v>84.860000000000014</v>
      </c>
      <c r="J312" s="474"/>
      <c r="K312" s="200">
        <v>0</v>
      </c>
      <c r="L312" s="24" t="s">
        <v>243</v>
      </c>
      <c r="M312" s="25">
        <v>100</v>
      </c>
      <c r="N312" s="35" t="s">
        <v>434</v>
      </c>
      <c r="O312" s="35" t="s">
        <v>272</v>
      </c>
      <c r="P312" s="20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12" s="269"/>
      <c r="S312" s="280"/>
      <c r="T312" s="26" t="s">
        <v>936</v>
      </c>
      <c r="U312" s="26"/>
    </row>
    <row r="313" spans="1:21" customFormat="1" ht="14.25" customHeight="1" x14ac:dyDescent="0.3">
      <c r="A313" s="23">
        <v>3044</v>
      </c>
      <c r="B313" s="53">
        <v>3040</v>
      </c>
      <c r="C313" s="593"/>
      <c r="D313" s="587"/>
      <c r="E313" s="84">
        <v>5</v>
      </c>
      <c r="F313" s="84" t="s">
        <v>276</v>
      </c>
      <c r="G313" s="85">
        <v>551.74</v>
      </c>
      <c r="H313" s="242">
        <v>6681571</v>
      </c>
      <c r="I313" s="111">
        <f t="shared" si="0"/>
        <v>84.87</v>
      </c>
      <c r="J313" s="473"/>
      <c r="K313" s="200">
        <v>0</v>
      </c>
      <c r="L313" s="24" t="s">
        <v>243</v>
      </c>
      <c r="M313" s="25">
        <v>100</v>
      </c>
      <c r="N313" s="35" t="s">
        <v>434</v>
      </c>
      <c r="O313" s="35" t="s">
        <v>272</v>
      </c>
      <c r="P313" s="20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13" s="269"/>
      <c r="S313" s="280"/>
      <c r="T313" s="26" t="s">
        <v>936</v>
      </c>
      <c r="U313" s="26"/>
    </row>
    <row r="314" spans="1:21" customFormat="1" ht="14.25" customHeight="1" x14ac:dyDescent="0.3">
      <c r="A314" s="23">
        <v>3045</v>
      </c>
      <c r="B314" s="53">
        <v>3040</v>
      </c>
      <c r="C314" s="593"/>
      <c r="D314" s="587"/>
      <c r="E314" s="84">
        <v>6</v>
      </c>
      <c r="F314" s="84" t="s">
        <v>277</v>
      </c>
      <c r="G314" s="85">
        <v>636.61</v>
      </c>
      <c r="H314" s="242">
        <v>7709347</v>
      </c>
      <c r="I314" s="111">
        <f t="shared" si="0"/>
        <v>84.87</v>
      </c>
      <c r="J314" s="473"/>
      <c r="K314" s="200">
        <v>0</v>
      </c>
      <c r="L314" s="24" t="s">
        <v>243</v>
      </c>
      <c r="M314" s="25">
        <v>100</v>
      </c>
      <c r="N314" s="35" t="s">
        <v>434</v>
      </c>
      <c r="O314" s="35" t="s">
        <v>272</v>
      </c>
      <c r="P314" s="20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14" s="269"/>
      <c r="S314" s="280"/>
      <c r="T314" s="26" t="s">
        <v>936</v>
      </c>
      <c r="U314" s="26"/>
    </row>
    <row r="315" spans="1:21" customFormat="1" ht="14.25" customHeight="1" x14ac:dyDescent="0.3">
      <c r="A315" s="23">
        <v>3046</v>
      </c>
      <c r="B315" s="53">
        <v>3040</v>
      </c>
      <c r="C315" s="593"/>
      <c r="D315" s="587"/>
      <c r="E315" s="84">
        <v>7</v>
      </c>
      <c r="F315" s="84" t="s">
        <v>278</v>
      </c>
      <c r="G315" s="85">
        <v>721.47</v>
      </c>
      <c r="H315" s="242">
        <v>8737002</v>
      </c>
      <c r="I315" s="111">
        <f t="shared" si="0"/>
        <v>84.860000000000014</v>
      </c>
      <c r="J315" s="473"/>
      <c r="K315" s="200">
        <v>0</v>
      </c>
      <c r="L315" s="24" t="s">
        <v>243</v>
      </c>
      <c r="M315" s="25">
        <v>100</v>
      </c>
      <c r="N315" s="35" t="s">
        <v>434</v>
      </c>
      <c r="O315" s="35" t="s">
        <v>272</v>
      </c>
      <c r="P315" s="20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15" s="269"/>
      <c r="S315" s="280"/>
      <c r="T315" s="26" t="s">
        <v>936</v>
      </c>
      <c r="U315" s="26"/>
    </row>
    <row r="316" spans="1:21" customFormat="1" ht="14.25" customHeight="1" x14ac:dyDescent="0.3">
      <c r="A316" s="23">
        <v>3047</v>
      </c>
      <c r="B316" s="53">
        <v>3040</v>
      </c>
      <c r="C316" s="593"/>
      <c r="D316" s="587"/>
      <c r="E316" s="84">
        <v>8</v>
      </c>
      <c r="F316" s="84" t="s">
        <v>279</v>
      </c>
      <c r="G316" s="85">
        <v>806.34</v>
      </c>
      <c r="H316" s="242">
        <v>9764777</v>
      </c>
      <c r="I316" s="111">
        <f t="shared" si="0"/>
        <v>84.87</v>
      </c>
      <c r="J316" s="473"/>
      <c r="K316" s="200">
        <v>0</v>
      </c>
      <c r="L316" s="24" t="s">
        <v>243</v>
      </c>
      <c r="M316" s="25">
        <v>100</v>
      </c>
      <c r="N316" s="35" t="s">
        <v>434</v>
      </c>
      <c r="O316" s="35" t="s">
        <v>272</v>
      </c>
      <c r="P316" s="20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16" s="269"/>
      <c r="S316" s="280"/>
      <c r="T316" s="26" t="s">
        <v>936</v>
      </c>
      <c r="U316" s="26"/>
    </row>
    <row r="317" spans="1:21" customFormat="1" ht="14.25" customHeight="1" x14ac:dyDescent="0.3">
      <c r="A317" s="23">
        <v>3048</v>
      </c>
      <c r="B317" s="53">
        <v>3040</v>
      </c>
      <c r="C317" s="593"/>
      <c r="D317" s="587"/>
      <c r="E317" s="84">
        <v>9</v>
      </c>
      <c r="F317" s="84" t="s">
        <v>280</v>
      </c>
      <c r="G317" s="85">
        <v>891.21</v>
      </c>
      <c r="H317" s="242">
        <v>10792553</v>
      </c>
      <c r="I317" s="111">
        <f t="shared" si="0"/>
        <v>84.87</v>
      </c>
      <c r="J317" s="473"/>
      <c r="K317" s="200">
        <v>0</v>
      </c>
      <c r="L317" s="24" t="s">
        <v>243</v>
      </c>
      <c r="M317" s="25">
        <v>100</v>
      </c>
      <c r="N317" s="35" t="s">
        <v>434</v>
      </c>
      <c r="O317" s="35" t="s">
        <v>272</v>
      </c>
      <c r="P317" s="201"/>
      <c r="Q3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17" s="269"/>
      <c r="S317" s="280"/>
      <c r="T317" s="26" t="s">
        <v>936</v>
      </c>
      <c r="U317" s="26"/>
    </row>
    <row r="318" spans="1:21" customFormat="1" ht="14.25" customHeight="1" x14ac:dyDescent="0.3">
      <c r="A318" s="23">
        <v>3049</v>
      </c>
      <c r="B318" s="53">
        <v>3040</v>
      </c>
      <c r="C318" s="593"/>
      <c r="D318" s="587"/>
      <c r="E318" s="84">
        <v>10</v>
      </c>
      <c r="F318" s="84" t="s">
        <v>281</v>
      </c>
      <c r="G318" s="85">
        <v>976.07</v>
      </c>
      <c r="H318" s="242">
        <v>11820208</v>
      </c>
      <c r="I318" s="111">
        <f t="shared" si="0"/>
        <v>84.860000000000014</v>
      </c>
      <c r="J318" s="473"/>
      <c r="K318" s="200">
        <v>0</v>
      </c>
      <c r="L318" s="24" t="s">
        <v>243</v>
      </c>
      <c r="M318" s="25">
        <v>100</v>
      </c>
      <c r="N318" s="35" t="s">
        <v>434</v>
      </c>
      <c r="O318" s="35" t="s">
        <v>272</v>
      </c>
      <c r="P318" s="201"/>
      <c r="Q3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18" s="269"/>
      <c r="S318" s="280"/>
      <c r="T318" s="26" t="s">
        <v>936</v>
      </c>
      <c r="U318" s="26"/>
    </row>
    <row r="319" spans="1:21" customFormat="1" ht="14.25" customHeight="1" x14ac:dyDescent="0.3">
      <c r="A319" s="23">
        <v>3050</v>
      </c>
      <c r="B319" s="53">
        <v>3040</v>
      </c>
      <c r="C319" s="593"/>
      <c r="D319" s="587"/>
      <c r="E319" s="84">
        <v>11</v>
      </c>
      <c r="F319" s="84" t="s">
        <v>282</v>
      </c>
      <c r="G319" s="85">
        <v>1060.94</v>
      </c>
      <c r="H319" s="242">
        <v>12847983</v>
      </c>
      <c r="I319" s="111">
        <f t="shared" si="0"/>
        <v>84.87</v>
      </c>
      <c r="J319" s="473"/>
      <c r="K319" s="200">
        <v>0</v>
      </c>
      <c r="L319" s="24" t="s">
        <v>243</v>
      </c>
      <c r="M319" s="25">
        <v>100</v>
      </c>
      <c r="N319" s="35" t="s">
        <v>434</v>
      </c>
      <c r="O319" s="35" t="s">
        <v>272</v>
      </c>
      <c r="P319" s="201"/>
      <c r="Q3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19" s="269"/>
      <c r="S319" s="280"/>
      <c r="T319" s="26" t="s">
        <v>936</v>
      </c>
      <c r="U319" s="26"/>
    </row>
    <row r="320" spans="1:21" customFormat="1" ht="14.25" customHeight="1" x14ac:dyDescent="0.3">
      <c r="A320" s="23">
        <v>3051</v>
      </c>
      <c r="B320" s="53">
        <v>3040</v>
      </c>
      <c r="C320" s="593"/>
      <c r="D320" s="587"/>
      <c r="E320" s="84">
        <v>12</v>
      </c>
      <c r="F320" s="84" t="s">
        <v>283</v>
      </c>
      <c r="G320" s="85">
        <v>1145.81</v>
      </c>
      <c r="H320" s="242">
        <v>13875759</v>
      </c>
      <c r="I320" s="111">
        <f t="shared" si="0"/>
        <v>84.869999999999891</v>
      </c>
      <c r="J320" s="473"/>
      <c r="K320" s="200">
        <v>0</v>
      </c>
      <c r="L320" s="24" t="s">
        <v>243</v>
      </c>
      <c r="M320" s="25">
        <v>100</v>
      </c>
      <c r="N320" s="35" t="s">
        <v>434</v>
      </c>
      <c r="O320" s="35" t="s">
        <v>272</v>
      </c>
      <c r="P320" s="20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20" s="269"/>
      <c r="S320" s="280"/>
      <c r="T320" s="26" t="s">
        <v>936</v>
      </c>
      <c r="U320" s="26"/>
    </row>
    <row r="321" spans="1:21" customFormat="1" ht="14.25" customHeight="1" x14ac:dyDescent="0.3">
      <c r="A321" s="23">
        <v>3052</v>
      </c>
      <c r="B321" s="53">
        <v>3040</v>
      </c>
      <c r="C321" s="593"/>
      <c r="D321" s="587"/>
      <c r="E321" s="84">
        <v>13</v>
      </c>
      <c r="F321" s="84" t="s">
        <v>284</v>
      </c>
      <c r="G321" s="85">
        <v>1230.6699999999998</v>
      </c>
      <c r="H321" s="242">
        <v>14903414</v>
      </c>
      <c r="I321" s="111">
        <f t="shared" si="0"/>
        <v>84.8599999999999</v>
      </c>
      <c r="J321" s="473"/>
      <c r="K321" s="200">
        <v>0</v>
      </c>
      <c r="L321" s="24" t="s">
        <v>243</v>
      </c>
      <c r="M321" s="25">
        <v>100</v>
      </c>
      <c r="N321" s="35" t="s">
        <v>434</v>
      </c>
      <c r="O321" s="35" t="s">
        <v>272</v>
      </c>
      <c r="P321" s="20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21" s="269"/>
      <c r="S321" s="280"/>
      <c r="T321" s="26" t="s">
        <v>936</v>
      </c>
      <c r="U321" s="26"/>
    </row>
    <row r="322" spans="1:21" customFormat="1" ht="14.25" customHeight="1" x14ac:dyDescent="0.3">
      <c r="A322" s="23">
        <v>3053</v>
      </c>
      <c r="B322" s="53">
        <v>3040</v>
      </c>
      <c r="C322" s="593"/>
      <c r="D322" s="587"/>
      <c r="E322" s="84">
        <v>14</v>
      </c>
      <c r="F322" s="84" t="s">
        <v>285</v>
      </c>
      <c r="G322" s="85">
        <v>1315.54</v>
      </c>
      <c r="H322" s="242">
        <v>15931189</v>
      </c>
      <c r="I322" s="111">
        <f t="shared" si="0"/>
        <v>84.870000000000118</v>
      </c>
      <c r="J322" s="473"/>
      <c r="K322" s="200">
        <v>0</v>
      </c>
      <c r="L322" s="24" t="s">
        <v>243</v>
      </c>
      <c r="M322" s="25">
        <v>100</v>
      </c>
      <c r="N322" s="35" t="s">
        <v>434</v>
      </c>
      <c r="O322" s="35" t="s">
        <v>272</v>
      </c>
      <c r="P322" s="20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22" s="269"/>
      <c r="S322" s="280"/>
      <c r="T322" s="26" t="s">
        <v>936</v>
      </c>
      <c r="U322" s="26"/>
    </row>
    <row r="323" spans="1:21" customFormat="1" ht="14.25" customHeight="1" thickBot="1" x14ac:dyDescent="0.35">
      <c r="A323" s="23">
        <v>3054</v>
      </c>
      <c r="B323" s="53">
        <v>3040</v>
      </c>
      <c r="C323" s="594"/>
      <c r="D323" s="588"/>
      <c r="E323" s="102">
        <v>15</v>
      </c>
      <c r="F323" s="102" t="s">
        <v>286</v>
      </c>
      <c r="G323" s="103">
        <v>1400.4099999999999</v>
      </c>
      <c r="H323" s="243">
        <v>16958965</v>
      </c>
      <c r="I323" s="111">
        <f t="shared" si="0"/>
        <v>84.869999999999891</v>
      </c>
      <c r="J323" s="473"/>
      <c r="K323" s="200">
        <v>0</v>
      </c>
      <c r="L323" s="452" t="s">
        <v>243</v>
      </c>
      <c r="M323" s="211">
        <v>100</v>
      </c>
      <c r="N323" s="212" t="s">
        <v>434</v>
      </c>
      <c r="O323" s="212" t="s">
        <v>272</v>
      </c>
      <c r="P323" s="213"/>
      <c r="Q323"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23" s="270"/>
      <c r="S323" s="284"/>
      <c r="T323" s="26" t="s">
        <v>936</v>
      </c>
      <c r="U323" s="26"/>
    </row>
    <row r="324" spans="1:21" customFormat="1" ht="12" customHeight="1" x14ac:dyDescent="0.3">
      <c r="A324" s="23"/>
      <c r="B324" s="53">
        <v>90049</v>
      </c>
      <c r="C324" s="583">
        <v>90049</v>
      </c>
      <c r="D324" s="586" t="s">
        <v>287</v>
      </c>
      <c r="E324" s="100">
        <v>1</v>
      </c>
      <c r="F324" s="100" t="s">
        <v>271</v>
      </c>
      <c r="G324" s="101">
        <v>0</v>
      </c>
      <c r="H324" s="241">
        <v>0</v>
      </c>
      <c r="I324" s="111"/>
      <c r="J324" s="462"/>
      <c r="K324" s="200">
        <v>0</v>
      </c>
      <c r="L324" s="451" t="s">
        <v>243</v>
      </c>
      <c r="M324" s="206">
        <v>0</v>
      </c>
      <c r="N324" s="206" t="s">
        <v>434</v>
      </c>
      <c r="O324" s="206" t="s">
        <v>272</v>
      </c>
      <c r="P324" s="207"/>
      <c r="Q32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24" s="318" t="s">
        <v>243</v>
      </c>
      <c r="S324" s="319">
        <v>0</v>
      </c>
      <c r="T324" s="26" t="s">
        <v>936</v>
      </c>
      <c r="U324" s="26" t="s">
        <v>936</v>
      </c>
    </row>
    <row r="325" spans="1:21" customFormat="1" ht="12" customHeight="1" x14ac:dyDescent="0.3">
      <c r="A325" s="23">
        <v>90050</v>
      </c>
      <c r="B325" s="53">
        <v>90049</v>
      </c>
      <c r="C325" s="584"/>
      <c r="D325" s="587"/>
      <c r="E325" s="84">
        <v>2</v>
      </c>
      <c r="F325" s="84" t="s">
        <v>273</v>
      </c>
      <c r="G325" s="85">
        <v>0</v>
      </c>
      <c r="H325" s="242">
        <v>0</v>
      </c>
      <c r="I325" s="111"/>
      <c r="J325" s="462"/>
      <c r="K325" s="200">
        <v>0</v>
      </c>
      <c r="L325" s="24" t="s">
        <v>243</v>
      </c>
      <c r="M325" s="35">
        <v>0</v>
      </c>
      <c r="N325" s="35" t="s">
        <v>434</v>
      </c>
      <c r="O325" s="35" t="s">
        <v>272</v>
      </c>
      <c r="P325" s="201"/>
      <c r="Q325" s="30"/>
      <c r="R325" s="269"/>
      <c r="S325" s="280"/>
      <c r="T325" s="26" t="s">
        <v>936</v>
      </c>
      <c r="U325" s="26"/>
    </row>
    <row r="326" spans="1:21" customFormat="1" ht="12" customHeight="1" x14ac:dyDescent="0.3">
      <c r="A326" s="23">
        <v>90051</v>
      </c>
      <c r="B326" s="53">
        <v>90049</v>
      </c>
      <c r="C326" s="584"/>
      <c r="D326" s="587"/>
      <c r="E326" s="84">
        <v>3</v>
      </c>
      <c r="F326" s="84" t="s">
        <v>274</v>
      </c>
      <c r="G326" s="85">
        <v>0</v>
      </c>
      <c r="H326" s="242">
        <v>0</v>
      </c>
      <c r="I326" s="111"/>
      <c r="J326" s="462"/>
      <c r="K326" s="200">
        <v>0</v>
      </c>
      <c r="L326" s="24" t="s">
        <v>243</v>
      </c>
      <c r="M326" s="35">
        <v>0</v>
      </c>
      <c r="N326" s="35" t="s">
        <v>434</v>
      </c>
      <c r="O326" s="35" t="s">
        <v>272</v>
      </c>
      <c r="P326" s="201"/>
      <c r="Q326" s="30"/>
      <c r="R326" s="269"/>
      <c r="S326" s="280"/>
      <c r="T326" s="26" t="s">
        <v>936</v>
      </c>
      <c r="U326" s="26"/>
    </row>
    <row r="327" spans="1:21" customFormat="1" ht="12" customHeight="1" x14ac:dyDescent="0.3">
      <c r="A327" s="23">
        <v>90052</v>
      </c>
      <c r="B327" s="53">
        <v>90049</v>
      </c>
      <c r="C327" s="584"/>
      <c r="D327" s="587"/>
      <c r="E327" s="84">
        <v>4</v>
      </c>
      <c r="F327" s="84" t="s">
        <v>275</v>
      </c>
      <c r="G327" s="85">
        <v>0</v>
      </c>
      <c r="H327" s="242">
        <v>0</v>
      </c>
      <c r="I327" s="111"/>
      <c r="J327" s="462"/>
      <c r="K327" s="200">
        <v>0</v>
      </c>
      <c r="L327" s="24" t="s">
        <v>243</v>
      </c>
      <c r="M327" s="35">
        <v>0</v>
      </c>
      <c r="N327" s="35" t="s">
        <v>434</v>
      </c>
      <c r="O327" s="35" t="s">
        <v>272</v>
      </c>
      <c r="P327" s="201"/>
      <c r="Q327" s="30"/>
      <c r="R327" s="269"/>
      <c r="S327" s="280"/>
      <c r="T327" s="26" t="s">
        <v>936</v>
      </c>
      <c r="U327" s="26"/>
    </row>
    <row r="328" spans="1:21" customFormat="1" ht="12" customHeight="1" x14ac:dyDescent="0.3">
      <c r="A328" s="23">
        <v>90053</v>
      </c>
      <c r="B328" s="53">
        <v>90049</v>
      </c>
      <c r="C328" s="584"/>
      <c r="D328" s="587"/>
      <c r="E328" s="84">
        <v>5</v>
      </c>
      <c r="F328" s="84" t="s">
        <v>276</v>
      </c>
      <c r="G328" s="85">
        <v>0</v>
      </c>
      <c r="H328" s="242">
        <v>0</v>
      </c>
      <c r="I328" s="111"/>
      <c r="J328" s="462"/>
      <c r="K328" s="200">
        <v>0</v>
      </c>
      <c r="L328" s="24" t="s">
        <v>243</v>
      </c>
      <c r="M328" s="35">
        <v>0</v>
      </c>
      <c r="N328" s="35" t="s">
        <v>434</v>
      </c>
      <c r="O328" s="35" t="s">
        <v>272</v>
      </c>
      <c r="P328" s="201"/>
      <c r="Q328" s="30"/>
      <c r="R328" s="269"/>
      <c r="S328" s="280"/>
      <c r="T328" s="26" t="s">
        <v>936</v>
      </c>
      <c r="U328" s="26"/>
    </row>
    <row r="329" spans="1:21" customFormat="1" ht="12" customHeight="1" x14ac:dyDescent="0.3">
      <c r="A329" s="23">
        <v>90054</v>
      </c>
      <c r="B329" s="53">
        <v>90049</v>
      </c>
      <c r="C329" s="584"/>
      <c r="D329" s="587"/>
      <c r="E329" s="84">
        <v>6</v>
      </c>
      <c r="F329" s="84" t="s">
        <v>277</v>
      </c>
      <c r="G329" s="85">
        <v>0</v>
      </c>
      <c r="H329" s="242">
        <v>0</v>
      </c>
      <c r="I329" s="111"/>
      <c r="J329" s="462"/>
      <c r="K329" s="200">
        <v>0</v>
      </c>
      <c r="L329" s="24" t="s">
        <v>243</v>
      </c>
      <c r="M329" s="35">
        <v>0</v>
      </c>
      <c r="N329" s="35" t="s">
        <v>434</v>
      </c>
      <c r="O329" s="35" t="s">
        <v>272</v>
      </c>
      <c r="P329" s="201"/>
      <c r="Q329" s="30"/>
      <c r="R329" s="269"/>
      <c r="S329" s="280"/>
      <c r="T329" s="26" t="s">
        <v>936</v>
      </c>
      <c r="U329" s="26"/>
    </row>
    <row r="330" spans="1:21" customFormat="1" ht="12" customHeight="1" x14ac:dyDescent="0.3">
      <c r="A330" s="23">
        <v>90055</v>
      </c>
      <c r="B330" s="53">
        <v>90049</v>
      </c>
      <c r="C330" s="584"/>
      <c r="D330" s="587"/>
      <c r="E330" s="84">
        <v>7</v>
      </c>
      <c r="F330" s="84" t="s">
        <v>278</v>
      </c>
      <c r="G330" s="85">
        <v>0</v>
      </c>
      <c r="H330" s="242">
        <v>0</v>
      </c>
      <c r="I330" s="111"/>
      <c r="J330" s="462"/>
      <c r="K330" s="200">
        <v>0</v>
      </c>
      <c r="L330" s="24" t="s">
        <v>243</v>
      </c>
      <c r="M330" s="35">
        <v>0</v>
      </c>
      <c r="N330" s="35" t="s">
        <v>434</v>
      </c>
      <c r="O330" s="35" t="s">
        <v>272</v>
      </c>
      <c r="P330" s="201"/>
      <c r="Q330" s="30"/>
      <c r="R330" s="269"/>
      <c r="S330" s="280"/>
      <c r="T330" s="26" t="s">
        <v>936</v>
      </c>
      <c r="U330" s="26"/>
    </row>
    <row r="331" spans="1:21" customFormat="1" ht="12" customHeight="1" x14ac:dyDescent="0.3">
      <c r="A331" s="23">
        <v>90056</v>
      </c>
      <c r="B331" s="53">
        <v>90049</v>
      </c>
      <c r="C331" s="584"/>
      <c r="D331" s="587"/>
      <c r="E331" s="84">
        <v>8</v>
      </c>
      <c r="F331" s="84" t="s">
        <v>279</v>
      </c>
      <c r="G331" s="85">
        <v>0</v>
      </c>
      <c r="H331" s="242">
        <v>0</v>
      </c>
      <c r="I331" s="111"/>
      <c r="J331" s="462"/>
      <c r="K331" s="200">
        <v>0</v>
      </c>
      <c r="L331" s="24" t="s">
        <v>243</v>
      </c>
      <c r="M331" s="35">
        <v>0</v>
      </c>
      <c r="N331" s="35" t="s">
        <v>434</v>
      </c>
      <c r="O331" s="35" t="s">
        <v>272</v>
      </c>
      <c r="P331" s="201"/>
      <c r="Q331" s="30"/>
      <c r="R331" s="269"/>
      <c r="S331" s="280"/>
      <c r="T331" s="26" t="s">
        <v>936</v>
      </c>
      <c r="U331" s="26"/>
    </row>
    <row r="332" spans="1:21" customFormat="1" ht="12" customHeight="1" x14ac:dyDescent="0.3">
      <c r="A332" s="23">
        <v>90057</v>
      </c>
      <c r="B332" s="53">
        <v>90049</v>
      </c>
      <c r="C332" s="584"/>
      <c r="D332" s="587"/>
      <c r="E332" s="84">
        <v>9</v>
      </c>
      <c r="F332" s="84" t="s">
        <v>280</v>
      </c>
      <c r="G332" s="85">
        <v>0</v>
      </c>
      <c r="H332" s="242">
        <v>0</v>
      </c>
      <c r="I332" s="111"/>
      <c r="J332" s="462"/>
      <c r="K332" s="200">
        <v>0</v>
      </c>
      <c r="L332" s="24" t="s">
        <v>243</v>
      </c>
      <c r="M332" s="35">
        <v>0</v>
      </c>
      <c r="N332" s="35" t="s">
        <v>434</v>
      </c>
      <c r="O332" s="35" t="s">
        <v>272</v>
      </c>
      <c r="P332" s="201"/>
      <c r="Q332" s="30"/>
      <c r="R332" s="269"/>
      <c r="S332" s="280"/>
      <c r="T332" s="26" t="s">
        <v>936</v>
      </c>
      <c r="U332" s="26"/>
    </row>
    <row r="333" spans="1:21" customFormat="1" ht="12" customHeight="1" x14ac:dyDescent="0.3">
      <c r="A333" s="23">
        <v>90058</v>
      </c>
      <c r="B333" s="53">
        <v>90049</v>
      </c>
      <c r="C333" s="584"/>
      <c r="D333" s="587"/>
      <c r="E333" s="84">
        <v>10</v>
      </c>
      <c r="F333" s="84" t="s">
        <v>281</v>
      </c>
      <c r="G333" s="85">
        <v>0</v>
      </c>
      <c r="H333" s="242">
        <v>0</v>
      </c>
      <c r="I333" s="111"/>
      <c r="J333" s="462"/>
      <c r="K333" s="200">
        <v>0</v>
      </c>
      <c r="L333" s="24" t="s">
        <v>243</v>
      </c>
      <c r="M333" s="35">
        <v>0</v>
      </c>
      <c r="N333" s="35" t="s">
        <v>434</v>
      </c>
      <c r="O333" s="35" t="s">
        <v>272</v>
      </c>
      <c r="P333" s="201"/>
      <c r="Q333" s="30"/>
      <c r="R333" s="269"/>
      <c r="S333" s="280"/>
      <c r="T333" s="26" t="s">
        <v>936</v>
      </c>
      <c r="U333" s="26"/>
    </row>
    <row r="334" spans="1:21" customFormat="1" ht="12" customHeight="1" x14ac:dyDescent="0.3">
      <c r="A334" s="23">
        <v>90059</v>
      </c>
      <c r="B334" s="53">
        <v>90049</v>
      </c>
      <c r="C334" s="584"/>
      <c r="D334" s="587"/>
      <c r="E334" s="84">
        <v>11</v>
      </c>
      <c r="F334" s="84" t="s">
        <v>282</v>
      </c>
      <c r="G334" s="85">
        <v>0</v>
      </c>
      <c r="H334" s="242">
        <v>0</v>
      </c>
      <c r="I334" s="111"/>
      <c r="J334" s="462"/>
      <c r="K334" s="200">
        <v>0</v>
      </c>
      <c r="L334" s="24" t="s">
        <v>243</v>
      </c>
      <c r="M334" s="35">
        <v>0</v>
      </c>
      <c r="N334" s="35" t="s">
        <v>434</v>
      </c>
      <c r="O334" s="35" t="s">
        <v>272</v>
      </c>
      <c r="P334" s="201"/>
      <c r="Q334" s="30"/>
      <c r="R334" s="269"/>
      <c r="S334" s="280"/>
      <c r="T334" s="26" t="s">
        <v>936</v>
      </c>
      <c r="U334" s="26"/>
    </row>
    <row r="335" spans="1:21" customFormat="1" ht="12" customHeight="1" x14ac:dyDescent="0.3">
      <c r="A335" s="23">
        <v>90060</v>
      </c>
      <c r="B335" s="53">
        <v>90049</v>
      </c>
      <c r="C335" s="584"/>
      <c r="D335" s="587"/>
      <c r="E335" s="84">
        <v>12</v>
      </c>
      <c r="F335" s="84" t="s">
        <v>283</v>
      </c>
      <c r="G335" s="85">
        <v>0</v>
      </c>
      <c r="H335" s="242">
        <v>0</v>
      </c>
      <c r="I335" s="111"/>
      <c r="J335" s="462"/>
      <c r="K335" s="200">
        <v>0</v>
      </c>
      <c r="L335" s="24" t="s">
        <v>243</v>
      </c>
      <c r="M335" s="35">
        <v>0</v>
      </c>
      <c r="N335" s="35" t="s">
        <v>434</v>
      </c>
      <c r="O335" s="35" t="s">
        <v>272</v>
      </c>
      <c r="P335" s="201"/>
      <c r="Q335" s="30"/>
      <c r="R335" s="269"/>
      <c r="S335" s="280"/>
      <c r="T335" s="26" t="s">
        <v>936</v>
      </c>
      <c r="U335" s="26"/>
    </row>
    <row r="336" spans="1:21" customFormat="1" ht="12" customHeight="1" x14ac:dyDescent="0.3">
      <c r="A336" s="23">
        <v>90061</v>
      </c>
      <c r="B336" s="53">
        <v>90049</v>
      </c>
      <c r="C336" s="584"/>
      <c r="D336" s="587"/>
      <c r="E336" s="84">
        <v>13</v>
      </c>
      <c r="F336" s="84" t="s">
        <v>284</v>
      </c>
      <c r="G336" s="85">
        <v>0</v>
      </c>
      <c r="H336" s="242">
        <v>0</v>
      </c>
      <c r="I336" s="111"/>
      <c r="J336" s="462"/>
      <c r="K336" s="200">
        <v>0</v>
      </c>
      <c r="L336" s="24" t="s">
        <v>243</v>
      </c>
      <c r="M336" s="35">
        <v>0</v>
      </c>
      <c r="N336" s="35" t="s">
        <v>434</v>
      </c>
      <c r="O336" s="35" t="s">
        <v>272</v>
      </c>
      <c r="P336" s="201"/>
      <c r="Q336" s="30"/>
      <c r="R336" s="269"/>
      <c r="S336" s="280"/>
      <c r="T336" s="26" t="s">
        <v>936</v>
      </c>
      <c r="U336" s="26"/>
    </row>
    <row r="337" spans="1:21" customFormat="1" ht="12" customHeight="1" x14ac:dyDescent="0.3">
      <c r="A337" s="23">
        <v>90062</v>
      </c>
      <c r="B337" s="53">
        <v>90049</v>
      </c>
      <c r="C337" s="584"/>
      <c r="D337" s="587"/>
      <c r="E337" s="84">
        <v>14</v>
      </c>
      <c r="F337" s="84" t="s">
        <v>285</v>
      </c>
      <c r="G337" s="85">
        <v>0</v>
      </c>
      <c r="H337" s="242">
        <v>0</v>
      </c>
      <c r="I337" s="111"/>
      <c r="J337" s="462"/>
      <c r="K337" s="200">
        <v>0</v>
      </c>
      <c r="L337" s="24" t="s">
        <v>243</v>
      </c>
      <c r="M337" s="35">
        <v>0</v>
      </c>
      <c r="N337" s="35" t="s">
        <v>434</v>
      </c>
      <c r="O337" s="35" t="s">
        <v>272</v>
      </c>
      <c r="P337" s="201"/>
      <c r="Q337" s="30"/>
      <c r="R337" s="269"/>
      <c r="S337" s="280"/>
      <c r="T337" s="26" t="s">
        <v>936</v>
      </c>
      <c r="U337" s="26"/>
    </row>
    <row r="338" spans="1:21" customFormat="1" ht="12" customHeight="1" thickBot="1" x14ac:dyDescent="0.35">
      <c r="A338" s="23">
        <v>90063</v>
      </c>
      <c r="B338" s="53">
        <v>90049</v>
      </c>
      <c r="C338" s="585"/>
      <c r="D338" s="588"/>
      <c r="E338" s="102">
        <v>15</v>
      </c>
      <c r="F338" s="102" t="s">
        <v>286</v>
      </c>
      <c r="G338" s="103">
        <v>0</v>
      </c>
      <c r="H338" s="243">
        <v>0</v>
      </c>
      <c r="I338" s="111"/>
      <c r="J338" s="462"/>
      <c r="K338" s="200">
        <v>0</v>
      </c>
      <c r="L338" s="452" t="s">
        <v>243</v>
      </c>
      <c r="M338" s="212">
        <v>0</v>
      </c>
      <c r="N338" s="212" t="s">
        <v>434</v>
      </c>
      <c r="O338" s="212" t="s">
        <v>272</v>
      </c>
      <c r="P338" s="213"/>
      <c r="Q338" s="214"/>
      <c r="R338" s="270"/>
      <c r="S338" s="284"/>
      <c r="T338" s="26" t="s">
        <v>936</v>
      </c>
      <c r="U338" s="26"/>
    </row>
    <row r="339" spans="1:21" customFormat="1" ht="12.75" customHeight="1" x14ac:dyDescent="0.3">
      <c r="A339" s="23"/>
      <c r="B339" s="53">
        <v>91130</v>
      </c>
      <c r="C339" s="583">
        <v>91130</v>
      </c>
      <c r="D339" s="630" t="s">
        <v>288</v>
      </c>
      <c r="E339" s="361">
        <v>1</v>
      </c>
      <c r="F339" s="100" t="s">
        <v>271</v>
      </c>
      <c r="G339" s="101">
        <v>84.95</v>
      </c>
      <c r="H339" s="241">
        <v>1028745</v>
      </c>
      <c r="I339" s="111"/>
      <c r="J339" s="261"/>
      <c r="K339" s="200">
        <v>0</v>
      </c>
      <c r="L339" s="451" t="s">
        <v>243</v>
      </c>
      <c r="M339" s="206">
        <v>40</v>
      </c>
      <c r="N339" s="206" t="s">
        <v>434</v>
      </c>
      <c r="O339" s="206" t="s">
        <v>272</v>
      </c>
      <c r="P339" s="207"/>
      <c r="Q33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9" s="318" t="s">
        <v>243</v>
      </c>
      <c r="S339" s="319">
        <v>40</v>
      </c>
      <c r="T339" s="26" t="s">
        <v>936</v>
      </c>
      <c r="U339" s="26" t="s">
        <v>936</v>
      </c>
    </row>
    <row r="340" spans="1:21" customFormat="1" ht="12.75" customHeight="1" x14ac:dyDescent="0.3">
      <c r="A340" s="23">
        <v>91133</v>
      </c>
      <c r="B340" s="53">
        <v>91130</v>
      </c>
      <c r="C340" s="584"/>
      <c r="D340" s="631"/>
      <c r="E340" s="126">
        <v>2</v>
      </c>
      <c r="F340" s="84" t="s">
        <v>273</v>
      </c>
      <c r="G340" s="85">
        <v>118.88</v>
      </c>
      <c r="H340" s="242">
        <v>1439637</v>
      </c>
      <c r="I340" s="111">
        <f t="shared" ref="I340:I353" si="1">+G340-G339</f>
        <v>33.929999999999993</v>
      </c>
      <c r="J340" s="467">
        <v>33.929999999999993</v>
      </c>
      <c r="K340" s="421">
        <v>410892</v>
      </c>
      <c r="L340" s="24" t="s">
        <v>243</v>
      </c>
      <c r="M340" s="35">
        <v>40</v>
      </c>
      <c r="N340" s="35" t="s">
        <v>434</v>
      </c>
      <c r="O340" s="35" t="s">
        <v>272</v>
      </c>
      <c r="P340" s="201"/>
      <c r="Q340" s="30"/>
      <c r="R340" s="269"/>
      <c r="S340" s="280"/>
      <c r="T340" s="26" t="s">
        <v>936</v>
      </c>
      <c r="U340" s="26"/>
    </row>
    <row r="341" spans="1:21" customFormat="1" ht="12.75" customHeight="1" x14ac:dyDescent="0.3">
      <c r="A341" s="23">
        <v>91136</v>
      </c>
      <c r="B341" s="53">
        <v>91130</v>
      </c>
      <c r="C341" s="584"/>
      <c r="D341" s="631"/>
      <c r="E341" s="126">
        <v>3</v>
      </c>
      <c r="F341" s="84" t="s">
        <v>274</v>
      </c>
      <c r="G341" s="85">
        <v>152.81</v>
      </c>
      <c r="H341" s="242">
        <v>1850529</v>
      </c>
      <c r="I341" s="111">
        <f t="shared" si="1"/>
        <v>33.930000000000007</v>
      </c>
      <c r="J341" s="261"/>
      <c r="K341" s="200">
        <v>0</v>
      </c>
      <c r="L341" s="24" t="s">
        <v>243</v>
      </c>
      <c r="M341" s="35">
        <v>40</v>
      </c>
      <c r="N341" s="35" t="s">
        <v>434</v>
      </c>
      <c r="O341" s="35" t="s">
        <v>272</v>
      </c>
      <c r="P341" s="201"/>
      <c r="Q341" s="30"/>
      <c r="R341" s="269"/>
      <c r="S341" s="280"/>
      <c r="T341" s="26" t="s">
        <v>936</v>
      </c>
      <c r="U341" s="26"/>
    </row>
    <row r="342" spans="1:21" customFormat="1" ht="12.75" customHeight="1" x14ac:dyDescent="0.3">
      <c r="A342" s="23">
        <v>91139</v>
      </c>
      <c r="B342" s="53">
        <v>91130</v>
      </c>
      <c r="C342" s="584"/>
      <c r="D342" s="631"/>
      <c r="E342" s="126">
        <v>4</v>
      </c>
      <c r="F342" s="84" t="s">
        <v>275</v>
      </c>
      <c r="G342" s="85">
        <v>186.74</v>
      </c>
      <c r="H342" s="242">
        <v>2261421</v>
      </c>
      <c r="I342" s="111">
        <f t="shared" si="1"/>
        <v>33.930000000000007</v>
      </c>
      <c r="J342" s="261"/>
      <c r="K342" s="200">
        <v>0</v>
      </c>
      <c r="L342" s="24" t="s">
        <v>243</v>
      </c>
      <c r="M342" s="35">
        <v>40</v>
      </c>
      <c r="N342" s="35" t="s">
        <v>434</v>
      </c>
      <c r="O342" s="35" t="s">
        <v>272</v>
      </c>
      <c r="P342" s="201"/>
      <c r="Q342" s="30"/>
      <c r="R342" s="269"/>
      <c r="S342" s="280"/>
      <c r="T342" s="26" t="s">
        <v>936</v>
      </c>
      <c r="U342" s="26"/>
    </row>
    <row r="343" spans="1:21" customFormat="1" ht="12.75" customHeight="1" x14ac:dyDescent="0.3">
      <c r="A343" s="23">
        <v>91142</v>
      </c>
      <c r="B343" s="53">
        <v>91130</v>
      </c>
      <c r="C343" s="584"/>
      <c r="D343" s="631"/>
      <c r="E343" s="126">
        <v>5</v>
      </c>
      <c r="F343" s="84" t="s">
        <v>276</v>
      </c>
      <c r="G343" s="85">
        <v>220.67</v>
      </c>
      <c r="H343" s="242">
        <v>2672314</v>
      </c>
      <c r="I343" s="111">
        <f t="shared" si="1"/>
        <v>33.929999999999978</v>
      </c>
      <c r="J343" s="202"/>
      <c r="K343" s="200">
        <v>0</v>
      </c>
      <c r="L343" s="24" t="s">
        <v>243</v>
      </c>
      <c r="M343" s="35">
        <v>40</v>
      </c>
      <c r="N343" s="35" t="s">
        <v>434</v>
      </c>
      <c r="O343" s="35" t="s">
        <v>272</v>
      </c>
      <c r="P343" s="201"/>
      <c r="Q343" s="30"/>
      <c r="R343" s="269"/>
      <c r="S343" s="280"/>
      <c r="T343" s="26" t="s">
        <v>936</v>
      </c>
      <c r="U343" s="26"/>
    </row>
    <row r="344" spans="1:21" customFormat="1" ht="12.75" customHeight="1" x14ac:dyDescent="0.3">
      <c r="A344" s="23">
        <v>91145</v>
      </c>
      <c r="B344" s="53">
        <v>91130</v>
      </c>
      <c r="C344" s="584"/>
      <c r="D344" s="631"/>
      <c r="E344" s="126">
        <v>6</v>
      </c>
      <c r="F344" s="84" t="s">
        <v>277</v>
      </c>
      <c r="G344" s="85">
        <v>254.6</v>
      </c>
      <c r="H344" s="242">
        <v>3083206</v>
      </c>
      <c r="I344" s="111">
        <f t="shared" si="1"/>
        <v>33.930000000000007</v>
      </c>
      <c r="J344" s="202"/>
      <c r="K344" s="200">
        <v>0</v>
      </c>
      <c r="L344" s="24" t="s">
        <v>243</v>
      </c>
      <c r="M344" s="35">
        <v>40</v>
      </c>
      <c r="N344" s="35" t="s">
        <v>434</v>
      </c>
      <c r="O344" s="35" t="s">
        <v>272</v>
      </c>
      <c r="P344" s="201"/>
      <c r="Q344" s="30"/>
      <c r="R344" s="269"/>
      <c r="S344" s="280"/>
      <c r="T344" s="26" t="s">
        <v>936</v>
      </c>
      <c r="U344" s="26"/>
    </row>
    <row r="345" spans="1:21" customFormat="1" ht="12.75" customHeight="1" x14ac:dyDescent="0.3">
      <c r="A345" s="23">
        <v>91148</v>
      </c>
      <c r="B345" s="53">
        <v>91130</v>
      </c>
      <c r="C345" s="584"/>
      <c r="D345" s="631"/>
      <c r="E345" s="126">
        <v>7</v>
      </c>
      <c r="F345" s="84" t="s">
        <v>278</v>
      </c>
      <c r="G345" s="85">
        <v>288.52999999999997</v>
      </c>
      <c r="H345" s="242">
        <v>3494098</v>
      </c>
      <c r="I345" s="111">
        <f t="shared" si="1"/>
        <v>33.929999999999978</v>
      </c>
      <c r="J345" s="202"/>
      <c r="K345" s="200">
        <v>0</v>
      </c>
      <c r="L345" s="24" t="s">
        <v>243</v>
      </c>
      <c r="M345" s="35">
        <v>40</v>
      </c>
      <c r="N345" s="35" t="s">
        <v>434</v>
      </c>
      <c r="O345" s="35" t="s">
        <v>272</v>
      </c>
      <c r="P345" s="201"/>
      <c r="Q345" s="30"/>
      <c r="R345" s="269"/>
      <c r="S345" s="280"/>
      <c r="T345" s="26" t="s">
        <v>936</v>
      </c>
      <c r="U345" s="26"/>
    </row>
    <row r="346" spans="1:21" customFormat="1" ht="12.75" customHeight="1" x14ac:dyDescent="0.3">
      <c r="A346" s="23">
        <v>91151</v>
      </c>
      <c r="B346" s="53">
        <v>91130</v>
      </c>
      <c r="C346" s="584"/>
      <c r="D346" s="631"/>
      <c r="E346" s="126">
        <v>8</v>
      </c>
      <c r="F346" s="84" t="s">
        <v>279</v>
      </c>
      <c r="G346" s="85">
        <v>322.45999999999998</v>
      </c>
      <c r="H346" s="242">
        <v>3904991</v>
      </c>
      <c r="I346" s="111">
        <f t="shared" si="1"/>
        <v>33.930000000000007</v>
      </c>
      <c r="J346" s="202"/>
      <c r="K346" s="200">
        <v>0</v>
      </c>
      <c r="L346" s="24" t="s">
        <v>243</v>
      </c>
      <c r="M346" s="35">
        <v>40</v>
      </c>
      <c r="N346" s="35" t="s">
        <v>434</v>
      </c>
      <c r="O346" s="35" t="s">
        <v>272</v>
      </c>
      <c r="P346" s="201"/>
      <c r="Q346" s="30"/>
      <c r="R346" s="269"/>
      <c r="S346" s="280"/>
      <c r="T346" s="26" t="s">
        <v>936</v>
      </c>
      <c r="U346" s="26"/>
    </row>
    <row r="347" spans="1:21" customFormat="1" ht="12.75" customHeight="1" x14ac:dyDescent="0.3">
      <c r="A347" s="23">
        <v>91154</v>
      </c>
      <c r="B347" s="53">
        <v>91130</v>
      </c>
      <c r="C347" s="584"/>
      <c r="D347" s="631"/>
      <c r="E347" s="126">
        <v>9</v>
      </c>
      <c r="F347" s="84" t="s">
        <v>280</v>
      </c>
      <c r="G347" s="85">
        <v>356.39</v>
      </c>
      <c r="H347" s="242">
        <v>4315883</v>
      </c>
      <c r="I347" s="111">
        <f t="shared" si="1"/>
        <v>33.930000000000007</v>
      </c>
      <c r="J347" s="202"/>
      <c r="K347" s="200">
        <v>0</v>
      </c>
      <c r="L347" s="24" t="s">
        <v>243</v>
      </c>
      <c r="M347" s="35">
        <v>40</v>
      </c>
      <c r="N347" s="35" t="s">
        <v>434</v>
      </c>
      <c r="O347" s="35" t="s">
        <v>272</v>
      </c>
      <c r="P347" s="201"/>
      <c r="Q347" s="30"/>
      <c r="R347" s="269"/>
      <c r="S347" s="280"/>
      <c r="T347" s="26" t="s">
        <v>936</v>
      </c>
      <c r="U347" s="26"/>
    </row>
    <row r="348" spans="1:21" customFormat="1" ht="12.75" customHeight="1" x14ac:dyDescent="0.3">
      <c r="A348" s="23">
        <v>91157</v>
      </c>
      <c r="B348" s="53">
        <v>91130</v>
      </c>
      <c r="C348" s="584"/>
      <c r="D348" s="631"/>
      <c r="E348" s="126">
        <v>10</v>
      </c>
      <c r="F348" s="84" t="s">
        <v>281</v>
      </c>
      <c r="G348" s="85">
        <v>390.32</v>
      </c>
      <c r="H348" s="242">
        <v>4726775</v>
      </c>
      <c r="I348" s="111">
        <f t="shared" si="1"/>
        <v>33.930000000000007</v>
      </c>
      <c r="J348" s="202"/>
      <c r="K348" s="200">
        <v>0</v>
      </c>
      <c r="L348" s="24" t="s">
        <v>243</v>
      </c>
      <c r="M348" s="35">
        <v>40</v>
      </c>
      <c r="N348" s="35" t="s">
        <v>434</v>
      </c>
      <c r="O348" s="35" t="s">
        <v>272</v>
      </c>
      <c r="P348" s="201"/>
      <c r="Q348" s="30"/>
      <c r="R348" s="269"/>
      <c r="S348" s="280"/>
      <c r="T348" s="26" t="s">
        <v>936</v>
      </c>
      <c r="U348" s="26"/>
    </row>
    <row r="349" spans="1:21" customFormat="1" ht="12.75" customHeight="1" x14ac:dyDescent="0.3">
      <c r="A349" s="23">
        <v>91160</v>
      </c>
      <c r="B349" s="53">
        <v>91130</v>
      </c>
      <c r="C349" s="584"/>
      <c r="D349" s="631"/>
      <c r="E349" s="126">
        <v>11</v>
      </c>
      <c r="F349" s="84" t="s">
        <v>282</v>
      </c>
      <c r="G349" s="85">
        <v>424.25</v>
      </c>
      <c r="H349" s="242">
        <v>5137668</v>
      </c>
      <c r="I349" s="111">
        <f t="shared" si="1"/>
        <v>33.930000000000007</v>
      </c>
      <c r="J349" s="202"/>
      <c r="K349" s="200">
        <v>0</v>
      </c>
      <c r="L349" s="24" t="s">
        <v>243</v>
      </c>
      <c r="M349" s="35">
        <v>40</v>
      </c>
      <c r="N349" s="35" t="s">
        <v>434</v>
      </c>
      <c r="O349" s="35" t="s">
        <v>272</v>
      </c>
      <c r="P349" s="201"/>
      <c r="Q349" s="30"/>
      <c r="R349" s="269"/>
      <c r="S349" s="280"/>
      <c r="T349" s="26" t="s">
        <v>936</v>
      </c>
      <c r="U349" s="26"/>
    </row>
    <row r="350" spans="1:21" customFormat="1" ht="12.75" customHeight="1" x14ac:dyDescent="0.3">
      <c r="A350" s="23">
        <v>91163</v>
      </c>
      <c r="B350" s="53">
        <v>91130</v>
      </c>
      <c r="C350" s="584"/>
      <c r="D350" s="631"/>
      <c r="E350" s="126">
        <v>12</v>
      </c>
      <c r="F350" s="84" t="s">
        <v>283</v>
      </c>
      <c r="G350" s="85">
        <v>458.18</v>
      </c>
      <c r="H350" s="242">
        <v>5548560</v>
      </c>
      <c r="I350" s="111">
        <f t="shared" si="1"/>
        <v>33.930000000000007</v>
      </c>
      <c r="J350" s="202"/>
      <c r="K350" s="200">
        <v>0</v>
      </c>
      <c r="L350" s="24" t="s">
        <v>243</v>
      </c>
      <c r="M350" s="35">
        <v>40</v>
      </c>
      <c r="N350" s="35" t="s">
        <v>434</v>
      </c>
      <c r="O350" s="35" t="s">
        <v>272</v>
      </c>
      <c r="P350" s="201"/>
      <c r="Q350" s="30"/>
      <c r="R350" s="269"/>
      <c r="S350" s="280"/>
      <c r="T350" s="26" t="s">
        <v>936</v>
      </c>
      <c r="U350" s="26"/>
    </row>
    <row r="351" spans="1:21" customFormat="1" ht="12.75" customHeight="1" x14ac:dyDescent="0.3">
      <c r="A351" s="23">
        <v>91166</v>
      </c>
      <c r="B351" s="53">
        <v>91130</v>
      </c>
      <c r="C351" s="584"/>
      <c r="D351" s="631"/>
      <c r="E351" s="126">
        <v>13</v>
      </c>
      <c r="F351" s="84" t="s">
        <v>284</v>
      </c>
      <c r="G351" s="85">
        <v>492.11</v>
      </c>
      <c r="H351" s="242">
        <v>5959452</v>
      </c>
      <c r="I351" s="111">
        <f t="shared" si="1"/>
        <v>33.930000000000007</v>
      </c>
      <c r="J351" s="202"/>
      <c r="K351" s="200">
        <v>0</v>
      </c>
      <c r="L351" s="24" t="s">
        <v>243</v>
      </c>
      <c r="M351" s="35">
        <v>40</v>
      </c>
      <c r="N351" s="35" t="s">
        <v>434</v>
      </c>
      <c r="O351" s="35" t="s">
        <v>272</v>
      </c>
      <c r="P351" s="201"/>
      <c r="Q351" s="30"/>
      <c r="R351" s="269"/>
      <c r="S351" s="280"/>
      <c r="T351" s="26" t="s">
        <v>936</v>
      </c>
      <c r="U351" s="26"/>
    </row>
    <row r="352" spans="1:21" customFormat="1" ht="12.75" customHeight="1" x14ac:dyDescent="0.3">
      <c r="A352" s="23">
        <v>91169</v>
      </c>
      <c r="B352" s="53">
        <v>91130</v>
      </c>
      <c r="C352" s="584"/>
      <c r="D352" s="631"/>
      <c r="E352" s="126">
        <v>14</v>
      </c>
      <c r="F352" s="84" t="s">
        <v>285</v>
      </c>
      <c r="G352" s="85">
        <v>526.04</v>
      </c>
      <c r="H352" s="242">
        <v>6370344</v>
      </c>
      <c r="I352" s="111">
        <f t="shared" si="1"/>
        <v>33.92999999999995</v>
      </c>
      <c r="J352" s="202"/>
      <c r="K352" s="200">
        <v>0</v>
      </c>
      <c r="L352" s="24" t="s">
        <v>243</v>
      </c>
      <c r="M352" s="35">
        <v>40</v>
      </c>
      <c r="N352" s="35" t="s">
        <v>434</v>
      </c>
      <c r="O352" s="35" t="s">
        <v>272</v>
      </c>
      <c r="P352" s="201"/>
      <c r="Q352" s="30"/>
      <c r="R352" s="269"/>
      <c r="S352" s="280"/>
      <c r="T352" s="26" t="s">
        <v>936</v>
      </c>
      <c r="U352" s="26"/>
    </row>
    <row r="353" spans="1:21" customFormat="1" ht="18" customHeight="1" thickBot="1" x14ac:dyDescent="0.35">
      <c r="A353" s="23">
        <v>91172</v>
      </c>
      <c r="B353" s="53">
        <v>91130</v>
      </c>
      <c r="C353" s="585"/>
      <c r="D353" s="632"/>
      <c r="E353" s="362">
        <v>15</v>
      </c>
      <c r="F353" s="102" t="s">
        <v>286</v>
      </c>
      <c r="G353" s="103">
        <v>559.97</v>
      </c>
      <c r="H353" s="243">
        <v>6781237</v>
      </c>
      <c r="I353" s="111">
        <f t="shared" si="1"/>
        <v>33.930000000000064</v>
      </c>
      <c r="J353" s="202"/>
      <c r="K353" s="200">
        <v>0</v>
      </c>
      <c r="L353" s="452" t="s">
        <v>243</v>
      </c>
      <c r="M353" s="212">
        <v>40</v>
      </c>
      <c r="N353" s="212" t="s">
        <v>434</v>
      </c>
      <c r="O353" s="212" t="s">
        <v>272</v>
      </c>
      <c r="P353" s="213"/>
      <c r="Q353" s="214"/>
      <c r="R353" s="270"/>
      <c r="S353" s="284"/>
      <c r="T353" s="26" t="s">
        <v>936</v>
      </c>
      <c r="U353" s="26"/>
    </row>
    <row r="354" spans="1:21" customFormat="1" ht="14.25" customHeight="1" x14ac:dyDescent="0.3">
      <c r="A354" s="23"/>
      <c r="B354" s="53">
        <v>91131</v>
      </c>
      <c r="C354" s="583">
        <v>91131</v>
      </c>
      <c r="D354" s="633" t="s">
        <v>289</v>
      </c>
      <c r="E354" s="100">
        <v>1</v>
      </c>
      <c r="F354" s="100" t="s">
        <v>271</v>
      </c>
      <c r="G354" s="101">
        <v>106.16</v>
      </c>
      <c r="H354" s="241">
        <v>1285598</v>
      </c>
      <c r="I354" s="111"/>
      <c r="J354" s="261"/>
      <c r="K354" s="200">
        <v>0</v>
      </c>
      <c r="L354" s="451" t="s">
        <v>243</v>
      </c>
      <c r="M354" s="206">
        <v>50</v>
      </c>
      <c r="N354" s="206" t="s">
        <v>434</v>
      </c>
      <c r="O354" s="206" t="s">
        <v>272</v>
      </c>
      <c r="P354" s="207"/>
      <c r="Q3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54" s="318" t="s">
        <v>243</v>
      </c>
      <c r="S354" s="319">
        <v>50</v>
      </c>
      <c r="T354" s="26" t="s">
        <v>936</v>
      </c>
      <c r="U354" s="26" t="s">
        <v>936</v>
      </c>
    </row>
    <row r="355" spans="1:21" customFormat="1" ht="14.25" customHeight="1" x14ac:dyDescent="0.3">
      <c r="A355" s="23">
        <v>91134</v>
      </c>
      <c r="B355" s="53">
        <v>91131</v>
      </c>
      <c r="C355" s="584"/>
      <c r="D355" s="634"/>
      <c r="E355" s="84">
        <v>2</v>
      </c>
      <c r="F355" s="84" t="s">
        <v>273</v>
      </c>
      <c r="G355" s="85">
        <v>148.57</v>
      </c>
      <c r="H355" s="242">
        <v>1799183</v>
      </c>
      <c r="I355" s="111">
        <f t="shared" ref="I355:I368" si="2">+G355-G354</f>
        <v>42.41</v>
      </c>
      <c r="J355" s="467">
        <v>42.41</v>
      </c>
      <c r="K355" s="421">
        <v>513585</v>
      </c>
      <c r="L355" s="24" t="s">
        <v>243</v>
      </c>
      <c r="M355" s="35">
        <v>50</v>
      </c>
      <c r="N355" s="35" t="s">
        <v>434</v>
      </c>
      <c r="O355" s="35" t="s">
        <v>272</v>
      </c>
      <c r="P355" s="201"/>
      <c r="Q355" s="30"/>
      <c r="R355" s="269"/>
      <c r="S355" s="280"/>
      <c r="T355" s="26" t="s">
        <v>936</v>
      </c>
      <c r="U355" s="26"/>
    </row>
    <row r="356" spans="1:21" customFormat="1" ht="14.25" customHeight="1" x14ac:dyDescent="0.3">
      <c r="A356" s="23">
        <v>91137</v>
      </c>
      <c r="B356" s="53">
        <v>91131</v>
      </c>
      <c r="C356" s="584"/>
      <c r="D356" s="634"/>
      <c r="E356" s="84">
        <v>3</v>
      </c>
      <c r="F356" s="84" t="s">
        <v>274</v>
      </c>
      <c r="G356" s="85">
        <v>190.98</v>
      </c>
      <c r="H356" s="242">
        <v>2312768</v>
      </c>
      <c r="I356" s="111">
        <f t="shared" si="2"/>
        <v>42.41</v>
      </c>
      <c r="J356" s="475"/>
      <c r="K356" s="200">
        <v>0</v>
      </c>
      <c r="L356" s="24" t="s">
        <v>243</v>
      </c>
      <c r="M356" s="35">
        <v>50</v>
      </c>
      <c r="N356" s="35" t="s">
        <v>434</v>
      </c>
      <c r="O356" s="35" t="s">
        <v>272</v>
      </c>
      <c r="P356" s="201"/>
      <c r="Q356" s="30"/>
      <c r="R356" s="269"/>
      <c r="S356" s="280"/>
      <c r="T356" s="26" t="s">
        <v>936</v>
      </c>
      <c r="U356" s="26"/>
    </row>
    <row r="357" spans="1:21" customFormat="1" ht="14.25" customHeight="1" x14ac:dyDescent="0.3">
      <c r="A357" s="23">
        <v>91140</v>
      </c>
      <c r="B357" s="53">
        <v>91131</v>
      </c>
      <c r="C357" s="584"/>
      <c r="D357" s="634"/>
      <c r="E357" s="84">
        <v>4</v>
      </c>
      <c r="F357" s="84" t="s">
        <v>275</v>
      </c>
      <c r="G357" s="85">
        <v>233.39</v>
      </c>
      <c r="H357" s="242">
        <v>2826353</v>
      </c>
      <c r="I357" s="111">
        <f t="shared" si="2"/>
        <v>42.41</v>
      </c>
      <c r="J357" s="475"/>
      <c r="K357" s="200">
        <v>0</v>
      </c>
      <c r="L357" s="24" t="s">
        <v>243</v>
      </c>
      <c r="M357" s="35">
        <v>50</v>
      </c>
      <c r="N357" s="35" t="s">
        <v>434</v>
      </c>
      <c r="O357" s="35" t="s">
        <v>272</v>
      </c>
      <c r="P357" s="201"/>
      <c r="Q357" s="30"/>
      <c r="R357" s="269"/>
      <c r="S357" s="280"/>
      <c r="T357" s="26" t="s">
        <v>936</v>
      </c>
      <c r="U357" s="26"/>
    </row>
    <row r="358" spans="1:21" customFormat="1" ht="14.25" customHeight="1" x14ac:dyDescent="0.3">
      <c r="A358" s="23">
        <v>91143</v>
      </c>
      <c r="B358" s="53">
        <v>91131</v>
      </c>
      <c r="C358" s="584"/>
      <c r="D358" s="634"/>
      <c r="E358" s="84">
        <v>5</v>
      </c>
      <c r="F358" s="84" t="s">
        <v>276</v>
      </c>
      <c r="G358" s="85">
        <v>275.79999999999995</v>
      </c>
      <c r="H358" s="242">
        <v>3339938</v>
      </c>
      <c r="I358" s="111">
        <f t="shared" si="2"/>
        <v>42.409999999999968</v>
      </c>
      <c r="J358" s="475"/>
      <c r="K358" s="200">
        <v>0</v>
      </c>
      <c r="L358" s="24" t="s">
        <v>243</v>
      </c>
      <c r="M358" s="35">
        <v>50</v>
      </c>
      <c r="N358" s="35" t="s">
        <v>434</v>
      </c>
      <c r="O358" s="35" t="s">
        <v>272</v>
      </c>
      <c r="P358" s="201"/>
      <c r="Q358" s="30"/>
      <c r="R358" s="269"/>
      <c r="S358" s="280"/>
      <c r="T358" s="26" t="s">
        <v>936</v>
      </c>
      <c r="U358" s="26"/>
    </row>
    <row r="359" spans="1:21" customFormat="1" ht="14.25" customHeight="1" x14ac:dyDescent="0.3">
      <c r="A359" s="23">
        <v>91146</v>
      </c>
      <c r="B359" s="53">
        <v>91131</v>
      </c>
      <c r="C359" s="584"/>
      <c r="D359" s="634"/>
      <c r="E359" s="84">
        <v>6</v>
      </c>
      <c r="F359" s="84" t="s">
        <v>277</v>
      </c>
      <c r="G359" s="85">
        <v>318.22000000000003</v>
      </c>
      <c r="H359" s="242">
        <v>3853644</v>
      </c>
      <c r="I359" s="111">
        <f t="shared" si="2"/>
        <v>42.420000000000073</v>
      </c>
      <c r="J359" s="475"/>
      <c r="K359" s="200">
        <v>0</v>
      </c>
      <c r="L359" s="24" t="s">
        <v>243</v>
      </c>
      <c r="M359" s="35">
        <v>50</v>
      </c>
      <c r="N359" s="35" t="s">
        <v>434</v>
      </c>
      <c r="O359" s="35" t="s">
        <v>272</v>
      </c>
      <c r="P359" s="201"/>
      <c r="Q359" s="30"/>
      <c r="R359" s="269"/>
      <c r="S359" s="280"/>
      <c r="T359" s="26" t="s">
        <v>936</v>
      </c>
      <c r="U359" s="26"/>
    </row>
    <row r="360" spans="1:21" customFormat="1" ht="14.25" customHeight="1" x14ac:dyDescent="0.3">
      <c r="A360" s="23">
        <v>91149</v>
      </c>
      <c r="B360" s="53">
        <v>91131</v>
      </c>
      <c r="C360" s="584"/>
      <c r="D360" s="634"/>
      <c r="E360" s="84">
        <v>7</v>
      </c>
      <c r="F360" s="84" t="s">
        <v>278</v>
      </c>
      <c r="G360" s="85">
        <v>360.63</v>
      </c>
      <c r="H360" s="242">
        <v>4367229</v>
      </c>
      <c r="I360" s="111">
        <f t="shared" si="2"/>
        <v>42.409999999999968</v>
      </c>
      <c r="J360" s="475"/>
      <c r="K360" s="200">
        <v>0</v>
      </c>
      <c r="L360" s="24" t="s">
        <v>243</v>
      </c>
      <c r="M360" s="35">
        <v>50</v>
      </c>
      <c r="N360" s="35" t="s">
        <v>434</v>
      </c>
      <c r="O360" s="35" t="s">
        <v>272</v>
      </c>
      <c r="P360" s="201"/>
      <c r="Q360" s="30"/>
      <c r="R360" s="269"/>
      <c r="S360" s="280"/>
      <c r="T360" s="26" t="s">
        <v>936</v>
      </c>
      <c r="U360" s="26"/>
    </row>
    <row r="361" spans="1:21" customFormat="1" ht="14.25" customHeight="1" x14ac:dyDescent="0.3">
      <c r="A361" s="23">
        <v>91152</v>
      </c>
      <c r="B361" s="53">
        <v>91131</v>
      </c>
      <c r="C361" s="584"/>
      <c r="D361" s="634"/>
      <c r="E361" s="84">
        <v>8</v>
      </c>
      <c r="F361" s="84" t="s">
        <v>279</v>
      </c>
      <c r="G361" s="85">
        <v>403.03999999999996</v>
      </c>
      <c r="H361" s="242">
        <v>4880814</v>
      </c>
      <c r="I361" s="111">
        <f t="shared" si="2"/>
        <v>42.409999999999968</v>
      </c>
      <c r="J361" s="475"/>
      <c r="K361" s="200">
        <v>0</v>
      </c>
      <c r="L361" s="24" t="s">
        <v>243</v>
      </c>
      <c r="M361" s="35">
        <v>50</v>
      </c>
      <c r="N361" s="35" t="s">
        <v>434</v>
      </c>
      <c r="O361" s="35" t="s">
        <v>272</v>
      </c>
      <c r="P361" s="201"/>
      <c r="Q361" s="30"/>
      <c r="R361" s="269"/>
      <c r="S361" s="280"/>
      <c r="T361" s="26" t="s">
        <v>936</v>
      </c>
      <c r="U361" s="26"/>
    </row>
    <row r="362" spans="1:21" customFormat="1" ht="14.25" customHeight="1" x14ac:dyDescent="0.3">
      <c r="A362" s="23">
        <v>91155</v>
      </c>
      <c r="B362" s="53">
        <v>91131</v>
      </c>
      <c r="C362" s="584"/>
      <c r="D362" s="634"/>
      <c r="E362" s="84">
        <v>9</v>
      </c>
      <c r="F362" s="84" t="s">
        <v>280</v>
      </c>
      <c r="G362" s="85">
        <v>445.45000000000005</v>
      </c>
      <c r="H362" s="242">
        <v>5394400</v>
      </c>
      <c r="I362" s="111">
        <f t="shared" si="2"/>
        <v>42.410000000000082</v>
      </c>
      <c r="J362" s="475"/>
      <c r="K362" s="200">
        <v>0</v>
      </c>
      <c r="L362" s="24" t="s">
        <v>243</v>
      </c>
      <c r="M362" s="35">
        <v>50</v>
      </c>
      <c r="N362" s="35" t="s">
        <v>434</v>
      </c>
      <c r="O362" s="35" t="s">
        <v>272</v>
      </c>
      <c r="P362" s="201"/>
      <c r="Q362" s="30"/>
      <c r="R362" s="269"/>
      <c r="S362" s="280"/>
      <c r="T362" s="26" t="s">
        <v>936</v>
      </c>
      <c r="U362" s="26"/>
    </row>
    <row r="363" spans="1:21" customFormat="1" ht="14.25" customHeight="1" x14ac:dyDescent="0.3">
      <c r="A363" s="23">
        <v>91158</v>
      </c>
      <c r="B363" s="53">
        <v>91131</v>
      </c>
      <c r="C363" s="584"/>
      <c r="D363" s="634"/>
      <c r="E363" s="84">
        <v>10</v>
      </c>
      <c r="F363" s="84" t="s">
        <v>281</v>
      </c>
      <c r="G363" s="85">
        <v>487.86</v>
      </c>
      <c r="H363" s="242">
        <v>5907985</v>
      </c>
      <c r="I363" s="111">
        <f t="shared" si="2"/>
        <v>42.409999999999968</v>
      </c>
      <c r="J363" s="475"/>
      <c r="K363" s="200">
        <v>0</v>
      </c>
      <c r="L363" s="24" t="s">
        <v>243</v>
      </c>
      <c r="M363" s="35">
        <v>50</v>
      </c>
      <c r="N363" s="35" t="s">
        <v>434</v>
      </c>
      <c r="O363" s="35" t="s">
        <v>272</v>
      </c>
      <c r="P363" s="201"/>
      <c r="Q363" s="30"/>
      <c r="R363" s="269"/>
      <c r="S363" s="280"/>
      <c r="T363" s="26" t="s">
        <v>936</v>
      </c>
      <c r="U363" s="26"/>
    </row>
    <row r="364" spans="1:21" customFormat="1" ht="14.25" customHeight="1" x14ac:dyDescent="0.3">
      <c r="A364" s="23">
        <v>91161</v>
      </c>
      <c r="B364" s="53">
        <v>91131</v>
      </c>
      <c r="C364" s="584"/>
      <c r="D364" s="634"/>
      <c r="E364" s="84">
        <v>11</v>
      </c>
      <c r="F364" s="84" t="s">
        <v>282</v>
      </c>
      <c r="G364" s="85">
        <v>530.28</v>
      </c>
      <c r="H364" s="242">
        <v>6421691</v>
      </c>
      <c r="I364" s="111">
        <f t="shared" si="2"/>
        <v>42.419999999999959</v>
      </c>
      <c r="J364" s="475"/>
      <c r="K364" s="200">
        <v>0</v>
      </c>
      <c r="L364" s="24" t="s">
        <v>243</v>
      </c>
      <c r="M364" s="35">
        <v>50</v>
      </c>
      <c r="N364" s="35" t="s">
        <v>434</v>
      </c>
      <c r="O364" s="35" t="s">
        <v>272</v>
      </c>
      <c r="P364" s="201"/>
      <c r="Q364" s="30"/>
      <c r="R364" s="269"/>
      <c r="S364" s="280"/>
      <c r="T364" s="26" t="s">
        <v>936</v>
      </c>
      <c r="U364" s="26"/>
    </row>
    <row r="365" spans="1:21" customFormat="1" ht="14.25" customHeight="1" x14ac:dyDescent="0.3">
      <c r="A365" s="23">
        <v>91164</v>
      </c>
      <c r="B365" s="53">
        <v>91131</v>
      </c>
      <c r="C365" s="584"/>
      <c r="D365" s="634"/>
      <c r="E365" s="84">
        <v>12</v>
      </c>
      <c r="F365" s="84" t="s">
        <v>283</v>
      </c>
      <c r="G365" s="85">
        <v>572.68999999999994</v>
      </c>
      <c r="H365" s="242">
        <v>6935276</v>
      </c>
      <c r="I365" s="111">
        <f t="shared" si="2"/>
        <v>42.409999999999968</v>
      </c>
      <c r="J365" s="475"/>
      <c r="K365" s="200">
        <v>0</v>
      </c>
      <c r="L365" s="24" t="s">
        <v>243</v>
      </c>
      <c r="M365" s="35">
        <v>50</v>
      </c>
      <c r="N365" s="35" t="s">
        <v>434</v>
      </c>
      <c r="O365" s="35" t="s">
        <v>272</v>
      </c>
      <c r="P365" s="201"/>
      <c r="Q365" s="30"/>
      <c r="R365" s="269"/>
      <c r="S365" s="280"/>
      <c r="T365" s="26" t="s">
        <v>936</v>
      </c>
      <c r="U365" s="26"/>
    </row>
    <row r="366" spans="1:21" customFormat="1" ht="14.25" customHeight="1" x14ac:dyDescent="0.3">
      <c r="A366" s="23">
        <v>91167</v>
      </c>
      <c r="B366" s="53">
        <v>91131</v>
      </c>
      <c r="C366" s="584"/>
      <c r="D366" s="634"/>
      <c r="E366" s="84">
        <v>13</v>
      </c>
      <c r="F366" s="84" t="s">
        <v>284</v>
      </c>
      <c r="G366" s="85">
        <v>615.1</v>
      </c>
      <c r="H366" s="242">
        <v>7448861</v>
      </c>
      <c r="I366" s="111">
        <f t="shared" si="2"/>
        <v>42.410000000000082</v>
      </c>
      <c r="J366" s="475"/>
      <c r="K366" s="200">
        <v>0</v>
      </c>
      <c r="L366" s="24" t="s">
        <v>243</v>
      </c>
      <c r="M366" s="35">
        <v>50</v>
      </c>
      <c r="N366" s="35" t="s">
        <v>434</v>
      </c>
      <c r="O366" s="35" t="s">
        <v>272</v>
      </c>
      <c r="P366" s="201"/>
      <c r="Q366" s="30"/>
      <c r="R366" s="269"/>
      <c r="S366" s="280"/>
      <c r="T366" s="26" t="s">
        <v>936</v>
      </c>
      <c r="U366" s="26"/>
    </row>
    <row r="367" spans="1:21" customFormat="1" ht="14.25" customHeight="1" x14ac:dyDescent="0.3">
      <c r="A367" s="23">
        <v>91170</v>
      </c>
      <c r="B367" s="53">
        <v>91131</v>
      </c>
      <c r="C367" s="584"/>
      <c r="D367" s="634"/>
      <c r="E367" s="84">
        <v>14</v>
      </c>
      <c r="F367" s="84" t="s">
        <v>290</v>
      </c>
      <c r="G367" s="85">
        <v>657.51</v>
      </c>
      <c r="H367" s="242">
        <v>7962446</v>
      </c>
      <c r="I367" s="111">
        <f t="shared" si="2"/>
        <v>42.409999999999968</v>
      </c>
      <c r="J367" s="475"/>
      <c r="K367" s="200">
        <v>0</v>
      </c>
      <c r="L367" s="24" t="s">
        <v>243</v>
      </c>
      <c r="M367" s="35">
        <v>50</v>
      </c>
      <c r="N367" s="35" t="s">
        <v>434</v>
      </c>
      <c r="O367" s="35" t="s">
        <v>272</v>
      </c>
      <c r="P367" s="201"/>
      <c r="Q367" s="30"/>
      <c r="R367" s="269"/>
      <c r="S367" s="280"/>
      <c r="T367" s="26" t="s">
        <v>936</v>
      </c>
      <c r="U367" s="26"/>
    </row>
    <row r="368" spans="1:21" customFormat="1" ht="14.25" customHeight="1" thickBot="1" x14ac:dyDescent="0.35">
      <c r="A368" s="23">
        <v>91173</v>
      </c>
      <c r="B368" s="53">
        <v>91131</v>
      </c>
      <c r="C368" s="585"/>
      <c r="D368" s="635"/>
      <c r="E368" s="102">
        <v>15</v>
      </c>
      <c r="F368" s="102" t="s">
        <v>286</v>
      </c>
      <c r="G368" s="103">
        <v>699.92</v>
      </c>
      <c r="H368" s="243">
        <v>8476031</v>
      </c>
      <c r="I368" s="111">
        <f t="shared" si="2"/>
        <v>42.409999999999968</v>
      </c>
      <c r="J368" s="475"/>
      <c r="K368" s="200">
        <v>0</v>
      </c>
      <c r="L368" s="452" t="s">
        <v>243</v>
      </c>
      <c r="M368" s="212">
        <v>50</v>
      </c>
      <c r="N368" s="212" t="s">
        <v>434</v>
      </c>
      <c r="O368" s="212" t="s">
        <v>272</v>
      </c>
      <c r="P368" s="213"/>
      <c r="Q368" s="214"/>
      <c r="R368" s="270"/>
      <c r="S368" s="284"/>
      <c r="T368" s="26" t="s">
        <v>936</v>
      </c>
      <c r="U368" s="26"/>
    </row>
    <row r="369" spans="1:21" customFormat="1" ht="14.25" customHeight="1" x14ac:dyDescent="0.3">
      <c r="A369" s="23"/>
      <c r="B369" s="53">
        <v>91132</v>
      </c>
      <c r="C369" s="583">
        <v>91132</v>
      </c>
      <c r="D369" s="586" t="s">
        <v>291</v>
      </c>
      <c r="E369" s="100">
        <v>1</v>
      </c>
      <c r="F369" s="100" t="s">
        <v>271</v>
      </c>
      <c r="G369" s="101">
        <v>127.41</v>
      </c>
      <c r="H369" s="241">
        <v>1542935</v>
      </c>
      <c r="I369" s="111"/>
      <c r="J369" s="261"/>
      <c r="K369" s="200">
        <v>0</v>
      </c>
      <c r="L369" s="451" t="s">
        <v>243</v>
      </c>
      <c r="M369" s="206">
        <v>60</v>
      </c>
      <c r="N369" s="206" t="s">
        <v>434</v>
      </c>
      <c r="O369" s="206" t="s">
        <v>272</v>
      </c>
      <c r="P369" s="207"/>
      <c r="Q36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69" s="318" t="s">
        <v>243</v>
      </c>
      <c r="S369" s="319">
        <v>60</v>
      </c>
      <c r="T369" s="26" t="s">
        <v>936</v>
      </c>
      <c r="U369" s="26" t="s">
        <v>936</v>
      </c>
    </row>
    <row r="370" spans="1:21" customFormat="1" ht="14.25" customHeight="1" x14ac:dyDescent="0.3">
      <c r="A370" s="23">
        <v>91135</v>
      </c>
      <c r="B370" s="53">
        <v>91132</v>
      </c>
      <c r="C370" s="584"/>
      <c r="D370" s="587"/>
      <c r="E370" s="84">
        <v>2</v>
      </c>
      <c r="F370" s="84" t="s">
        <v>273</v>
      </c>
      <c r="G370" s="85">
        <v>178.3</v>
      </c>
      <c r="H370" s="242">
        <v>2159213</v>
      </c>
      <c r="I370" s="111">
        <f>+G370-G369</f>
        <v>50.890000000000015</v>
      </c>
      <c r="J370" s="467">
        <v>50.890000000000015</v>
      </c>
      <c r="K370" s="421">
        <v>616278</v>
      </c>
      <c r="L370" s="24" t="s">
        <v>243</v>
      </c>
      <c r="M370" s="35">
        <v>60</v>
      </c>
      <c r="N370" s="35" t="s">
        <v>434</v>
      </c>
      <c r="O370" s="35" t="s">
        <v>272</v>
      </c>
      <c r="P370" s="201"/>
      <c r="Q370" s="30"/>
      <c r="R370" s="269"/>
      <c r="S370" s="280"/>
      <c r="T370" s="26" t="s">
        <v>936</v>
      </c>
      <c r="U370" s="26"/>
    </row>
    <row r="371" spans="1:21" customFormat="1" ht="14.25" customHeight="1" x14ac:dyDescent="0.3">
      <c r="A371" s="23">
        <v>91138</v>
      </c>
      <c r="B371" s="53">
        <v>91132</v>
      </c>
      <c r="C371" s="584"/>
      <c r="D371" s="587"/>
      <c r="E371" s="84">
        <v>3</v>
      </c>
      <c r="F371" s="84" t="s">
        <v>274</v>
      </c>
      <c r="G371" s="85">
        <v>229.19000000000003</v>
      </c>
      <c r="H371" s="242">
        <v>2775491</v>
      </c>
      <c r="I371" s="111">
        <f t="shared" ref="I371:I383" si="3">+G371-G370</f>
        <v>50.890000000000015</v>
      </c>
      <c r="J371" s="475"/>
      <c r="K371" s="200">
        <v>0</v>
      </c>
      <c r="L371" s="24" t="s">
        <v>243</v>
      </c>
      <c r="M371" s="35">
        <v>60</v>
      </c>
      <c r="N371" s="35" t="s">
        <v>434</v>
      </c>
      <c r="O371" s="35" t="s">
        <v>272</v>
      </c>
      <c r="P371" s="201"/>
      <c r="Q371" s="30"/>
      <c r="R371" s="269"/>
      <c r="S371" s="280"/>
      <c r="T371" s="26" t="s">
        <v>936</v>
      </c>
      <c r="U371" s="26"/>
    </row>
    <row r="372" spans="1:21" customFormat="1" ht="14.25" customHeight="1" x14ac:dyDescent="0.3">
      <c r="A372" s="23">
        <v>91141</v>
      </c>
      <c r="B372" s="53">
        <v>91132</v>
      </c>
      <c r="C372" s="584"/>
      <c r="D372" s="587"/>
      <c r="E372" s="84">
        <v>4</v>
      </c>
      <c r="F372" s="84" t="s">
        <v>275</v>
      </c>
      <c r="G372" s="85">
        <v>280.08000000000004</v>
      </c>
      <c r="H372" s="242">
        <v>3391769</v>
      </c>
      <c r="I372" s="111">
        <f t="shared" si="3"/>
        <v>50.890000000000015</v>
      </c>
      <c r="J372" s="475"/>
      <c r="K372" s="200">
        <v>0</v>
      </c>
      <c r="L372" s="24" t="s">
        <v>243</v>
      </c>
      <c r="M372" s="35">
        <v>60</v>
      </c>
      <c r="N372" s="35" t="s">
        <v>434</v>
      </c>
      <c r="O372" s="35" t="s">
        <v>272</v>
      </c>
      <c r="P372" s="201"/>
      <c r="Q372" s="30"/>
      <c r="R372" s="269"/>
      <c r="S372" s="280"/>
      <c r="T372" s="26" t="s">
        <v>936</v>
      </c>
      <c r="U372" s="26"/>
    </row>
    <row r="373" spans="1:21" customFormat="1" ht="14.25" customHeight="1" x14ac:dyDescent="0.3">
      <c r="A373" s="23">
        <v>91144</v>
      </c>
      <c r="B373" s="53">
        <v>91132</v>
      </c>
      <c r="C373" s="584"/>
      <c r="D373" s="587"/>
      <c r="E373" s="84">
        <v>5</v>
      </c>
      <c r="F373" s="84" t="s">
        <v>276</v>
      </c>
      <c r="G373" s="85">
        <v>330.98</v>
      </c>
      <c r="H373" s="242">
        <v>4008168</v>
      </c>
      <c r="I373" s="111">
        <f t="shared" si="3"/>
        <v>50.899999999999977</v>
      </c>
      <c r="J373" s="475"/>
      <c r="K373" s="200">
        <v>0</v>
      </c>
      <c r="L373" s="24" t="s">
        <v>243</v>
      </c>
      <c r="M373" s="35">
        <v>60</v>
      </c>
      <c r="N373" s="35" t="s">
        <v>434</v>
      </c>
      <c r="O373" s="35" t="s">
        <v>272</v>
      </c>
      <c r="P373" s="201"/>
      <c r="Q373" s="30"/>
      <c r="R373" s="269"/>
      <c r="S373" s="280"/>
      <c r="T373" s="26" t="s">
        <v>936</v>
      </c>
      <c r="U373" s="26"/>
    </row>
    <row r="374" spans="1:21" customFormat="1" ht="14.25" customHeight="1" x14ac:dyDescent="0.3">
      <c r="A374" s="23">
        <v>91147</v>
      </c>
      <c r="B374" s="53">
        <v>91132</v>
      </c>
      <c r="C374" s="584"/>
      <c r="D374" s="587"/>
      <c r="E374" s="84">
        <v>6</v>
      </c>
      <c r="F374" s="84" t="s">
        <v>277</v>
      </c>
      <c r="G374" s="85">
        <v>381.87</v>
      </c>
      <c r="H374" s="242">
        <v>4624446</v>
      </c>
      <c r="I374" s="111">
        <f t="shared" si="3"/>
        <v>50.889999999999986</v>
      </c>
      <c r="J374" s="475"/>
      <c r="K374" s="200">
        <v>0</v>
      </c>
      <c r="L374" s="24" t="s">
        <v>243</v>
      </c>
      <c r="M374" s="35">
        <v>60</v>
      </c>
      <c r="N374" s="35" t="s">
        <v>434</v>
      </c>
      <c r="O374" s="35" t="s">
        <v>272</v>
      </c>
      <c r="P374" s="201"/>
      <c r="Q374" s="30"/>
      <c r="R374" s="269"/>
      <c r="S374" s="280"/>
      <c r="T374" s="26" t="s">
        <v>936</v>
      </c>
      <c r="U374" s="26"/>
    </row>
    <row r="375" spans="1:21" customFormat="1" ht="14.25" customHeight="1" x14ac:dyDescent="0.3">
      <c r="A375" s="23">
        <v>91150</v>
      </c>
      <c r="B375" s="53">
        <v>91132</v>
      </c>
      <c r="C375" s="584"/>
      <c r="D375" s="587"/>
      <c r="E375" s="84">
        <v>7</v>
      </c>
      <c r="F375" s="84" t="s">
        <v>278</v>
      </c>
      <c r="G375" s="85">
        <v>432.77</v>
      </c>
      <c r="H375" s="242">
        <v>5240845</v>
      </c>
      <c r="I375" s="111">
        <f t="shared" si="3"/>
        <v>50.899999999999977</v>
      </c>
      <c r="J375" s="475"/>
      <c r="K375" s="200">
        <v>0</v>
      </c>
      <c r="L375" s="24" t="s">
        <v>243</v>
      </c>
      <c r="M375" s="35">
        <v>60</v>
      </c>
      <c r="N375" s="35" t="s">
        <v>434</v>
      </c>
      <c r="O375" s="35" t="s">
        <v>272</v>
      </c>
      <c r="P375" s="201"/>
      <c r="Q375" s="30"/>
      <c r="R375" s="269"/>
      <c r="S375" s="280"/>
      <c r="T375" s="26" t="s">
        <v>936</v>
      </c>
      <c r="U375" s="26"/>
    </row>
    <row r="376" spans="1:21" customFormat="1" ht="14.25" customHeight="1" x14ac:dyDescent="0.3">
      <c r="A376" s="23">
        <v>91153</v>
      </c>
      <c r="B376" s="53">
        <v>91132</v>
      </c>
      <c r="C376" s="584"/>
      <c r="D376" s="587"/>
      <c r="E376" s="84">
        <v>8</v>
      </c>
      <c r="F376" s="84" t="s">
        <v>279</v>
      </c>
      <c r="G376" s="85">
        <v>483.65999999999997</v>
      </c>
      <c r="H376" s="242">
        <v>5857123</v>
      </c>
      <c r="I376" s="111">
        <f t="shared" si="3"/>
        <v>50.889999999999986</v>
      </c>
      <c r="J376" s="475"/>
      <c r="K376" s="200">
        <v>0</v>
      </c>
      <c r="L376" s="24" t="s">
        <v>243</v>
      </c>
      <c r="M376" s="35">
        <v>60</v>
      </c>
      <c r="N376" s="35" t="s">
        <v>434</v>
      </c>
      <c r="O376" s="35" t="s">
        <v>272</v>
      </c>
      <c r="P376" s="201"/>
      <c r="Q376" s="30"/>
      <c r="R376" s="269"/>
      <c r="S376" s="280"/>
      <c r="T376" s="26" t="s">
        <v>936</v>
      </c>
      <c r="U376" s="26"/>
    </row>
    <row r="377" spans="1:21" customFormat="1" ht="14.25" customHeight="1" x14ac:dyDescent="0.3">
      <c r="A377" s="23">
        <v>91156</v>
      </c>
      <c r="B377" s="53">
        <v>91132</v>
      </c>
      <c r="C377" s="584"/>
      <c r="D377" s="587"/>
      <c r="E377" s="84">
        <v>9</v>
      </c>
      <c r="F377" s="84" t="s">
        <v>280</v>
      </c>
      <c r="G377" s="85">
        <v>534.56000000000006</v>
      </c>
      <c r="H377" s="242">
        <v>6473522</v>
      </c>
      <c r="I377" s="111">
        <f t="shared" si="3"/>
        <v>50.900000000000091</v>
      </c>
      <c r="J377" s="475"/>
      <c r="K377" s="200">
        <v>0</v>
      </c>
      <c r="L377" s="24" t="s">
        <v>243</v>
      </c>
      <c r="M377" s="35">
        <v>60</v>
      </c>
      <c r="N377" s="35" t="s">
        <v>434</v>
      </c>
      <c r="O377" s="35" t="s">
        <v>272</v>
      </c>
      <c r="P377" s="201"/>
      <c r="Q377" s="30"/>
      <c r="R377" s="269"/>
      <c r="S377" s="280"/>
      <c r="T377" s="26" t="s">
        <v>936</v>
      </c>
      <c r="U377" s="26"/>
    </row>
    <row r="378" spans="1:21" customFormat="1" ht="14.25" customHeight="1" x14ac:dyDescent="0.3">
      <c r="A378" s="23">
        <v>91159</v>
      </c>
      <c r="B378" s="53">
        <v>91132</v>
      </c>
      <c r="C378" s="584"/>
      <c r="D378" s="587"/>
      <c r="E378" s="84">
        <v>10</v>
      </c>
      <c r="F378" s="84" t="s">
        <v>281</v>
      </c>
      <c r="G378" s="85">
        <v>585.44999999999993</v>
      </c>
      <c r="H378" s="242">
        <v>7089800</v>
      </c>
      <c r="I378" s="111">
        <f t="shared" si="3"/>
        <v>50.889999999999873</v>
      </c>
      <c r="J378" s="475"/>
      <c r="K378" s="200">
        <v>0</v>
      </c>
      <c r="L378" s="24" t="s">
        <v>243</v>
      </c>
      <c r="M378" s="35">
        <v>60</v>
      </c>
      <c r="N378" s="35" t="s">
        <v>434</v>
      </c>
      <c r="O378" s="35" t="s">
        <v>272</v>
      </c>
      <c r="P378" s="201"/>
      <c r="Q378" s="30"/>
      <c r="R378" s="269"/>
      <c r="S378" s="280"/>
      <c r="T378" s="26" t="s">
        <v>936</v>
      </c>
      <c r="U378" s="26"/>
    </row>
    <row r="379" spans="1:21" customFormat="1" ht="14.25" customHeight="1" x14ac:dyDescent="0.3">
      <c r="A379" s="23">
        <v>91162</v>
      </c>
      <c r="B379" s="53">
        <v>91132</v>
      </c>
      <c r="C379" s="584"/>
      <c r="D379" s="587"/>
      <c r="E379" s="84">
        <v>11</v>
      </c>
      <c r="F379" s="84" t="s">
        <v>282</v>
      </c>
      <c r="G379" s="85">
        <v>636.35</v>
      </c>
      <c r="H379" s="242">
        <v>7706199</v>
      </c>
      <c r="I379" s="111">
        <f t="shared" si="3"/>
        <v>50.900000000000091</v>
      </c>
      <c r="J379" s="475"/>
      <c r="K379" s="200">
        <v>0</v>
      </c>
      <c r="L379" s="24" t="s">
        <v>243</v>
      </c>
      <c r="M379" s="35">
        <v>60</v>
      </c>
      <c r="N379" s="35" t="s">
        <v>434</v>
      </c>
      <c r="O379" s="35" t="s">
        <v>272</v>
      </c>
      <c r="P379" s="201"/>
      <c r="Q379" s="30"/>
      <c r="R379" s="269"/>
      <c r="S379" s="280"/>
      <c r="T379" s="26" t="s">
        <v>936</v>
      </c>
      <c r="U379" s="26"/>
    </row>
    <row r="380" spans="1:21" customFormat="1" ht="14.25" customHeight="1" x14ac:dyDescent="0.3">
      <c r="A380" s="23">
        <v>91165</v>
      </c>
      <c r="B380" s="53">
        <v>91132</v>
      </c>
      <c r="C380" s="584"/>
      <c r="D380" s="587"/>
      <c r="E380" s="84">
        <v>12</v>
      </c>
      <c r="F380" s="84" t="s">
        <v>283</v>
      </c>
      <c r="G380" s="85">
        <v>687.24</v>
      </c>
      <c r="H380" s="242">
        <v>8322476</v>
      </c>
      <c r="I380" s="111">
        <f t="shared" si="3"/>
        <v>50.889999999999986</v>
      </c>
      <c r="J380" s="475"/>
      <c r="K380" s="200">
        <v>0</v>
      </c>
      <c r="L380" s="24" t="s">
        <v>243</v>
      </c>
      <c r="M380" s="35">
        <v>60</v>
      </c>
      <c r="N380" s="35" t="s">
        <v>434</v>
      </c>
      <c r="O380" s="35" t="s">
        <v>272</v>
      </c>
      <c r="P380" s="201"/>
      <c r="Q380" s="30"/>
      <c r="R380" s="269"/>
      <c r="S380" s="280"/>
      <c r="T380" s="26" t="s">
        <v>936</v>
      </c>
      <c r="U380" s="26"/>
    </row>
    <row r="381" spans="1:21" customFormat="1" ht="14.25" customHeight="1" x14ac:dyDescent="0.3">
      <c r="A381" s="23">
        <v>91168</v>
      </c>
      <c r="B381" s="53">
        <v>91132</v>
      </c>
      <c r="C381" s="584"/>
      <c r="D381" s="587"/>
      <c r="E381" s="84">
        <v>13</v>
      </c>
      <c r="F381" s="84" t="s">
        <v>284</v>
      </c>
      <c r="G381" s="85">
        <v>738.13</v>
      </c>
      <c r="H381" s="242">
        <v>8938754</v>
      </c>
      <c r="I381" s="111">
        <f t="shared" si="3"/>
        <v>50.889999999999986</v>
      </c>
      <c r="J381" s="475"/>
      <c r="K381" s="200">
        <v>0</v>
      </c>
      <c r="L381" s="24" t="s">
        <v>243</v>
      </c>
      <c r="M381" s="35">
        <v>60</v>
      </c>
      <c r="N381" s="35" t="s">
        <v>434</v>
      </c>
      <c r="O381" s="35" t="s">
        <v>272</v>
      </c>
      <c r="P381" s="201"/>
      <c r="Q381" s="30"/>
      <c r="R381" s="269"/>
      <c r="S381" s="280"/>
      <c r="T381" s="26" t="s">
        <v>936</v>
      </c>
      <c r="U381" s="26"/>
    </row>
    <row r="382" spans="1:21" customFormat="1" ht="14.25" customHeight="1" x14ac:dyDescent="0.3">
      <c r="A382" s="23">
        <v>91171</v>
      </c>
      <c r="B382" s="53">
        <v>91132</v>
      </c>
      <c r="C382" s="584"/>
      <c r="D382" s="587"/>
      <c r="E382" s="84">
        <v>14</v>
      </c>
      <c r="F382" s="84" t="s">
        <v>285</v>
      </c>
      <c r="G382" s="85">
        <v>789.03</v>
      </c>
      <c r="H382" s="242">
        <v>9555153</v>
      </c>
      <c r="I382" s="486">
        <f t="shared" si="3"/>
        <v>50.899999999999977</v>
      </c>
      <c r="J382" s="475"/>
      <c r="K382" s="200">
        <v>0</v>
      </c>
      <c r="L382" s="24" t="s">
        <v>243</v>
      </c>
      <c r="M382" s="35">
        <v>60</v>
      </c>
      <c r="N382" s="35" t="s">
        <v>434</v>
      </c>
      <c r="O382" s="35" t="s">
        <v>272</v>
      </c>
      <c r="P382" s="201"/>
      <c r="Q382" s="30"/>
      <c r="R382" s="269"/>
      <c r="S382" s="280"/>
      <c r="T382" s="26" t="s">
        <v>936</v>
      </c>
      <c r="U382" s="26"/>
    </row>
    <row r="383" spans="1:21" customFormat="1" ht="14.25" customHeight="1" thickBot="1" x14ac:dyDescent="0.35">
      <c r="A383" s="23">
        <v>91174</v>
      </c>
      <c r="B383" s="53">
        <v>91132</v>
      </c>
      <c r="C383" s="585"/>
      <c r="D383" s="588"/>
      <c r="E383" s="102">
        <v>15</v>
      </c>
      <c r="F383" s="102" t="s">
        <v>286</v>
      </c>
      <c r="G383" s="103">
        <v>839.92</v>
      </c>
      <c r="H383" s="243">
        <v>10171431</v>
      </c>
      <c r="I383" s="111">
        <f t="shared" si="3"/>
        <v>50.889999999999986</v>
      </c>
      <c r="J383" s="475"/>
      <c r="K383" s="200">
        <v>0</v>
      </c>
      <c r="L383" s="452" t="s">
        <v>243</v>
      </c>
      <c r="M383" s="212">
        <v>60</v>
      </c>
      <c r="N383" s="212" t="s">
        <v>434</v>
      </c>
      <c r="O383" s="212" t="s">
        <v>272</v>
      </c>
      <c r="P383" s="213"/>
      <c r="Q383" s="214"/>
      <c r="R383" s="270"/>
      <c r="S383" s="284"/>
      <c r="T383" s="26" t="s">
        <v>936</v>
      </c>
      <c r="U383" s="26"/>
    </row>
    <row r="384" spans="1:21" customFormat="1" ht="14.25" customHeight="1" x14ac:dyDescent="0.3">
      <c r="A384" s="23"/>
      <c r="B384" s="53">
        <v>92130</v>
      </c>
      <c r="C384" s="580">
        <v>92130</v>
      </c>
      <c r="D384" s="618" t="s">
        <v>292</v>
      </c>
      <c r="E384" s="100">
        <v>1</v>
      </c>
      <c r="F384" s="100" t="s">
        <v>271</v>
      </c>
      <c r="G384" s="101">
        <v>148.61000000000001</v>
      </c>
      <c r="H384" s="241">
        <v>1799667</v>
      </c>
      <c r="I384" s="111"/>
      <c r="J384" s="261"/>
      <c r="K384" s="200">
        <v>0</v>
      </c>
      <c r="L384" s="451" t="s">
        <v>243</v>
      </c>
      <c r="M384" s="206">
        <v>70</v>
      </c>
      <c r="N384" s="206" t="s">
        <v>434</v>
      </c>
      <c r="O384" s="206" t="s">
        <v>293</v>
      </c>
      <c r="P384" s="207"/>
      <c r="Q3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84" s="318" t="s">
        <v>243</v>
      </c>
      <c r="S384" s="319">
        <v>70</v>
      </c>
      <c r="T384" s="26" t="s">
        <v>936</v>
      </c>
      <c r="U384" s="26" t="s">
        <v>936</v>
      </c>
    </row>
    <row r="385" spans="1:21" customFormat="1" ht="14.25" customHeight="1" x14ac:dyDescent="0.3">
      <c r="A385" s="23">
        <v>92133</v>
      </c>
      <c r="B385" s="53">
        <v>92130</v>
      </c>
      <c r="C385" s="581"/>
      <c r="D385" s="619"/>
      <c r="E385" s="84">
        <v>2</v>
      </c>
      <c r="F385" s="84" t="s">
        <v>273</v>
      </c>
      <c r="G385" s="85">
        <v>207.99</v>
      </c>
      <c r="H385" s="242">
        <v>2518759</v>
      </c>
      <c r="I385" s="111">
        <f>+G385-G384</f>
        <v>59.379999999999995</v>
      </c>
      <c r="J385" s="467">
        <v>59.379999999999995</v>
      </c>
      <c r="K385" s="421">
        <v>719092</v>
      </c>
      <c r="L385" s="24" t="s">
        <v>243</v>
      </c>
      <c r="M385" s="35">
        <v>70</v>
      </c>
      <c r="N385" s="35" t="s">
        <v>434</v>
      </c>
      <c r="O385" s="35" t="s">
        <v>294</v>
      </c>
      <c r="P385" s="201"/>
      <c r="Q385" s="30"/>
      <c r="R385" s="269"/>
      <c r="S385" s="280"/>
      <c r="T385" s="26" t="s">
        <v>936</v>
      </c>
      <c r="U385" s="26"/>
    </row>
    <row r="386" spans="1:21" customFormat="1" ht="14.25" customHeight="1" x14ac:dyDescent="0.3">
      <c r="A386" s="23">
        <v>92136</v>
      </c>
      <c r="B386" s="53">
        <v>92130</v>
      </c>
      <c r="C386" s="581"/>
      <c r="D386" s="619"/>
      <c r="E386" s="84">
        <v>3</v>
      </c>
      <c r="F386" s="84" t="s">
        <v>274</v>
      </c>
      <c r="G386" s="85">
        <v>267.37</v>
      </c>
      <c r="H386" s="242">
        <v>3237851</v>
      </c>
      <c r="I386" s="111">
        <f t="shared" ref="I386:I398" si="4">+G386-G385</f>
        <v>59.379999999999995</v>
      </c>
      <c r="J386" s="475"/>
      <c r="K386" s="200">
        <v>0</v>
      </c>
      <c r="L386" s="24" t="s">
        <v>243</v>
      </c>
      <c r="M386" s="35">
        <v>70</v>
      </c>
      <c r="N386" s="35" t="s">
        <v>434</v>
      </c>
      <c r="O386" s="35" t="s">
        <v>295</v>
      </c>
      <c r="P386" s="201"/>
      <c r="Q386" s="30"/>
      <c r="R386" s="269"/>
      <c r="S386" s="280"/>
      <c r="T386" s="26" t="s">
        <v>936</v>
      </c>
      <c r="U386" s="26"/>
    </row>
    <row r="387" spans="1:21" customFormat="1" ht="14.25" customHeight="1" x14ac:dyDescent="0.3">
      <c r="A387" s="23">
        <v>92139</v>
      </c>
      <c r="B387" s="53">
        <v>92130</v>
      </c>
      <c r="C387" s="581"/>
      <c r="D387" s="619"/>
      <c r="E387" s="84">
        <v>4</v>
      </c>
      <c r="F387" s="84" t="s">
        <v>275</v>
      </c>
      <c r="G387" s="85">
        <v>326.75</v>
      </c>
      <c r="H387" s="242">
        <v>3956943</v>
      </c>
      <c r="I387" s="111">
        <f t="shared" si="4"/>
        <v>59.379999999999995</v>
      </c>
      <c r="J387" s="475"/>
      <c r="K387" s="200">
        <v>0</v>
      </c>
      <c r="L387" s="24" t="s">
        <v>243</v>
      </c>
      <c r="M387" s="35">
        <v>70</v>
      </c>
      <c r="N387" s="35" t="s">
        <v>434</v>
      </c>
      <c r="O387" s="35" t="s">
        <v>296</v>
      </c>
      <c r="P387" s="201"/>
      <c r="Q387" s="30"/>
      <c r="R387" s="269"/>
      <c r="S387" s="280"/>
      <c r="T387" s="26" t="s">
        <v>936</v>
      </c>
      <c r="U387" s="26"/>
    </row>
    <row r="388" spans="1:21" customFormat="1" ht="14.25" customHeight="1" x14ac:dyDescent="0.3">
      <c r="A388" s="23">
        <v>92142</v>
      </c>
      <c r="B388" s="53">
        <v>92130</v>
      </c>
      <c r="C388" s="581"/>
      <c r="D388" s="619"/>
      <c r="E388" s="84">
        <v>5</v>
      </c>
      <c r="F388" s="84" t="s">
        <v>276</v>
      </c>
      <c r="G388" s="85">
        <v>386.12</v>
      </c>
      <c r="H388" s="242">
        <v>4675913</v>
      </c>
      <c r="I388" s="111">
        <f t="shared" si="4"/>
        <v>59.370000000000005</v>
      </c>
      <c r="J388" s="475"/>
      <c r="K388" s="200">
        <v>0</v>
      </c>
      <c r="L388" s="24" t="s">
        <v>243</v>
      </c>
      <c r="M388" s="35">
        <v>70</v>
      </c>
      <c r="N388" s="35" t="s">
        <v>434</v>
      </c>
      <c r="O388" s="35" t="s">
        <v>297</v>
      </c>
      <c r="P388" s="201"/>
      <c r="Q388" s="30"/>
      <c r="R388" s="269"/>
      <c r="S388" s="280"/>
      <c r="T388" s="26" t="s">
        <v>936</v>
      </c>
      <c r="U388" s="26"/>
    </row>
    <row r="389" spans="1:21" customFormat="1" ht="14.25" customHeight="1" x14ac:dyDescent="0.3">
      <c r="A389" s="23">
        <v>92145</v>
      </c>
      <c r="B389" s="53">
        <v>92130</v>
      </c>
      <c r="C389" s="581"/>
      <c r="D389" s="619"/>
      <c r="E389" s="84">
        <v>6</v>
      </c>
      <c r="F389" s="84" t="s">
        <v>277</v>
      </c>
      <c r="G389" s="85">
        <v>445.5</v>
      </c>
      <c r="H389" s="242">
        <v>5395005</v>
      </c>
      <c r="I389" s="111">
        <f t="shared" si="4"/>
        <v>59.379999999999995</v>
      </c>
      <c r="J389" s="475"/>
      <c r="K389" s="200">
        <v>0</v>
      </c>
      <c r="L389" s="24" t="s">
        <v>243</v>
      </c>
      <c r="M389" s="35">
        <v>70</v>
      </c>
      <c r="N389" s="35" t="s">
        <v>434</v>
      </c>
      <c r="O389" s="35" t="s">
        <v>298</v>
      </c>
      <c r="P389" s="201"/>
      <c r="Q389" s="30"/>
      <c r="R389" s="269"/>
      <c r="S389" s="280"/>
      <c r="T389" s="26" t="s">
        <v>936</v>
      </c>
      <c r="U389" s="26"/>
    </row>
    <row r="390" spans="1:21" customFormat="1" ht="14.25" customHeight="1" x14ac:dyDescent="0.3">
      <c r="A390" s="23">
        <v>92148</v>
      </c>
      <c r="B390" s="53">
        <v>92130</v>
      </c>
      <c r="C390" s="581"/>
      <c r="D390" s="619"/>
      <c r="E390" s="84">
        <v>7</v>
      </c>
      <c r="F390" s="84" t="s">
        <v>278</v>
      </c>
      <c r="G390" s="85">
        <v>504.88</v>
      </c>
      <c r="H390" s="242">
        <v>6114097</v>
      </c>
      <c r="I390" s="111">
        <f t="shared" si="4"/>
        <v>59.379999999999995</v>
      </c>
      <c r="J390" s="475"/>
      <c r="K390" s="200">
        <v>0</v>
      </c>
      <c r="L390" s="24" t="s">
        <v>243</v>
      </c>
      <c r="M390" s="35">
        <v>70</v>
      </c>
      <c r="N390" s="35" t="s">
        <v>434</v>
      </c>
      <c r="O390" s="35" t="s">
        <v>299</v>
      </c>
      <c r="P390" s="201"/>
      <c r="Q390" s="30"/>
      <c r="R390" s="269"/>
      <c r="S390" s="280"/>
      <c r="T390" s="26" t="s">
        <v>936</v>
      </c>
      <c r="U390" s="26"/>
    </row>
    <row r="391" spans="1:21" customFormat="1" ht="14.25" customHeight="1" x14ac:dyDescent="0.3">
      <c r="A391" s="23">
        <v>92151</v>
      </c>
      <c r="B391" s="53">
        <v>92130</v>
      </c>
      <c r="C391" s="581"/>
      <c r="D391" s="619"/>
      <c r="E391" s="84">
        <v>8</v>
      </c>
      <c r="F391" s="84" t="s">
        <v>279</v>
      </c>
      <c r="G391" s="85">
        <v>564.25</v>
      </c>
      <c r="H391" s="242">
        <v>6833068</v>
      </c>
      <c r="I391" s="111">
        <f t="shared" si="4"/>
        <v>59.370000000000005</v>
      </c>
      <c r="J391" s="475"/>
      <c r="K391" s="200">
        <v>0</v>
      </c>
      <c r="L391" s="24" t="s">
        <v>243</v>
      </c>
      <c r="M391" s="35">
        <v>70</v>
      </c>
      <c r="N391" s="35" t="s">
        <v>434</v>
      </c>
      <c r="O391" s="35" t="s">
        <v>300</v>
      </c>
      <c r="P391" s="201"/>
      <c r="Q391" s="30"/>
      <c r="R391" s="269"/>
      <c r="S391" s="280"/>
      <c r="T391" s="26" t="s">
        <v>936</v>
      </c>
      <c r="U391" s="26"/>
    </row>
    <row r="392" spans="1:21" customFormat="1" ht="14.25" customHeight="1" x14ac:dyDescent="0.3">
      <c r="A392" s="23">
        <v>92154</v>
      </c>
      <c r="B392" s="53">
        <v>92130</v>
      </c>
      <c r="C392" s="581"/>
      <c r="D392" s="619"/>
      <c r="E392" s="84">
        <v>9</v>
      </c>
      <c r="F392" s="84" t="s">
        <v>280</v>
      </c>
      <c r="G392" s="85">
        <v>623.63</v>
      </c>
      <c r="H392" s="242">
        <v>7552159</v>
      </c>
      <c r="I392" s="111">
        <f t="shared" si="4"/>
        <v>59.379999999999995</v>
      </c>
      <c r="J392" s="475"/>
      <c r="K392" s="200">
        <v>0</v>
      </c>
      <c r="L392" s="24" t="s">
        <v>243</v>
      </c>
      <c r="M392" s="35">
        <v>70</v>
      </c>
      <c r="N392" s="35" t="s">
        <v>434</v>
      </c>
      <c r="O392" s="35" t="s">
        <v>301</v>
      </c>
      <c r="P392" s="201"/>
      <c r="Q392" s="30"/>
      <c r="R392" s="269"/>
      <c r="S392" s="280"/>
      <c r="T392" s="26" t="s">
        <v>936</v>
      </c>
      <c r="U392" s="26"/>
    </row>
    <row r="393" spans="1:21" customFormat="1" ht="14.25" customHeight="1" x14ac:dyDescent="0.3">
      <c r="A393" s="23">
        <v>92157</v>
      </c>
      <c r="B393" s="53">
        <v>92130</v>
      </c>
      <c r="C393" s="581"/>
      <c r="D393" s="619"/>
      <c r="E393" s="84">
        <v>10</v>
      </c>
      <c r="F393" s="84" t="s">
        <v>281</v>
      </c>
      <c r="G393" s="85">
        <v>683.01</v>
      </c>
      <c r="H393" s="242">
        <v>8271251</v>
      </c>
      <c r="I393" s="111">
        <f t="shared" si="4"/>
        <v>59.379999999999995</v>
      </c>
      <c r="J393" s="475"/>
      <c r="K393" s="200">
        <v>0</v>
      </c>
      <c r="L393" s="24" t="s">
        <v>243</v>
      </c>
      <c r="M393" s="35">
        <v>70</v>
      </c>
      <c r="N393" s="35" t="s">
        <v>434</v>
      </c>
      <c r="O393" s="35" t="s">
        <v>302</v>
      </c>
      <c r="P393" s="201"/>
      <c r="Q393" s="30"/>
      <c r="R393" s="269"/>
      <c r="S393" s="280"/>
      <c r="T393" s="26" t="s">
        <v>936</v>
      </c>
      <c r="U393" s="26"/>
    </row>
    <row r="394" spans="1:21" customFormat="1" ht="14.25" customHeight="1" x14ac:dyDescent="0.3">
      <c r="A394" s="23">
        <v>92160</v>
      </c>
      <c r="B394" s="53">
        <v>92130</v>
      </c>
      <c r="C394" s="581"/>
      <c r="D394" s="619"/>
      <c r="E394" s="84">
        <v>11</v>
      </c>
      <c r="F394" s="84" t="s">
        <v>282</v>
      </c>
      <c r="G394" s="85">
        <v>742.38</v>
      </c>
      <c r="H394" s="242">
        <v>8990222</v>
      </c>
      <c r="I394" s="111">
        <f t="shared" si="4"/>
        <v>59.370000000000005</v>
      </c>
      <c r="J394" s="475"/>
      <c r="K394" s="200">
        <v>0</v>
      </c>
      <c r="L394" s="24" t="s">
        <v>243</v>
      </c>
      <c r="M394" s="35">
        <v>70</v>
      </c>
      <c r="N394" s="35" t="s">
        <v>434</v>
      </c>
      <c r="O394" s="35" t="s">
        <v>303</v>
      </c>
      <c r="P394" s="201"/>
      <c r="Q394" s="30"/>
      <c r="R394" s="269"/>
      <c r="S394" s="280"/>
      <c r="T394" s="26" t="s">
        <v>936</v>
      </c>
      <c r="U394" s="26"/>
    </row>
    <row r="395" spans="1:21" customFormat="1" ht="14.25" customHeight="1" x14ac:dyDescent="0.3">
      <c r="A395" s="23">
        <v>92163</v>
      </c>
      <c r="B395" s="53">
        <v>92130</v>
      </c>
      <c r="C395" s="581"/>
      <c r="D395" s="619"/>
      <c r="E395" s="84">
        <v>12</v>
      </c>
      <c r="F395" s="84" t="s">
        <v>283</v>
      </c>
      <c r="G395" s="85">
        <v>801.76</v>
      </c>
      <c r="H395" s="242">
        <v>9709314</v>
      </c>
      <c r="I395" s="111">
        <f t="shared" si="4"/>
        <v>59.379999999999995</v>
      </c>
      <c r="J395" s="475"/>
      <c r="K395" s="200">
        <v>0</v>
      </c>
      <c r="L395" s="24" t="s">
        <v>243</v>
      </c>
      <c r="M395" s="35">
        <v>70</v>
      </c>
      <c r="N395" s="35" t="s">
        <v>434</v>
      </c>
      <c r="O395" s="35" t="s">
        <v>304</v>
      </c>
      <c r="P395" s="201"/>
      <c r="Q395" s="30"/>
      <c r="R395" s="269"/>
      <c r="S395" s="280"/>
      <c r="T395" s="26" t="s">
        <v>936</v>
      </c>
      <c r="U395" s="26"/>
    </row>
    <row r="396" spans="1:21" customFormat="1" ht="14.25" customHeight="1" x14ac:dyDescent="0.3">
      <c r="A396" s="23">
        <v>92166</v>
      </c>
      <c r="B396" s="53">
        <v>92130</v>
      </c>
      <c r="C396" s="581"/>
      <c r="D396" s="619"/>
      <c r="E396" s="84">
        <v>13</v>
      </c>
      <c r="F396" s="84" t="s">
        <v>284</v>
      </c>
      <c r="G396" s="85">
        <v>861.14</v>
      </c>
      <c r="H396" s="242">
        <v>10428405</v>
      </c>
      <c r="I396" s="111">
        <f t="shared" si="4"/>
        <v>59.379999999999995</v>
      </c>
      <c r="J396" s="475"/>
      <c r="K396" s="200">
        <v>0</v>
      </c>
      <c r="L396" s="24" t="s">
        <v>243</v>
      </c>
      <c r="M396" s="35">
        <v>70</v>
      </c>
      <c r="N396" s="35" t="s">
        <v>434</v>
      </c>
      <c r="O396" s="35" t="s">
        <v>305</v>
      </c>
      <c r="P396" s="201"/>
      <c r="Q396" s="30"/>
      <c r="R396" s="269"/>
      <c r="S396" s="280"/>
      <c r="T396" s="26" t="s">
        <v>936</v>
      </c>
      <c r="U396" s="26"/>
    </row>
    <row r="397" spans="1:21" customFormat="1" ht="14.25" customHeight="1" x14ac:dyDescent="0.3">
      <c r="A397" s="23">
        <v>92169</v>
      </c>
      <c r="B397" s="53">
        <v>92130</v>
      </c>
      <c r="C397" s="581"/>
      <c r="D397" s="619"/>
      <c r="E397" s="84">
        <v>14</v>
      </c>
      <c r="F397" s="84" t="s">
        <v>285</v>
      </c>
      <c r="G397" s="85">
        <v>920.51</v>
      </c>
      <c r="H397" s="242">
        <v>11147376</v>
      </c>
      <c r="I397" s="111">
        <f t="shared" si="4"/>
        <v>59.370000000000005</v>
      </c>
      <c r="J397" s="475"/>
      <c r="K397" s="200">
        <v>0</v>
      </c>
      <c r="L397" s="24" t="s">
        <v>243</v>
      </c>
      <c r="M397" s="35">
        <v>70</v>
      </c>
      <c r="N397" s="35" t="s">
        <v>434</v>
      </c>
      <c r="O397" s="35" t="s">
        <v>306</v>
      </c>
      <c r="P397" s="201"/>
      <c r="Q397" s="30"/>
      <c r="R397" s="269"/>
      <c r="S397" s="280"/>
      <c r="T397" s="26" t="s">
        <v>936</v>
      </c>
      <c r="U397" s="26"/>
    </row>
    <row r="398" spans="1:21" customFormat="1" ht="14.25" customHeight="1" thickBot="1" x14ac:dyDescent="0.35">
      <c r="A398" s="23">
        <v>92172</v>
      </c>
      <c r="B398" s="53">
        <v>92130</v>
      </c>
      <c r="C398" s="582"/>
      <c r="D398" s="620"/>
      <c r="E398" s="102">
        <v>15</v>
      </c>
      <c r="F398" s="102" t="s">
        <v>307</v>
      </c>
      <c r="G398" s="103">
        <v>979.89</v>
      </c>
      <c r="H398" s="243">
        <v>11866468</v>
      </c>
      <c r="I398" s="111">
        <f t="shared" si="4"/>
        <v>59.379999999999995</v>
      </c>
      <c r="J398" s="475"/>
      <c r="K398" s="200">
        <v>0</v>
      </c>
      <c r="L398" s="452" t="s">
        <v>243</v>
      </c>
      <c r="M398" s="212">
        <v>70</v>
      </c>
      <c r="N398" s="212" t="s">
        <v>434</v>
      </c>
      <c r="O398" s="212" t="s">
        <v>308</v>
      </c>
      <c r="P398" s="213"/>
      <c r="Q398" s="214"/>
      <c r="R398" s="270"/>
      <c r="S398" s="284"/>
      <c r="T398" s="26" t="s">
        <v>936</v>
      </c>
      <c r="U398" s="26"/>
    </row>
    <row r="399" spans="1:21" customFormat="1" ht="14.25" customHeight="1" x14ac:dyDescent="0.3">
      <c r="A399" s="23"/>
      <c r="B399" s="53">
        <v>92131</v>
      </c>
      <c r="C399" s="580">
        <v>92131</v>
      </c>
      <c r="D399" s="586" t="s">
        <v>309</v>
      </c>
      <c r="E399" s="100">
        <v>1</v>
      </c>
      <c r="F399" s="100" t="s">
        <v>271</v>
      </c>
      <c r="G399" s="101">
        <v>169.82</v>
      </c>
      <c r="H399" s="241">
        <v>2056520</v>
      </c>
      <c r="I399" s="111"/>
      <c r="J399" s="261"/>
      <c r="K399" s="200">
        <v>0</v>
      </c>
      <c r="L399" s="451" t="s">
        <v>243</v>
      </c>
      <c r="M399" s="206">
        <v>80</v>
      </c>
      <c r="N399" s="206" t="s">
        <v>434</v>
      </c>
      <c r="O399" s="206" t="s">
        <v>310</v>
      </c>
      <c r="P399" s="207"/>
      <c r="Q3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99" s="318" t="s">
        <v>243</v>
      </c>
      <c r="S399" s="319">
        <v>80</v>
      </c>
      <c r="T399" s="26" t="s">
        <v>936</v>
      </c>
      <c r="U399" s="26" t="s">
        <v>936</v>
      </c>
    </row>
    <row r="400" spans="1:21" customFormat="1" ht="14.25" customHeight="1" x14ac:dyDescent="0.3">
      <c r="A400" s="23">
        <v>92134</v>
      </c>
      <c r="B400" s="53">
        <v>92131</v>
      </c>
      <c r="C400" s="581"/>
      <c r="D400" s="587"/>
      <c r="E400" s="84">
        <v>2</v>
      </c>
      <c r="F400" s="84" t="s">
        <v>273</v>
      </c>
      <c r="G400" s="85">
        <v>237.72</v>
      </c>
      <c r="H400" s="242">
        <v>2878789</v>
      </c>
      <c r="I400" s="111">
        <f t="shared" ref="I400:I413" si="5">+G400-G399</f>
        <v>67.900000000000006</v>
      </c>
      <c r="J400" s="467">
        <v>67.900000000000006</v>
      </c>
      <c r="K400" s="421">
        <v>822269</v>
      </c>
      <c r="L400" s="24" t="s">
        <v>243</v>
      </c>
      <c r="M400" s="35">
        <v>80</v>
      </c>
      <c r="N400" s="35" t="s">
        <v>434</v>
      </c>
      <c r="O400" s="35" t="s">
        <v>311</v>
      </c>
      <c r="P400" s="201"/>
      <c r="Q400" s="30"/>
      <c r="R400" s="269"/>
      <c r="S400" s="280"/>
      <c r="T400" s="26" t="s">
        <v>936</v>
      </c>
      <c r="U400" s="26"/>
    </row>
    <row r="401" spans="1:21" customFormat="1" ht="14.25" customHeight="1" x14ac:dyDescent="0.3">
      <c r="A401" s="23">
        <v>92137</v>
      </c>
      <c r="B401" s="53">
        <v>92131</v>
      </c>
      <c r="C401" s="581"/>
      <c r="D401" s="587"/>
      <c r="E401" s="84">
        <v>3</v>
      </c>
      <c r="F401" s="84" t="s">
        <v>274</v>
      </c>
      <c r="G401" s="85">
        <v>305.62</v>
      </c>
      <c r="H401" s="242">
        <v>3701058</v>
      </c>
      <c r="I401" s="111">
        <f t="shared" si="5"/>
        <v>67.900000000000006</v>
      </c>
      <c r="J401" s="475"/>
      <c r="K401" s="200">
        <v>0</v>
      </c>
      <c r="L401" s="24" t="s">
        <v>243</v>
      </c>
      <c r="M401" s="35">
        <v>80</v>
      </c>
      <c r="N401" s="35" t="s">
        <v>434</v>
      </c>
      <c r="O401" s="35" t="s">
        <v>312</v>
      </c>
      <c r="P401" s="201"/>
      <c r="Q401" s="30"/>
      <c r="R401" s="269"/>
      <c r="S401" s="280"/>
      <c r="T401" s="26" t="s">
        <v>936</v>
      </c>
      <c r="U401" s="26"/>
    </row>
    <row r="402" spans="1:21" customFormat="1" ht="14.25" customHeight="1" x14ac:dyDescent="0.3">
      <c r="A402" s="23">
        <v>92140</v>
      </c>
      <c r="B402" s="53">
        <v>92131</v>
      </c>
      <c r="C402" s="581"/>
      <c r="D402" s="587"/>
      <c r="E402" s="84">
        <v>4</v>
      </c>
      <c r="F402" s="84" t="s">
        <v>275</v>
      </c>
      <c r="G402" s="85">
        <v>373.52</v>
      </c>
      <c r="H402" s="242">
        <v>4523327</v>
      </c>
      <c r="I402" s="111">
        <f t="shared" si="5"/>
        <v>67.899999999999977</v>
      </c>
      <c r="J402" s="475"/>
      <c r="K402" s="200">
        <v>0</v>
      </c>
      <c r="L402" s="24" t="s">
        <v>243</v>
      </c>
      <c r="M402" s="35">
        <v>80</v>
      </c>
      <c r="N402" s="35" t="s">
        <v>434</v>
      </c>
      <c r="O402" s="35" t="s">
        <v>313</v>
      </c>
      <c r="P402" s="201"/>
      <c r="Q402" s="30"/>
      <c r="R402" s="269"/>
      <c r="S402" s="280"/>
      <c r="T402" s="26" t="s">
        <v>936</v>
      </c>
      <c r="U402" s="26"/>
    </row>
    <row r="403" spans="1:21" customFormat="1" ht="14.25" customHeight="1" x14ac:dyDescent="0.3">
      <c r="A403" s="23">
        <v>92143</v>
      </c>
      <c r="B403" s="53">
        <v>92131</v>
      </c>
      <c r="C403" s="581"/>
      <c r="D403" s="587"/>
      <c r="E403" s="84">
        <v>5</v>
      </c>
      <c r="F403" s="84" t="s">
        <v>276</v>
      </c>
      <c r="G403" s="85">
        <v>441.41999999999996</v>
      </c>
      <c r="H403" s="242">
        <v>5345596</v>
      </c>
      <c r="I403" s="111">
        <f t="shared" si="5"/>
        <v>67.899999999999977</v>
      </c>
      <c r="J403" s="475"/>
      <c r="K403" s="200">
        <v>0</v>
      </c>
      <c r="L403" s="24" t="s">
        <v>243</v>
      </c>
      <c r="M403" s="35">
        <v>80</v>
      </c>
      <c r="N403" s="35" t="s">
        <v>434</v>
      </c>
      <c r="O403" s="35" t="s">
        <v>314</v>
      </c>
      <c r="P403" s="201"/>
      <c r="Q403" s="30"/>
      <c r="R403" s="269"/>
      <c r="S403" s="280"/>
      <c r="T403" s="26" t="s">
        <v>936</v>
      </c>
      <c r="U403" s="26"/>
    </row>
    <row r="404" spans="1:21" customFormat="1" ht="14.25" customHeight="1" x14ac:dyDescent="0.3">
      <c r="A404" s="23">
        <v>92146</v>
      </c>
      <c r="B404" s="53">
        <v>92131</v>
      </c>
      <c r="C404" s="581"/>
      <c r="D404" s="587"/>
      <c r="E404" s="84">
        <v>6</v>
      </c>
      <c r="F404" s="84" t="s">
        <v>277</v>
      </c>
      <c r="G404" s="85">
        <v>509.32000000000005</v>
      </c>
      <c r="H404" s="242">
        <v>6167865</v>
      </c>
      <c r="I404" s="111">
        <f t="shared" si="5"/>
        <v>67.900000000000091</v>
      </c>
      <c r="J404" s="475"/>
      <c r="K404" s="200">
        <v>0</v>
      </c>
      <c r="L404" s="24" t="s">
        <v>243</v>
      </c>
      <c r="M404" s="35">
        <v>80</v>
      </c>
      <c r="N404" s="35" t="s">
        <v>434</v>
      </c>
      <c r="O404" s="35" t="s">
        <v>315</v>
      </c>
      <c r="P404" s="201"/>
      <c r="Q404" s="30"/>
      <c r="R404" s="269"/>
      <c r="S404" s="280"/>
      <c r="T404" s="26" t="s">
        <v>936</v>
      </c>
      <c r="U404" s="26"/>
    </row>
    <row r="405" spans="1:21" customFormat="1" ht="14.25" customHeight="1" x14ac:dyDescent="0.3">
      <c r="A405" s="23">
        <v>92149</v>
      </c>
      <c r="B405" s="53">
        <v>92131</v>
      </c>
      <c r="C405" s="581"/>
      <c r="D405" s="587"/>
      <c r="E405" s="84">
        <v>7</v>
      </c>
      <c r="F405" s="84" t="s">
        <v>278</v>
      </c>
      <c r="G405" s="85">
        <v>577.23</v>
      </c>
      <c r="H405" s="242">
        <v>6990255</v>
      </c>
      <c r="I405" s="111">
        <f t="shared" si="5"/>
        <v>67.909999999999968</v>
      </c>
      <c r="J405" s="475"/>
      <c r="K405" s="200">
        <v>0</v>
      </c>
      <c r="L405" s="24" t="s">
        <v>243</v>
      </c>
      <c r="M405" s="35">
        <v>80</v>
      </c>
      <c r="N405" s="35" t="s">
        <v>434</v>
      </c>
      <c r="O405" s="35" t="s">
        <v>316</v>
      </c>
      <c r="P405" s="201"/>
      <c r="Q405" s="30"/>
      <c r="R405" s="269"/>
      <c r="S405" s="280"/>
      <c r="T405" s="26" t="s">
        <v>936</v>
      </c>
      <c r="U405" s="26"/>
    </row>
    <row r="406" spans="1:21" customFormat="1" ht="14.25" customHeight="1" x14ac:dyDescent="0.3">
      <c r="A406" s="23">
        <v>92152</v>
      </c>
      <c r="B406" s="53">
        <v>92131</v>
      </c>
      <c r="C406" s="581"/>
      <c r="D406" s="587"/>
      <c r="E406" s="84">
        <v>8</v>
      </c>
      <c r="F406" s="84" t="s">
        <v>279</v>
      </c>
      <c r="G406" s="85">
        <v>645.13</v>
      </c>
      <c r="H406" s="242">
        <v>7812524</v>
      </c>
      <c r="I406" s="111">
        <f t="shared" si="5"/>
        <v>67.899999999999977</v>
      </c>
      <c r="J406" s="475"/>
      <c r="K406" s="200">
        <v>0</v>
      </c>
      <c r="L406" s="24" t="s">
        <v>243</v>
      </c>
      <c r="M406" s="35">
        <v>80</v>
      </c>
      <c r="N406" s="35" t="s">
        <v>434</v>
      </c>
      <c r="O406" s="35" t="s">
        <v>317</v>
      </c>
      <c r="P406" s="201"/>
      <c r="Q406" s="30"/>
      <c r="R406" s="269"/>
      <c r="S406" s="280"/>
      <c r="T406" s="26" t="s">
        <v>936</v>
      </c>
      <c r="U406" s="26"/>
    </row>
    <row r="407" spans="1:21" customFormat="1" ht="14.25" customHeight="1" x14ac:dyDescent="0.3">
      <c r="A407" s="23">
        <v>92155</v>
      </c>
      <c r="B407" s="53">
        <v>92131</v>
      </c>
      <c r="C407" s="581"/>
      <c r="D407" s="587"/>
      <c r="E407" s="84">
        <v>9</v>
      </c>
      <c r="F407" s="84" t="s">
        <v>280</v>
      </c>
      <c r="G407" s="85">
        <v>713.03</v>
      </c>
      <c r="H407" s="242">
        <v>8634793</v>
      </c>
      <c r="I407" s="111">
        <f t="shared" si="5"/>
        <v>67.899999999999977</v>
      </c>
      <c r="J407" s="475"/>
      <c r="K407" s="200">
        <v>0</v>
      </c>
      <c r="L407" s="24" t="s">
        <v>243</v>
      </c>
      <c r="M407" s="35">
        <v>80</v>
      </c>
      <c r="N407" s="35" t="s">
        <v>434</v>
      </c>
      <c r="O407" s="35" t="s">
        <v>318</v>
      </c>
      <c r="P407" s="201"/>
      <c r="Q407" s="30"/>
      <c r="R407" s="269"/>
      <c r="S407" s="280"/>
      <c r="T407" s="26" t="s">
        <v>936</v>
      </c>
      <c r="U407" s="26"/>
    </row>
    <row r="408" spans="1:21" customFormat="1" ht="14.25" customHeight="1" x14ac:dyDescent="0.3">
      <c r="A408" s="23">
        <v>92158</v>
      </c>
      <c r="B408" s="53">
        <v>92131</v>
      </c>
      <c r="C408" s="581"/>
      <c r="D408" s="587"/>
      <c r="E408" s="84">
        <v>10</v>
      </c>
      <c r="F408" s="84" t="s">
        <v>281</v>
      </c>
      <c r="G408" s="85">
        <v>780.93</v>
      </c>
      <c r="H408" s="242">
        <v>9457062</v>
      </c>
      <c r="I408" s="111">
        <f t="shared" si="5"/>
        <v>67.899999999999977</v>
      </c>
      <c r="J408" s="475"/>
      <c r="K408" s="200">
        <v>0</v>
      </c>
      <c r="L408" s="24" t="s">
        <v>243</v>
      </c>
      <c r="M408" s="35">
        <v>80</v>
      </c>
      <c r="N408" s="35" t="s">
        <v>434</v>
      </c>
      <c r="O408" s="35" t="s">
        <v>319</v>
      </c>
      <c r="P408" s="201"/>
      <c r="Q408" s="30"/>
      <c r="R408" s="269"/>
      <c r="S408" s="280"/>
      <c r="T408" s="26" t="s">
        <v>936</v>
      </c>
      <c r="U408" s="26"/>
    </row>
    <row r="409" spans="1:21" customFormat="1" ht="14.25" customHeight="1" x14ac:dyDescent="0.3">
      <c r="A409" s="23">
        <v>92161</v>
      </c>
      <c r="B409" s="53">
        <v>92131</v>
      </c>
      <c r="C409" s="581"/>
      <c r="D409" s="587"/>
      <c r="E409" s="84">
        <v>11</v>
      </c>
      <c r="F409" s="84" t="s">
        <v>282</v>
      </c>
      <c r="G409" s="85">
        <v>848.82999999999993</v>
      </c>
      <c r="H409" s="242">
        <v>10279331</v>
      </c>
      <c r="I409" s="111">
        <f t="shared" si="5"/>
        <v>67.899999999999977</v>
      </c>
      <c r="J409" s="475"/>
      <c r="K409" s="200">
        <v>0</v>
      </c>
      <c r="L409" s="24" t="s">
        <v>243</v>
      </c>
      <c r="M409" s="35">
        <v>80</v>
      </c>
      <c r="N409" s="35" t="s">
        <v>434</v>
      </c>
      <c r="O409" s="35" t="s">
        <v>320</v>
      </c>
      <c r="P409" s="201"/>
      <c r="Q409" s="30"/>
      <c r="R409" s="269"/>
      <c r="S409" s="280"/>
      <c r="T409" s="26" t="s">
        <v>936</v>
      </c>
      <c r="U409" s="26"/>
    </row>
    <row r="410" spans="1:21" customFormat="1" ht="14.25" customHeight="1" x14ac:dyDescent="0.3">
      <c r="A410" s="23">
        <v>92164</v>
      </c>
      <c r="B410" s="53">
        <v>92131</v>
      </c>
      <c r="C410" s="581"/>
      <c r="D410" s="587"/>
      <c r="E410" s="84">
        <v>12</v>
      </c>
      <c r="F410" s="84" t="s">
        <v>283</v>
      </c>
      <c r="G410" s="85">
        <v>916.73</v>
      </c>
      <c r="H410" s="242">
        <v>11101600</v>
      </c>
      <c r="I410" s="111">
        <f t="shared" si="5"/>
        <v>67.900000000000091</v>
      </c>
      <c r="J410" s="475"/>
      <c r="K410" s="200">
        <v>0</v>
      </c>
      <c r="L410" s="24" t="s">
        <v>243</v>
      </c>
      <c r="M410" s="35">
        <v>80</v>
      </c>
      <c r="N410" s="35" t="s">
        <v>434</v>
      </c>
      <c r="O410" s="35" t="s">
        <v>321</v>
      </c>
      <c r="P410" s="201"/>
      <c r="Q410" s="30"/>
      <c r="R410" s="269"/>
      <c r="S410" s="280"/>
      <c r="T410" s="26" t="s">
        <v>936</v>
      </c>
      <c r="U410" s="26"/>
    </row>
    <row r="411" spans="1:21" customFormat="1" ht="14.25" customHeight="1" x14ac:dyDescent="0.3">
      <c r="A411" s="23">
        <v>92167</v>
      </c>
      <c r="B411" s="53">
        <v>92131</v>
      </c>
      <c r="C411" s="581"/>
      <c r="D411" s="587"/>
      <c r="E411" s="84">
        <v>13</v>
      </c>
      <c r="F411" s="84" t="s">
        <v>284</v>
      </c>
      <c r="G411" s="85">
        <v>984.64</v>
      </c>
      <c r="H411" s="242">
        <v>11923990</v>
      </c>
      <c r="I411" s="111">
        <f t="shared" si="5"/>
        <v>67.909999999999968</v>
      </c>
      <c r="J411" s="475"/>
      <c r="K411" s="200">
        <v>0</v>
      </c>
      <c r="L411" s="24" t="s">
        <v>243</v>
      </c>
      <c r="M411" s="35">
        <v>80</v>
      </c>
      <c r="N411" s="35" t="s">
        <v>434</v>
      </c>
      <c r="O411" s="35" t="s">
        <v>322</v>
      </c>
      <c r="P411" s="201"/>
      <c r="Q411" s="30"/>
      <c r="R411" s="269"/>
      <c r="S411" s="280"/>
      <c r="T411" s="26" t="s">
        <v>936</v>
      </c>
      <c r="U411" s="26"/>
    </row>
    <row r="412" spans="1:21" customFormat="1" ht="14.25" customHeight="1" x14ac:dyDescent="0.3">
      <c r="A412" s="23">
        <v>92170</v>
      </c>
      <c r="B412" s="53">
        <v>92131</v>
      </c>
      <c r="C412" s="581"/>
      <c r="D412" s="587"/>
      <c r="E412" s="84">
        <v>14</v>
      </c>
      <c r="F412" s="84" t="s">
        <v>290</v>
      </c>
      <c r="G412" s="85">
        <v>1052.54</v>
      </c>
      <c r="H412" s="242">
        <v>12746259</v>
      </c>
      <c r="I412" s="111">
        <f t="shared" si="5"/>
        <v>67.899999999999977</v>
      </c>
      <c r="J412" s="475"/>
      <c r="K412" s="200">
        <v>0</v>
      </c>
      <c r="L412" s="24" t="s">
        <v>243</v>
      </c>
      <c r="M412" s="35">
        <v>80</v>
      </c>
      <c r="N412" s="35" t="s">
        <v>434</v>
      </c>
      <c r="O412" s="35" t="s">
        <v>323</v>
      </c>
      <c r="P412" s="201"/>
      <c r="Q412" s="30"/>
      <c r="R412" s="269"/>
      <c r="S412" s="280"/>
      <c r="T412" s="26" t="s">
        <v>936</v>
      </c>
      <c r="U412" s="26"/>
    </row>
    <row r="413" spans="1:21" customFormat="1" ht="14.25" customHeight="1" thickBot="1" x14ac:dyDescent="0.35">
      <c r="A413" s="23">
        <v>92173</v>
      </c>
      <c r="B413" s="53">
        <v>92131</v>
      </c>
      <c r="C413" s="582"/>
      <c r="D413" s="588"/>
      <c r="E413" s="102">
        <v>15</v>
      </c>
      <c r="F413" s="102" t="s">
        <v>286</v>
      </c>
      <c r="G413" s="103">
        <v>1120.44</v>
      </c>
      <c r="H413" s="243">
        <v>13568528</v>
      </c>
      <c r="I413" s="111">
        <f t="shared" si="5"/>
        <v>67.900000000000091</v>
      </c>
      <c r="J413" s="475"/>
      <c r="K413" s="200">
        <v>0</v>
      </c>
      <c r="L413" s="452" t="s">
        <v>243</v>
      </c>
      <c r="M413" s="212">
        <v>80</v>
      </c>
      <c r="N413" s="212" t="s">
        <v>434</v>
      </c>
      <c r="O413" s="212" t="s">
        <v>324</v>
      </c>
      <c r="P413" s="213"/>
      <c r="Q413" s="214"/>
      <c r="R413" s="270"/>
      <c r="S413" s="284"/>
      <c r="T413" s="26" t="s">
        <v>936</v>
      </c>
      <c r="U413" s="26"/>
    </row>
    <row r="414" spans="1:21" customFormat="1" ht="12" customHeight="1" thickBot="1" x14ac:dyDescent="0.35">
      <c r="A414" s="23"/>
      <c r="B414" s="520">
        <v>92132</v>
      </c>
      <c r="C414" s="580">
        <v>92132</v>
      </c>
      <c r="D414" s="586" t="s">
        <v>325</v>
      </c>
      <c r="E414" s="100">
        <v>1</v>
      </c>
      <c r="F414" s="100" t="s">
        <v>271</v>
      </c>
      <c r="G414" s="101">
        <v>191.07</v>
      </c>
      <c r="H414" s="241">
        <v>2313858</v>
      </c>
      <c r="I414" s="111"/>
      <c r="J414" s="261"/>
      <c r="K414" s="200">
        <v>0</v>
      </c>
      <c r="L414" s="451" t="s">
        <v>243</v>
      </c>
      <c r="M414" s="206">
        <v>90</v>
      </c>
      <c r="N414" s="206" t="s">
        <v>434</v>
      </c>
      <c r="O414" s="206" t="s">
        <v>326</v>
      </c>
      <c r="P414" s="207"/>
      <c r="Q41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14" s="318" t="s">
        <v>243</v>
      </c>
      <c r="S414" s="319">
        <v>90</v>
      </c>
      <c r="T414" s="26" t="s">
        <v>936</v>
      </c>
      <c r="U414" s="26" t="s">
        <v>936</v>
      </c>
    </row>
    <row r="415" spans="1:21" customFormat="1" ht="12" customHeight="1" thickBot="1" x14ac:dyDescent="0.35">
      <c r="A415" s="23">
        <v>92135</v>
      </c>
      <c r="B415" s="520">
        <v>92132</v>
      </c>
      <c r="C415" s="581"/>
      <c r="D415" s="587"/>
      <c r="E415" s="84">
        <v>2</v>
      </c>
      <c r="F415" s="84" t="s">
        <v>273</v>
      </c>
      <c r="G415" s="85">
        <v>267.45</v>
      </c>
      <c r="H415" s="242">
        <v>3238820</v>
      </c>
      <c r="I415" s="111">
        <f t="shared" ref="I415:I428" si="6">+G415-G414</f>
        <v>76.38</v>
      </c>
      <c r="J415" s="467">
        <v>76.38</v>
      </c>
      <c r="K415" s="421">
        <v>924962</v>
      </c>
      <c r="L415" s="24" t="s">
        <v>243</v>
      </c>
      <c r="M415" s="35">
        <v>90</v>
      </c>
      <c r="N415" s="35" t="s">
        <v>434</v>
      </c>
      <c r="O415" s="35" t="s">
        <v>327</v>
      </c>
      <c r="P415" s="201"/>
      <c r="Q415" s="30"/>
      <c r="R415" s="269"/>
      <c r="S415" s="280"/>
      <c r="T415" s="26" t="s">
        <v>936</v>
      </c>
      <c r="U415" s="26"/>
    </row>
    <row r="416" spans="1:21" customFormat="1" ht="12" customHeight="1" thickBot="1" x14ac:dyDescent="0.35">
      <c r="A416" s="23">
        <v>92138</v>
      </c>
      <c r="B416" s="520">
        <v>92132</v>
      </c>
      <c r="C416" s="581"/>
      <c r="D416" s="587"/>
      <c r="E416" s="84">
        <v>3</v>
      </c>
      <c r="F416" s="84" t="s">
        <v>274</v>
      </c>
      <c r="G416" s="85">
        <v>343.83</v>
      </c>
      <c r="H416" s="242">
        <v>4163781</v>
      </c>
      <c r="I416" s="111">
        <f t="shared" si="6"/>
        <v>76.38</v>
      </c>
      <c r="J416" s="475"/>
      <c r="K416" s="200">
        <v>0</v>
      </c>
      <c r="L416" s="24" t="s">
        <v>243</v>
      </c>
      <c r="M416" s="35">
        <v>90</v>
      </c>
      <c r="N416" s="35" t="s">
        <v>434</v>
      </c>
      <c r="O416" s="35" t="s">
        <v>328</v>
      </c>
      <c r="P416" s="201"/>
      <c r="Q416" s="30"/>
      <c r="R416" s="269"/>
      <c r="S416" s="280"/>
      <c r="T416" s="26" t="s">
        <v>936</v>
      </c>
      <c r="U416" s="26"/>
    </row>
    <row r="417" spans="1:21" customFormat="1" ht="12" customHeight="1" thickBot="1" x14ac:dyDescent="0.35">
      <c r="A417" s="23">
        <v>92141</v>
      </c>
      <c r="B417" s="520">
        <v>92132</v>
      </c>
      <c r="C417" s="581"/>
      <c r="D417" s="587"/>
      <c r="E417" s="84">
        <v>4</v>
      </c>
      <c r="F417" s="84" t="s">
        <v>275</v>
      </c>
      <c r="G417" s="85">
        <v>420.21</v>
      </c>
      <c r="H417" s="242">
        <v>5088743</v>
      </c>
      <c r="I417" s="111">
        <f t="shared" si="6"/>
        <v>76.38</v>
      </c>
      <c r="J417" s="475"/>
      <c r="K417" s="200">
        <v>0</v>
      </c>
      <c r="L417" s="24" t="s">
        <v>243</v>
      </c>
      <c r="M417" s="35">
        <v>90</v>
      </c>
      <c r="N417" s="35" t="s">
        <v>434</v>
      </c>
      <c r="O417" s="35" t="s">
        <v>329</v>
      </c>
      <c r="P417" s="201"/>
      <c r="Q417" s="30"/>
      <c r="R417" s="269"/>
      <c r="S417" s="280"/>
      <c r="T417" s="26" t="s">
        <v>936</v>
      </c>
      <c r="U417" s="26"/>
    </row>
    <row r="418" spans="1:21" customFormat="1" ht="12" customHeight="1" thickBot="1" x14ac:dyDescent="0.35">
      <c r="A418" s="23">
        <v>92144</v>
      </c>
      <c r="B418" s="520">
        <v>92132</v>
      </c>
      <c r="C418" s="581"/>
      <c r="D418" s="587"/>
      <c r="E418" s="84">
        <v>5</v>
      </c>
      <c r="F418" s="84" t="s">
        <v>276</v>
      </c>
      <c r="G418" s="85">
        <v>496.59</v>
      </c>
      <c r="H418" s="242">
        <v>6013705</v>
      </c>
      <c r="I418" s="111">
        <f t="shared" si="6"/>
        <v>76.38</v>
      </c>
      <c r="J418" s="475"/>
      <c r="K418" s="200">
        <v>0</v>
      </c>
      <c r="L418" s="24" t="s">
        <v>243</v>
      </c>
      <c r="M418" s="35">
        <v>90</v>
      </c>
      <c r="N418" s="35" t="s">
        <v>434</v>
      </c>
      <c r="O418" s="35" t="s">
        <v>330</v>
      </c>
      <c r="P418" s="201"/>
      <c r="Q418" s="30"/>
      <c r="R418" s="269"/>
      <c r="S418" s="280"/>
      <c r="T418" s="26" t="s">
        <v>936</v>
      </c>
      <c r="U418" s="26"/>
    </row>
    <row r="419" spans="1:21" customFormat="1" ht="12" customHeight="1" thickBot="1" x14ac:dyDescent="0.35">
      <c r="A419" s="23">
        <v>92147</v>
      </c>
      <c r="B419" s="520">
        <v>92132</v>
      </c>
      <c r="C419" s="581"/>
      <c r="D419" s="587"/>
      <c r="E419" s="84">
        <v>6</v>
      </c>
      <c r="F419" s="84" t="s">
        <v>277</v>
      </c>
      <c r="G419" s="85">
        <v>572.98</v>
      </c>
      <c r="H419" s="242">
        <v>6938788</v>
      </c>
      <c r="I419" s="111">
        <f t="shared" si="6"/>
        <v>76.390000000000043</v>
      </c>
      <c r="J419" s="475"/>
      <c r="K419" s="200">
        <v>0</v>
      </c>
      <c r="L419" s="24" t="s">
        <v>243</v>
      </c>
      <c r="M419" s="35">
        <v>90</v>
      </c>
      <c r="N419" s="35" t="s">
        <v>434</v>
      </c>
      <c r="O419" s="35" t="s">
        <v>331</v>
      </c>
      <c r="P419" s="201"/>
      <c r="Q419" s="30"/>
      <c r="R419" s="269"/>
      <c r="S419" s="280"/>
      <c r="T419" s="26" t="s">
        <v>936</v>
      </c>
      <c r="U419" s="26"/>
    </row>
    <row r="420" spans="1:21" customFormat="1" ht="12" customHeight="1" thickBot="1" x14ac:dyDescent="0.35">
      <c r="A420" s="23">
        <v>92150</v>
      </c>
      <c r="B420" s="520">
        <v>92132</v>
      </c>
      <c r="C420" s="581"/>
      <c r="D420" s="587"/>
      <c r="E420" s="84">
        <v>7</v>
      </c>
      <c r="F420" s="84" t="s">
        <v>278</v>
      </c>
      <c r="G420" s="85">
        <v>649.36</v>
      </c>
      <c r="H420" s="242">
        <v>7863750</v>
      </c>
      <c r="I420" s="111">
        <f t="shared" si="6"/>
        <v>76.38</v>
      </c>
      <c r="J420" s="475"/>
      <c r="K420" s="200">
        <v>0</v>
      </c>
      <c r="L420" s="24" t="s">
        <v>243</v>
      </c>
      <c r="M420" s="35">
        <v>90</v>
      </c>
      <c r="N420" s="35" t="s">
        <v>434</v>
      </c>
      <c r="O420" s="35" t="s">
        <v>332</v>
      </c>
      <c r="P420" s="201"/>
      <c r="Q420" s="30"/>
      <c r="R420" s="269"/>
      <c r="S420" s="280"/>
      <c r="T420" s="26" t="s">
        <v>936</v>
      </c>
      <c r="U420" s="26"/>
    </row>
    <row r="421" spans="1:21" customFormat="1" ht="12" customHeight="1" thickBot="1" x14ac:dyDescent="0.35">
      <c r="A421" s="23">
        <v>92153</v>
      </c>
      <c r="B421" s="520">
        <v>92132</v>
      </c>
      <c r="C421" s="581"/>
      <c r="D421" s="587"/>
      <c r="E421" s="84">
        <v>8</v>
      </c>
      <c r="F421" s="84" t="s">
        <v>279</v>
      </c>
      <c r="G421" s="85">
        <v>725.75</v>
      </c>
      <c r="H421" s="242">
        <v>8788833</v>
      </c>
      <c r="I421" s="111">
        <f t="shared" si="6"/>
        <v>76.389999999999986</v>
      </c>
      <c r="J421" s="475"/>
      <c r="K421" s="200">
        <v>0</v>
      </c>
      <c r="L421" s="24" t="s">
        <v>243</v>
      </c>
      <c r="M421" s="35">
        <v>90</v>
      </c>
      <c r="N421" s="35" t="s">
        <v>434</v>
      </c>
      <c r="O421" s="35" t="s">
        <v>333</v>
      </c>
      <c r="P421" s="201"/>
      <c r="Q421" s="30"/>
      <c r="R421" s="269"/>
      <c r="S421" s="280"/>
      <c r="T421" s="26" t="s">
        <v>936</v>
      </c>
      <c r="U421" s="26"/>
    </row>
    <row r="422" spans="1:21" customFormat="1" ht="12" customHeight="1" thickBot="1" x14ac:dyDescent="0.35">
      <c r="A422" s="23">
        <v>92156</v>
      </c>
      <c r="B422" s="520">
        <v>92132</v>
      </c>
      <c r="C422" s="581"/>
      <c r="D422" s="587"/>
      <c r="E422" s="84">
        <v>9</v>
      </c>
      <c r="F422" s="84" t="s">
        <v>280</v>
      </c>
      <c r="G422" s="85">
        <v>802.13</v>
      </c>
      <c r="H422" s="242">
        <v>9713794</v>
      </c>
      <c r="I422" s="111">
        <f t="shared" si="6"/>
        <v>76.38</v>
      </c>
      <c r="J422" s="475"/>
      <c r="K422" s="200">
        <v>0</v>
      </c>
      <c r="L422" s="24" t="s">
        <v>243</v>
      </c>
      <c r="M422" s="35">
        <v>90</v>
      </c>
      <c r="N422" s="35" t="s">
        <v>434</v>
      </c>
      <c r="O422" s="35" t="s">
        <v>334</v>
      </c>
      <c r="P422" s="201"/>
      <c r="Q422" s="30"/>
      <c r="R422" s="269"/>
      <c r="S422" s="280"/>
      <c r="T422" s="26" t="s">
        <v>936</v>
      </c>
      <c r="U422" s="26"/>
    </row>
    <row r="423" spans="1:21" customFormat="1" ht="12" customHeight="1" thickBot="1" x14ac:dyDescent="0.35">
      <c r="A423" s="23">
        <v>92159</v>
      </c>
      <c r="B423" s="520">
        <v>92132</v>
      </c>
      <c r="C423" s="581"/>
      <c r="D423" s="587"/>
      <c r="E423" s="84">
        <v>10</v>
      </c>
      <c r="F423" s="84" t="s">
        <v>281</v>
      </c>
      <c r="G423" s="85">
        <v>878.51</v>
      </c>
      <c r="H423" s="242">
        <v>10638756</v>
      </c>
      <c r="I423" s="111">
        <f t="shared" si="6"/>
        <v>76.38</v>
      </c>
      <c r="J423" s="475"/>
      <c r="K423" s="200">
        <v>0</v>
      </c>
      <c r="L423" s="24" t="s">
        <v>243</v>
      </c>
      <c r="M423" s="35">
        <v>90</v>
      </c>
      <c r="N423" s="35" t="s">
        <v>434</v>
      </c>
      <c r="O423" s="35" t="s">
        <v>335</v>
      </c>
      <c r="P423" s="201"/>
      <c r="Q423" s="30"/>
      <c r="R423" s="269"/>
      <c r="S423" s="280"/>
      <c r="T423" s="26" t="s">
        <v>936</v>
      </c>
      <c r="U423" s="26"/>
    </row>
    <row r="424" spans="1:21" customFormat="1" ht="12" customHeight="1" thickBot="1" x14ac:dyDescent="0.35">
      <c r="A424" s="23">
        <v>92162</v>
      </c>
      <c r="B424" s="520">
        <v>92132</v>
      </c>
      <c r="C424" s="581"/>
      <c r="D424" s="587"/>
      <c r="E424" s="84">
        <v>11</v>
      </c>
      <c r="F424" s="84" t="s">
        <v>282</v>
      </c>
      <c r="G424" s="85">
        <v>954.9</v>
      </c>
      <c r="H424" s="242">
        <v>11563839</v>
      </c>
      <c r="I424" s="111">
        <f t="shared" si="6"/>
        <v>76.389999999999986</v>
      </c>
      <c r="J424" s="475"/>
      <c r="K424" s="200">
        <v>0</v>
      </c>
      <c r="L424" s="24" t="s">
        <v>243</v>
      </c>
      <c r="M424" s="35">
        <v>90</v>
      </c>
      <c r="N424" s="35" t="s">
        <v>434</v>
      </c>
      <c r="O424" s="35" t="s">
        <v>336</v>
      </c>
      <c r="P424" s="201"/>
      <c r="Q424" s="30"/>
      <c r="R424" s="269"/>
      <c r="S424" s="280"/>
      <c r="T424" s="26" t="s">
        <v>936</v>
      </c>
      <c r="U424" s="26"/>
    </row>
    <row r="425" spans="1:21" customFormat="1" ht="12" customHeight="1" thickBot="1" x14ac:dyDescent="0.35">
      <c r="A425" s="23">
        <v>92165</v>
      </c>
      <c r="B425" s="520">
        <v>92132</v>
      </c>
      <c r="C425" s="581"/>
      <c r="D425" s="587"/>
      <c r="E425" s="84">
        <v>12</v>
      </c>
      <c r="F425" s="84" t="s">
        <v>283</v>
      </c>
      <c r="G425" s="85">
        <v>1031.28</v>
      </c>
      <c r="H425" s="242">
        <v>12488801</v>
      </c>
      <c r="I425" s="111">
        <f t="shared" si="6"/>
        <v>76.38</v>
      </c>
      <c r="J425" s="475"/>
      <c r="K425" s="200">
        <v>0</v>
      </c>
      <c r="L425" s="24" t="s">
        <v>243</v>
      </c>
      <c r="M425" s="35">
        <v>90</v>
      </c>
      <c r="N425" s="35" t="s">
        <v>434</v>
      </c>
      <c r="O425" s="35" t="s">
        <v>337</v>
      </c>
      <c r="P425" s="201"/>
      <c r="Q425" s="30"/>
      <c r="R425" s="269"/>
      <c r="S425" s="280"/>
      <c r="T425" s="26" t="s">
        <v>936</v>
      </c>
      <c r="U425" s="26"/>
    </row>
    <row r="426" spans="1:21" customFormat="1" ht="12" customHeight="1" thickBot="1" x14ac:dyDescent="0.35">
      <c r="A426" s="23">
        <v>92168</v>
      </c>
      <c r="B426" s="520">
        <v>92132</v>
      </c>
      <c r="C426" s="581"/>
      <c r="D426" s="587"/>
      <c r="E426" s="84">
        <v>13</v>
      </c>
      <c r="F426" s="84" t="s">
        <v>284</v>
      </c>
      <c r="G426" s="85">
        <v>1107.67</v>
      </c>
      <c r="H426" s="242">
        <v>13413884</v>
      </c>
      <c r="I426" s="111">
        <f t="shared" si="6"/>
        <v>76.3900000000001</v>
      </c>
      <c r="J426" s="475"/>
      <c r="K426" s="200">
        <v>0</v>
      </c>
      <c r="L426" s="24" t="s">
        <v>243</v>
      </c>
      <c r="M426" s="35">
        <v>90</v>
      </c>
      <c r="N426" s="35" t="s">
        <v>434</v>
      </c>
      <c r="O426" s="35" t="s">
        <v>338</v>
      </c>
      <c r="P426" s="201"/>
      <c r="Q426" s="30"/>
      <c r="R426" s="269"/>
      <c r="S426" s="280"/>
      <c r="T426" s="26" t="s">
        <v>936</v>
      </c>
      <c r="U426" s="26"/>
    </row>
    <row r="427" spans="1:21" customFormat="1" ht="12" customHeight="1" thickBot="1" x14ac:dyDescent="0.35">
      <c r="A427" s="23">
        <v>92171</v>
      </c>
      <c r="B427" s="520">
        <v>92132</v>
      </c>
      <c r="C427" s="581"/>
      <c r="D427" s="587"/>
      <c r="E427" s="84">
        <v>14</v>
      </c>
      <c r="F427" s="84" t="s">
        <v>285</v>
      </c>
      <c r="G427" s="85">
        <v>1184.0500000000002</v>
      </c>
      <c r="H427" s="242">
        <v>14338846</v>
      </c>
      <c r="I427" s="111">
        <f t="shared" si="6"/>
        <v>76.380000000000109</v>
      </c>
      <c r="J427" s="475"/>
      <c r="K427" s="200">
        <v>0</v>
      </c>
      <c r="L427" s="24" t="s">
        <v>243</v>
      </c>
      <c r="M427" s="35">
        <v>90</v>
      </c>
      <c r="N427" s="35" t="s">
        <v>434</v>
      </c>
      <c r="O427" s="35" t="s">
        <v>339</v>
      </c>
      <c r="P427" s="201"/>
      <c r="Q427" s="30"/>
      <c r="R427" s="269"/>
      <c r="S427" s="280"/>
      <c r="T427" s="26" t="s">
        <v>936</v>
      </c>
      <c r="U427" s="26"/>
    </row>
    <row r="428" spans="1:21" customFormat="1" ht="12" customHeight="1" thickBot="1" x14ac:dyDescent="0.35">
      <c r="A428" s="23">
        <v>92174</v>
      </c>
      <c r="B428" s="520">
        <v>92132</v>
      </c>
      <c r="C428" s="582"/>
      <c r="D428" s="588"/>
      <c r="E428" s="102">
        <v>15</v>
      </c>
      <c r="F428" s="102" t="s">
        <v>286</v>
      </c>
      <c r="G428" s="103">
        <v>1260.4300000000003</v>
      </c>
      <c r="H428" s="243">
        <v>15263807</v>
      </c>
      <c r="I428" s="111">
        <f t="shared" si="6"/>
        <v>76.380000000000109</v>
      </c>
      <c r="J428" s="475"/>
      <c r="K428" s="200">
        <v>0</v>
      </c>
      <c r="L428" s="452" t="s">
        <v>243</v>
      </c>
      <c r="M428" s="212">
        <v>90</v>
      </c>
      <c r="N428" s="212" t="s">
        <v>434</v>
      </c>
      <c r="O428" s="212" t="s">
        <v>340</v>
      </c>
      <c r="P428" s="213"/>
      <c r="Q428" s="214"/>
      <c r="R428" s="270"/>
      <c r="S428" s="284"/>
      <c r="T428" s="26" t="s">
        <v>936</v>
      </c>
      <c r="U428" s="26"/>
    </row>
    <row r="429" spans="1:21" customFormat="1" ht="19.5" customHeight="1" x14ac:dyDescent="0.3">
      <c r="A429" s="1"/>
      <c r="B429" s="53">
        <v>3055</v>
      </c>
      <c r="C429" s="124">
        <v>3055</v>
      </c>
      <c r="D429" s="125" t="s">
        <v>341</v>
      </c>
      <c r="E429" s="91"/>
      <c r="F429" s="91" t="s">
        <v>20</v>
      </c>
      <c r="G429" s="116">
        <v>283.02</v>
      </c>
      <c r="H429" s="221">
        <v>3427372</v>
      </c>
      <c r="I429" s="458"/>
      <c r="J429" s="200"/>
      <c r="K429" s="200">
        <v>0</v>
      </c>
      <c r="L429" s="454" t="s">
        <v>243</v>
      </c>
      <c r="M429" s="250">
        <v>100</v>
      </c>
      <c r="N429" s="262" t="s">
        <v>434</v>
      </c>
      <c r="O429" s="250">
        <v>6560</v>
      </c>
      <c r="P429" s="306"/>
      <c r="Q429"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29" s="317" t="s">
        <v>243</v>
      </c>
      <c r="S429" s="250">
        <v>100</v>
      </c>
      <c r="T429" s="26" t="s">
        <v>936</v>
      </c>
      <c r="U429" s="26" t="s">
        <v>936</v>
      </c>
    </row>
    <row r="430" spans="1:21" customFormat="1" ht="41.4" x14ac:dyDescent="0.3">
      <c r="A430" s="1"/>
      <c r="B430" s="84">
        <v>90064</v>
      </c>
      <c r="C430" s="84">
        <v>90064</v>
      </c>
      <c r="D430" s="97" t="s">
        <v>342</v>
      </c>
      <c r="E430" s="84"/>
      <c r="F430" s="84" t="s">
        <v>20</v>
      </c>
      <c r="G430" s="85">
        <v>0</v>
      </c>
      <c r="H430" s="219">
        <v>0</v>
      </c>
      <c r="I430" s="458"/>
      <c r="J430" s="200"/>
      <c r="K430" s="200">
        <v>0</v>
      </c>
      <c r="L430" s="24" t="s">
        <v>243</v>
      </c>
      <c r="M430" s="35">
        <v>0</v>
      </c>
      <c r="N430" s="35" t="s">
        <v>434</v>
      </c>
      <c r="O430" s="25">
        <v>6560</v>
      </c>
      <c r="P430" s="201"/>
      <c r="Q4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30" s="22" t="s">
        <v>243</v>
      </c>
      <c r="S430" s="35">
        <v>0</v>
      </c>
      <c r="T430" s="26" t="s">
        <v>936</v>
      </c>
      <c r="U430" s="26" t="s">
        <v>936</v>
      </c>
    </row>
    <row r="431" spans="1:21" customFormat="1" ht="120" customHeight="1" x14ac:dyDescent="0.3">
      <c r="A431" s="1"/>
      <c r="B431" s="84">
        <v>91175</v>
      </c>
      <c r="C431" s="84">
        <v>91175</v>
      </c>
      <c r="D431" s="97" t="s">
        <v>343</v>
      </c>
      <c r="E431" s="84"/>
      <c r="F431" s="84" t="s">
        <v>20</v>
      </c>
      <c r="G431" s="85">
        <v>113.24</v>
      </c>
      <c r="H431" s="219">
        <v>1371336</v>
      </c>
      <c r="I431" s="458"/>
      <c r="J431" s="261"/>
      <c r="K431" s="200">
        <v>0</v>
      </c>
      <c r="L431" s="24" t="s">
        <v>243</v>
      </c>
      <c r="M431" s="35">
        <v>40</v>
      </c>
      <c r="N431" s="35" t="s">
        <v>434</v>
      </c>
      <c r="O431" s="25">
        <v>6560</v>
      </c>
      <c r="P431" s="201"/>
      <c r="Q4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31" s="22" t="s">
        <v>243</v>
      </c>
      <c r="S431" s="35">
        <v>40</v>
      </c>
      <c r="T431" s="26" t="s">
        <v>936</v>
      </c>
      <c r="U431" s="26" t="s">
        <v>936</v>
      </c>
    </row>
    <row r="432" spans="1:21" customFormat="1" ht="123" customHeight="1" x14ac:dyDescent="0.3">
      <c r="A432" s="1"/>
      <c r="B432" s="84">
        <v>91176</v>
      </c>
      <c r="C432" s="84">
        <v>91176</v>
      </c>
      <c r="D432" s="97" t="s">
        <v>344</v>
      </c>
      <c r="E432" s="84"/>
      <c r="F432" s="84" t="s">
        <v>20</v>
      </c>
      <c r="G432" s="85">
        <v>141.53</v>
      </c>
      <c r="H432" s="219">
        <v>1713928</v>
      </c>
      <c r="I432" s="458"/>
      <c r="J432" s="261"/>
      <c r="K432" s="200">
        <v>0</v>
      </c>
      <c r="L432" s="24" t="s">
        <v>243</v>
      </c>
      <c r="M432" s="35">
        <v>50</v>
      </c>
      <c r="N432" s="35" t="s">
        <v>434</v>
      </c>
      <c r="O432" s="25">
        <v>6560</v>
      </c>
      <c r="P432" s="201"/>
      <c r="Q4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32" s="22" t="s">
        <v>243</v>
      </c>
      <c r="S432" s="35">
        <v>50</v>
      </c>
      <c r="T432" s="26" t="s">
        <v>936</v>
      </c>
      <c r="U432" s="26" t="s">
        <v>936</v>
      </c>
    </row>
    <row r="433" spans="1:21" customFormat="1" ht="124.5" customHeight="1" x14ac:dyDescent="0.3">
      <c r="A433" s="1"/>
      <c r="B433" s="84">
        <v>91177</v>
      </c>
      <c r="C433" s="84">
        <v>91177</v>
      </c>
      <c r="D433" s="118" t="s">
        <v>345</v>
      </c>
      <c r="E433" s="84"/>
      <c r="F433" s="84" t="s">
        <v>20</v>
      </c>
      <c r="G433" s="85">
        <v>169.82</v>
      </c>
      <c r="H433" s="219">
        <v>2056520</v>
      </c>
      <c r="I433" s="458"/>
      <c r="J433" s="261"/>
      <c r="K433" s="200">
        <v>0</v>
      </c>
      <c r="L433" s="24" t="s">
        <v>243</v>
      </c>
      <c r="M433" s="35">
        <v>60</v>
      </c>
      <c r="N433" s="35" t="s">
        <v>434</v>
      </c>
      <c r="O433" s="25">
        <v>6560</v>
      </c>
      <c r="P433" s="201"/>
      <c r="Q43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33" s="22" t="s">
        <v>243</v>
      </c>
      <c r="S433" s="35">
        <v>60</v>
      </c>
      <c r="T433" s="26" t="s">
        <v>936</v>
      </c>
      <c r="U433" s="26" t="s">
        <v>936</v>
      </c>
    </row>
    <row r="434" spans="1:21" customFormat="1" ht="120.75" customHeight="1" x14ac:dyDescent="0.3">
      <c r="A434" s="1"/>
      <c r="B434" s="89">
        <v>92175</v>
      </c>
      <c r="C434" s="89">
        <v>92175</v>
      </c>
      <c r="D434" s="97" t="s">
        <v>346</v>
      </c>
      <c r="E434" s="84"/>
      <c r="F434" s="84" t="s">
        <v>20</v>
      </c>
      <c r="G434" s="85">
        <v>198.15</v>
      </c>
      <c r="H434" s="219">
        <v>2399597</v>
      </c>
      <c r="I434" s="458"/>
      <c r="J434" s="200"/>
      <c r="K434" s="200">
        <v>0</v>
      </c>
      <c r="L434" s="24" t="s">
        <v>243</v>
      </c>
      <c r="M434" s="35">
        <v>70</v>
      </c>
      <c r="N434" s="35" t="s">
        <v>434</v>
      </c>
      <c r="O434" s="25">
        <v>6560</v>
      </c>
      <c r="P434" s="201"/>
      <c r="Q4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34" s="22" t="s">
        <v>243</v>
      </c>
      <c r="S434" s="35">
        <v>70</v>
      </c>
      <c r="T434" s="26" t="s">
        <v>936</v>
      </c>
      <c r="U434" s="26" t="s">
        <v>936</v>
      </c>
    </row>
    <row r="435" spans="1:21" customFormat="1" ht="120.75" customHeight="1" x14ac:dyDescent="0.3">
      <c r="A435" s="1"/>
      <c r="B435" s="89">
        <v>92176</v>
      </c>
      <c r="C435" s="89">
        <v>92176</v>
      </c>
      <c r="D435" s="97" t="s">
        <v>347</v>
      </c>
      <c r="E435" s="84"/>
      <c r="F435" s="84" t="s">
        <v>20</v>
      </c>
      <c r="G435" s="85">
        <v>226.44</v>
      </c>
      <c r="H435" s="219">
        <v>2742188</v>
      </c>
      <c r="I435" s="458"/>
      <c r="J435" s="200"/>
      <c r="K435" s="200">
        <v>0</v>
      </c>
      <c r="L435" s="24" t="s">
        <v>243</v>
      </c>
      <c r="M435" s="35">
        <v>80</v>
      </c>
      <c r="N435" s="35" t="s">
        <v>434</v>
      </c>
      <c r="O435" s="25">
        <v>6560</v>
      </c>
      <c r="P435" s="201"/>
      <c r="Q4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35" s="22" t="s">
        <v>243</v>
      </c>
      <c r="S435" s="35">
        <v>80</v>
      </c>
      <c r="T435" s="26" t="s">
        <v>936</v>
      </c>
      <c r="U435" s="26" t="s">
        <v>936</v>
      </c>
    </row>
    <row r="436" spans="1:21" customFormat="1" ht="123.75" customHeight="1" x14ac:dyDescent="0.3">
      <c r="A436" s="1"/>
      <c r="B436" s="89">
        <v>92177</v>
      </c>
      <c r="C436" s="89">
        <v>92177</v>
      </c>
      <c r="D436" s="97" t="s">
        <v>348</v>
      </c>
      <c r="E436" s="84"/>
      <c r="F436" s="84" t="s">
        <v>20</v>
      </c>
      <c r="G436" s="85">
        <v>254.73</v>
      </c>
      <c r="H436" s="219">
        <v>3084780</v>
      </c>
      <c r="I436" s="458"/>
      <c r="J436" s="200"/>
      <c r="K436" s="200">
        <v>0</v>
      </c>
      <c r="L436" s="24" t="s">
        <v>243</v>
      </c>
      <c r="M436" s="35">
        <v>90</v>
      </c>
      <c r="N436" s="35" t="s">
        <v>434</v>
      </c>
      <c r="O436" s="25">
        <v>6560</v>
      </c>
      <c r="P436" s="201"/>
      <c r="Q43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36" s="22" t="s">
        <v>243</v>
      </c>
      <c r="S436" s="35">
        <v>90</v>
      </c>
      <c r="T436" s="26" t="s">
        <v>936</v>
      </c>
      <c r="U436" s="26" t="s">
        <v>936</v>
      </c>
    </row>
    <row r="437" spans="1:21" customFormat="1" ht="27.6" x14ac:dyDescent="0.3">
      <c r="A437" s="1"/>
      <c r="B437" s="62">
        <v>3056</v>
      </c>
      <c r="C437" s="95">
        <v>3056</v>
      </c>
      <c r="D437" s="97" t="s">
        <v>349</v>
      </c>
      <c r="E437" s="84"/>
      <c r="F437" s="84" t="s">
        <v>20</v>
      </c>
      <c r="G437" s="85">
        <v>62.35</v>
      </c>
      <c r="H437" s="219">
        <v>755059</v>
      </c>
      <c r="I437" s="458"/>
      <c r="J437" s="200"/>
      <c r="K437" s="200">
        <v>0</v>
      </c>
      <c r="L437" s="24" t="s">
        <v>243</v>
      </c>
      <c r="M437" s="25">
        <v>100</v>
      </c>
      <c r="N437" s="35" t="s">
        <v>434</v>
      </c>
      <c r="O437" s="25">
        <v>1875</v>
      </c>
      <c r="P437" s="201"/>
      <c r="Q43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37" s="22" t="s">
        <v>243</v>
      </c>
      <c r="S437" s="25">
        <v>100</v>
      </c>
      <c r="T437" s="26" t="s">
        <v>936</v>
      </c>
      <c r="U437" s="26" t="s">
        <v>936</v>
      </c>
    </row>
    <row r="438" spans="1:21" customFormat="1" ht="41.4" x14ac:dyDescent="0.3">
      <c r="A438" s="1"/>
      <c r="B438" s="84">
        <v>90065</v>
      </c>
      <c r="C438" s="84">
        <v>90065</v>
      </c>
      <c r="D438" s="97" t="s">
        <v>350</v>
      </c>
      <c r="E438" s="84"/>
      <c r="F438" s="84" t="s">
        <v>20</v>
      </c>
      <c r="G438" s="85">
        <v>0</v>
      </c>
      <c r="H438" s="219">
        <v>0</v>
      </c>
      <c r="I438" s="458"/>
      <c r="J438" s="200"/>
      <c r="K438" s="200">
        <v>0</v>
      </c>
      <c r="L438" s="24" t="s">
        <v>243</v>
      </c>
      <c r="M438" s="35">
        <v>0</v>
      </c>
      <c r="N438" s="35" t="s">
        <v>434</v>
      </c>
      <c r="O438" s="25">
        <v>1875</v>
      </c>
      <c r="P438" s="201"/>
      <c r="Q4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38" s="22" t="s">
        <v>243</v>
      </c>
      <c r="S438" s="35">
        <v>0</v>
      </c>
      <c r="T438" s="26" t="s">
        <v>936</v>
      </c>
      <c r="U438" s="26" t="s">
        <v>936</v>
      </c>
    </row>
    <row r="439" spans="1:21" customFormat="1" ht="96.6" x14ac:dyDescent="0.3">
      <c r="A439" s="1"/>
      <c r="B439" s="84">
        <v>91178</v>
      </c>
      <c r="C439" s="84">
        <v>91178</v>
      </c>
      <c r="D439" s="97" t="s">
        <v>351</v>
      </c>
      <c r="E439" s="84"/>
      <c r="F439" s="84" t="s">
        <v>20</v>
      </c>
      <c r="G439" s="85">
        <v>24.94</v>
      </c>
      <c r="H439" s="219">
        <v>302023</v>
      </c>
      <c r="I439" s="458"/>
      <c r="J439" s="200"/>
      <c r="K439" s="200">
        <v>0</v>
      </c>
      <c r="L439" s="24" t="s">
        <v>243</v>
      </c>
      <c r="M439" s="35">
        <v>40</v>
      </c>
      <c r="N439" s="35" t="s">
        <v>434</v>
      </c>
      <c r="O439" s="25">
        <v>1875</v>
      </c>
      <c r="P439" s="201"/>
      <c r="Q43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39" s="22" t="s">
        <v>243</v>
      </c>
      <c r="S439" s="35">
        <v>40</v>
      </c>
      <c r="T439" s="26" t="s">
        <v>936</v>
      </c>
      <c r="U439" s="26" t="s">
        <v>936</v>
      </c>
    </row>
    <row r="440" spans="1:21" customFormat="1" ht="96.6" x14ac:dyDescent="0.3">
      <c r="A440" s="1"/>
      <c r="B440" s="84">
        <v>91179</v>
      </c>
      <c r="C440" s="84">
        <v>91179</v>
      </c>
      <c r="D440" s="97" t="s">
        <v>352</v>
      </c>
      <c r="E440" s="84"/>
      <c r="F440" s="84" t="s">
        <v>20</v>
      </c>
      <c r="G440" s="85">
        <v>31.22</v>
      </c>
      <c r="H440" s="219">
        <v>378074</v>
      </c>
      <c r="I440" s="458"/>
      <c r="J440" s="200"/>
      <c r="K440" s="200">
        <v>0</v>
      </c>
      <c r="L440" s="24" t="s">
        <v>243</v>
      </c>
      <c r="M440" s="35">
        <v>50</v>
      </c>
      <c r="N440" s="35" t="s">
        <v>434</v>
      </c>
      <c r="O440" s="25">
        <v>1875</v>
      </c>
      <c r="P440" s="201"/>
      <c r="Q44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40" s="22" t="s">
        <v>243</v>
      </c>
      <c r="S440" s="35">
        <v>50</v>
      </c>
      <c r="T440" s="26" t="s">
        <v>936</v>
      </c>
      <c r="U440" s="26" t="s">
        <v>936</v>
      </c>
    </row>
    <row r="441" spans="1:21" customFormat="1" ht="124.5" customHeight="1" x14ac:dyDescent="0.3">
      <c r="A441" s="1"/>
      <c r="B441" s="84">
        <v>91180</v>
      </c>
      <c r="C441" s="84">
        <v>91180</v>
      </c>
      <c r="D441" s="118" t="s">
        <v>353</v>
      </c>
      <c r="E441" s="84"/>
      <c r="F441" s="84" t="s">
        <v>20</v>
      </c>
      <c r="G441" s="85">
        <v>37.409999999999997</v>
      </c>
      <c r="H441" s="219">
        <v>453035</v>
      </c>
      <c r="I441" s="458"/>
      <c r="J441" s="200"/>
      <c r="K441" s="200">
        <v>0</v>
      </c>
      <c r="L441" s="24" t="s">
        <v>243</v>
      </c>
      <c r="M441" s="35">
        <v>60</v>
      </c>
      <c r="N441" s="35" t="s">
        <v>434</v>
      </c>
      <c r="O441" s="25">
        <v>1875</v>
      </c>
      <c r="P441" s="201"/>
      <c r="Q44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41" s="22" t="s">
        <v>243</v>
      </c>
      <c r="S441" s="35">
        <v>60</v>
      </c>
      <c r="T441" s="26" t="s">
        <v>936</v>
      </c>
      <c r="U441" s="26" t="s">
        <v>936</v>
      </c>
    </row>
    <row r="442" spans="1:21" customFormat="1" ht="96.6" x14ac:dyDescent="0.3">
      <c r="A442" s="1"/>
      <c r="B442" s="89">
        <v>92178</v>
      </c>
      <c r="C442" s="89">
        <v>92178</v>
      </c>
      <c r="D442" s="97" t="s">
        <v>354</v>
      </c>
      <c r="E442" s="84"/>
      <c r="F442" s="84" t="s">
        <v>20</v>
      </c>
      <c r="G442" s="85">
        <v>43.64</v>
      </c>
      <c r="H442" s="219">
        <v>528480</v>
      </c>
      <c r="I442" s="458"/>
      <c r="J442" s="200"/>
      <c r="K442" s="200">
        <v>0</v>
      </c>
      <c r="L442" s="24" t="s">
        <v>243</v>
      </c>
      <c r="M442" s="35">
        <v>70</v>
      </c>
      <c r="N442" s="35" t="s">
        <v>434</v>
      </c>
      <c r="O442" s="25">
        <v>1875</v>
      </c>
      <c r="P442" s="201"/>
      <c r="Q44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42" s="22" t="s">
        <v>243</v>
      </c>
      <c r="S442" s="35">
        <v>70</v>
      </c>
      <c r="T442" s="26" t="s">
        <v>936</v>
      </c>
      <c r="U442" s="26" t="s">
        <v>936</v>
      </c>
    </row>
    <row r="443" spans="1:21" customFormat="1" ht="96.6" x14ac:dyDescent="0.3">
      <c r="A443" s="1"/>
      <c r="B443" s="89">
        <v>92179</v>
      </c>
      <c r="C443" s="89">
        <v>92179</v>
      </c>
      <c r="D443" s="97" t="s">
        <v>355</v>
      </c>
      <c r="E443" s="84"/>
      <c r="F443" s="84" t="s">
        <v>20</v>
      </c>
      <c r="G443" s="85">
        <v>49.88</v>
      </c>
      <c r="H443" s="219">
        <v>604047</v>
      </c>
      <c r="I443" s="458"/>
      <c r="J443" s="200"/>
      <c r="K443" s="200">
        <v>0</v>
      </c>
      <c r="L443" s="24" t="s">
        <v>243</v>
      </c>
      <c r="M443" s="35">
        <v>80</v>
      </c>
      <c r="N443" s="35" t="s">
        <v>434</v>
      </c>
      <c r="O443" s="25">
        <v>1875</v>
      </c>
      <c r="P443" s="201"/>
      <c r="Q44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43" s="22" t="s">
        <v>243</v>
      </c>
      <c r="S443" s="35">
        <v>80</v>
      </c>
      <c r="T443" s="26" t="s">
        <v>936</v>
      </c>
      <c r="U443" s="26" t="s">
        <v>936</v>
      </c>
    </row>
    <row r="444" spans="1:21" customFormat="1" ht="97.2" thickBot="1" x14ac:dyDescent="0.35">
      <c r="A444" s="1"/>
      <c r="B444" s="127">
        <v>92180</v>
      </c>
      <c r="C444" s="127">
        <v>92180</v>
      </c>
      <c r="D444" s="104" t="s">
        <v>356</v>
      </c>
      <c r="E444" s="90"/>
      <c r="F444" s="90" t="s">
        <v>20</v>
      </c>
      <c r="G444" s="98">
        <v>56.15</v>
      </c>
      <c r="H444" s="225">
        <v>679977</v>
      </c>
      <c r="I444" s="458"/>
      <c r="J444" s="200"/>
      <c r="K444" s="200">
        <v>0</v>
      </c>
      <c r="L444" s="366" t="s">
        <v>243</v>
      </c>
      <c r="M444" s="199">
        <v>90</v>
      </c>
      <c r="N444" s="199" t="s">
        <v>434</v>
      </c>
      <c r="O444" s="274">
        <v>1875</v>
      </c>
      <c r="P444" s="304"/>
      <c r="Q44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44" s="332" t="s">
        <v>243</v>
      </c>
      <c r="S444" s="199">
        <v>90</v>
      </c>
      <c r="T444" s="26" t="s">
        <v>936</v>
      </c>
      <c r="U444" s="26" t="s">
        <v>936</v>
      </c>
    </row>
    <row r="445" spans="1:21" customFormat="1" ht="15" customHeight="1" x14ac:dyDescent="0.3">
      <c r="A445" s="63"/>
      <c r="B445" s="62">
        <v>3057</v>
      </c>
      <c r="C445" s="592">
        <v>3057</v>
      </c>
      <c r="D445" s="644" t="s">
        <v>357</v>
      </c>
      <c r="E445" s="100">
        <v>1</v>
      </c>
      <c r="F445" s="100" t="s">
        <v>358</v>
      </c>
      <c r="G445" s="101">
        <v>396.98</v>
      </c>
      <c r="H445" s="241">
        <v>4807428</v>
      </c>
      <c r="I445" s="111"/>
      <c r="J445" s="261"/>
      <c r="K445" s="200">
        <v>0</v>
      </c>
      <c r="L445" s="451" t="s">
        <v>243</v>
      </c>
      <c r="M445" s="205">
        <v>100</v>
      </c>
      <c r="N445" s="206" t="s">
        <v>434</v>
      </c>
      <c r="O445" s="205">
        <v>1875</v>
      </c>
      <c r="P445" s="328"/>
      <c r="Q44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45" s="318" t="s">
        <v>243</v>
      </c>
      <c r="S445" s="279">
        <v>100</v>
      </c>
      <c r="T445" s="26" t="s">
        <v>936</v>
      </c>
      <c r="U445" s="26" t="s">
        <v>936</v>
      </c>
    </row>
    <row r="446" spans="1:21" customFormat="1" ht="15" customHeight="1" x14ac:dyDescent="0.3">
      <c r="A446" s="64">
        <v>3058</v>
      </c>
      <c r="B446" s="62">
        <v>3057</v>
      </c>
      <c r="C446" s="593"/>
      <c r="D446" s="645"/>
      <c r="E446" s="84">
        <v>2</v>
      </c>
      <c r="F446" s="84" t="s">
        <v>359</v>
      </c>
      <c r="G446" s="85">
        <v>769.78</v>
      </c>
      <c r="H446" s="242">
        <v>9322036</v>
      </c>
      <c r="I446" s="111">
        <f>+G446-G445</f>
        <v>372.79999999999995</v>
      </c>
      <c r="J446" s="467">
        <v>372.8</v>
      </c>
      <c r="K446" s="421">
        <v>4514608</v>
      </c>
      <c r="L446" s="24" t="s">
        <v>243</v>
      </c>
      <c r="M446" s="25">
        <v>100</v>
      </c>
      <c r="N446" s="35" t="s">
        <v>434</v>
      </c>
      <c r="O446" s="25">
        <v>1875</v>
      </c>
      <c r="P446" s="289"/>
      <c r="Q446" s="289"/>
      <c r="R446" s="20"/>
      <c r="S446" s="280"/>
      <c r="T446" s="26" t="s">
        <v>936</v>
      </c>
      <c r="U446" s="26"/>
    </row>
    <row r="447" spans="1:21" customFormat="1" ht="15" customHeight="1" x14ac:dyDescent="0.3">
      <c r="A447" s="64">
        <v>3059</v>
      </c>
      <c r="B447" s="62">
        <v>3057</v>
      </c>
      <c r="C447" s="593"/>
      <c r="D447" s="645"/>
      <c r="E447" s="84">
        <v>3</v>
      </c>
      <c r="F447" s="84" t="s">
        <v>360</v>
      </c>
      <c r="G447" s="85">
        <v>1142.58</v>
      </c>
      <c r="H447" s="242">
        <v>13836644</v>
      </c>
      <c r="I447" s="111">
        <f>+G447-G446</f>
        <v>372.79999999999995</v>
      </c>
      <c r="J447" s="202"/>
      <c r="K447" s="200">
        <v>0</v>
      </c>
      <c r="L447" s="24" t="s">
        <v>243</v>
      </c>
      <c r="M447" s="25">
        <v>100</v>
      </c>
      <c r="N447" s="35" t="s">
        <v>434</v>
      </c>
      <c r="O447" s="25">
        <v>1875</v>
      </c>
      <c r="P447" s="289"/>
      <c r="Q447" s="289"/>
      <c r="R447" s="20"/>
      <c r="S447" s="280"/>
      <c r="T447" s="26" t="s">
        <v>936</v>
      </c>
      <c r="U447" s="26"/>
    </row>
    <row r="448" spans="1:21" customFormat="1" ht="27.75" customHeight="1" x14ac:dyDescent="0.3">
      <c r="A448" s="64">
        <v>3060</v>
      </c>
      <c r="B448" s="62">
        <v>3057</v>
      </c>
      <c r="C448" s="593"/>
      <c r="D448" s="645"/>
      <c r="E448" s="84">
        <v>4</v>
      </c>
      <c r="F448" s="84" t="s">
        <v>361</v>
      </c>
      <c r="G448" s="85">
        <v>1515.38</v>
      </c>
      <c r="H448" s="242">
        <v>18351252</v>
      </c>
      <c r="I448" s="111">
        <f>+G448-G447</f>
        <v>372.80000000000018</v>
      </c>
      <c r="J448" s="202"/>
      <c r="K448" s="200">
        <v>0</v>
      </c>
      <c r="L448" s="24" t="s">
        <v>243</v>
      </c>
      <c r="M448" s="25">
        <v>100</v>
      </c>
      <c r="N448" s="35" t="s">
        <v>434</v>
      </c>
      <c r="O448" s="25">
        <v>1875</v>
      </c>
      <c r="P448" s="289"/>
      <c r="Q448" s="289"/>
      <c r="R448" s="20"/>
      <c r="S448" s="280"/>
      <c r="T448" s="26" t="s">
        <v>936</v>
      </c>
      <c r="U448" s="26"/>
    </row>
    <row r="449" spans="1:21" customFormat="1" ht="28.5" customHeight="1" thickBot="1" x14ac:dyDescent="0.35">
      <c r="A449" s="64">
        <v>3061</v>
      </c>
      <c r="B449" s="62">
        <v>3057</v>
      </c>
      <c r="C449" s="594"/>
      <c r="D449" s="646"/>
      <c r="E449" s="102">
        <v>5</v>
      </c>
      <c r="F449" s="102" t="s">
        <v>362</v>
      </c>
      <c r="G449" s="103">
        <v>1888.18</v>
      </c>
      <c r="H449" s="243">
        <v>22865860</v>
      </c>
      <c r="I449" s="111">
        <f>+G449-G448</f>
        <v>372.79999999999995</v>
      </c>
      <c r="J449" s="202"/>
      <c r="K449" s="200">
        <v>0</v>
      </c>
      <c r="L449" s="452" t="s">
        <v>243</v>
      </c>
      <c r="M449" s="211">
        <v>100</v>
      </c>
      <c r="N449" s="212" t="s">
        <v>434</v>
      </c>
      <c r="O449" s="211">
        <v>1875</v>
      </c>
      <c r="P449" s="329"/>
      <c r="Q449" s="329"/>
      <c r="R449" s="334"/>
      <c r="S449" s="284"/>
      <c r="T449" s="26" t="s">
        <v>936</v>
      </c>
      <c r="U449" s="26"/>
    </row>
    <row r="450" spans="1:21" customFormat="1" ht="15" customHeight="1" x14ac:dyDescent="0.3">
      <c r="A450" s="1"/>
      <c r="B450" s="62">
        <v>90066</v>
      </c>
      <c r="C450" s="583">
        <v>90066</v>
      </c>
      <c r="D450" s="586" t="s">
        <v>363</v>
      </c>
      <c r="E450" s="100">
        <v>1</v>
      </c>
      <c r="F450" s="100" t="s">
        <v>358</v>
      </c>
      <c r="G450" s="101">
        <v>0</v>
      </c>
      <c r="H450" s="241">
        <v>0</v>
      </c>
      <c r="I450" s="111"/>
      <c r="J450" s="261"/>
      <c r="K450" s="200">
        <v>0</v>
      </c>
      <c r="L450" s="451" t="s">
        <v>243</v>
      </c>
      <c r="M450" s="206">
        <v>0</v>
      </c>
      <c r="N450" s="206" t="s">
        <v>434</v>
      </c>
      <c r="O450" s="205">
        <v>1875</v>
      </c>
      <c r="P450" s="207"/>
      <c r="Q450"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50" s="318" t="s">
        <v>243</v>
      </c>
      <c r="S450" s="319">
        <v>0</v>
      </c>
      <c r="T450" s="26" t="s">
        <v>936</v>
      </c>
      <c r="U450" s="26" t="s">
        <v>936</v>
      </c>
    </row>
    <row r="451" spans="1:21" customFormat="1" ht="15" customHeight="1" x14ac:dyDescent="0.3">
      <c r="A451" s="16">
        <v>90067</v>
      </c>
      <c r="B451" s="62">
        <v>90066</v>
      </c>
      <c r="C451" s="584"/>
      <c r="D451" s="587"/>
      <c r="E451" s="84">
        <v>2</v>
      </c>
      <c r="F451" s="84" t="s">
        <v>359</v>
      </c>
      <c r="G451" s="85">
        <v>0</v>
      </c>
      <c r="H451" s="242">
        <v>0</v>
      </c>
      <c r="I451" s="111"/>
      <c r="J451" s="261"/>
      <c r="K451" s="200">
        <v>0</v>
      </c>
      <c r="L451" s="24" t="s">
        <v>243</v>
      </c>
      <c r="M451" s="35">
        <v>0</v>
      </c>
      <c r="N451" s="35" t="s">
        <v>434</v>
      </c>
      <c r="O451" s="25">
        <v>1875</v>
      </c>
      <c r="P451" s="201"/>
      <c r="Q451" s="289"/>
      <c r="R451" s="269"/>
      <c r="S451" s="280"/>
      <c r="T451" s="26" t="s">
        <v>936</v>
      </c>
      <c r="U451" s="26"/>
    </row>
    <row r="452" spans="1:21" customFormat="1" ht="15" customHeight="1" x14ac:dyDescent="0.3">
      <c r="A452" s="16">
        <v>90068</v>
      </c>
      <c r="B452" s="62">
        <v>90066</v>
      </c>
      <c r="C452" s="584"/>
      <c r="D452" s="587"/>
      <c r="E452" s="84">
        <v>3</v>
      </c>
      <c r="F452" s="84" t="s">
        <v>360</v>
      </c>
      <c r="G452" s="85">
        <v>0</v>
      </c>
      <c r="H452" s="242">
        <v>0</v>
      </c>
      <c r="I452" s="111"/>
      <c r="J452" s="202"/>
      <c r="K452" s="200">
        <v>0</v>
      </c>
      <c r="L452" s="24" t="s">
        <v>243</v>
      </c>
      <c r="M452" s="35">
        <v>0</v>
      </c>
      <c r="N452" s="35" t="s">
        <v>434</v>
      </c>
      <c r="O452" s="25">
        <v>1875</v>
      </c>
      <c r="P452" s="201"/>
      <c r="Q452" s="289"/>
      <c r="R452" s="269"/>
      <c r="S452" s="280"/>
      <c r="T452" s="26" t="s">
        <v>936</v>
      </c>
      <c r="U452" s="26"/>
    </row>
    <row r="453" spans="1:21" customFormat="1" ht="29.25" customHeight="1" x14ac:dyDescent="0.3">
      <c r="A453" s="16">
        <v>90069</v>
      </c>
      <c r="B453" s="62">
        <v>90066</v>
      </c>
      <c r="C453" s="584"/>
      <c r="D453" s="587"/>
      <c r="E453" s="84">
        <v>4</v>
      </c>
      <c r="F453" s="84" t="s">
        <v>361</v>
      </c>
      <c r="G453" s="85">
        <v>0</v>
      </c>
      <c r="H453" s="242">
        <v>0</v>
      </c>
      <c r="I453" s="111"/>
      <c r="J453" s="261"/>
      <c r="K453" s="200">
        <v>0</v>
      </c>
      <c r="L453" s="24" t="s">
        <v>243</v>
      </c>
      <c r="M453" s="35">
        <v>0</v>
      </c>
      <c r="N453" s="35" t="s">
        <v>434</v>
      </c>
      <c r="O453" s="25">
        <v>1875</v>
      </c>
      <c r="P453" s="201"/>
      <c r="Q453" s="289"/>
      <c r="R453" s="269"/>
      <c r="S453" s="280"/>
      <c r="T453" s="26" t="s">
        <v>936</v>
      </c>
      <c r="U453" s="26"/>
    </row>
    <row r="454" spans="1:21" customFormat="1" ht="28.5" customHeight="1" thickBot="1" x14ac:dyDescent="0.35">
      <c r="A454" s="16">
        <v>90070</v>
      </c>
      <c r="B454" s="62">
        <v>90066</v>
      </c>
      <c r="C454" s="585"/>
      <c r="D454" s="588"/>
      <c r="E454" s="102">
        <v>5</v>
      </c>
      <c r="F454" s="102" t="s">
        <v>362</v>
      </c>
      <c r="G454" s="103">
        <v>0</v>
      </c>
      <c r="H454" s="243">
        <v>0</v>
      </c>
      <c r="I454" s="111"/>
      <c r="J454" s="261"/>
      <c r="K454" s="200">
        <v>0</v>
      </c>
      <c r="L454" s="452" t="s">
        <v>243</v>
      </c>
      <c r="M454" s="212">
        <v>0</v>
      </c>
      <c r="N454" s="212" t="s">
        <v>434</v>
      </c>
      <c r="O454" s="211">
        <v>1875</v>
      </c>
      <c r="P454" s="213"/>
      <c r="Q454" s="329"/>
      <c r="R454" s="270"/>
      <c r="S454" s="284"/>
      <c r="T454" s="26" t="s">
        <v>936</v>
      </c>
      <c r="U454" s="26"/>
    </row>
    <row r="455" spans="1:21" customFormat="1" ht="29.25" customHeight="1" x14ac:dyDescent="0.3">
      <c r="A455" s="1"/>
      <c r="B455" s="62">
        <v>91181</v>
      </c>
      <c r="C455" s="583">
        <v>91181</v>
      </c>
      <c r="D455" s="586" t="s">
        <v>364</v>
      </c>
      <c r="E455" s="100">
        <v>1</v>
      </c>
      <c r="F455" s="100" t="s">
        <v>358</v>
      </c>
      <c r="G455" s="101">
        <v>158.79</v>
      </c>
      <c r="H455" s="241">
        <v>1922947</v>
      </c>
      <c r="I455" s="111"/>
      <c r="J455" s="202"/>
      <c r="K455" s="200">
        <v>0</v>
      </c>
      <c r="L455" s="451" t="s">
        <v>243</v>
      </c>
      <c r="M455" s="206">
        <v>40</v>
      </c>
      <c r="N455" s="206" t="s">
        <v>434</v>
      </c>
      <c r="O455" s="205">
        <v>1875</v>
      </c>
      <c r="P455" s="207"/>
      <c r="Q45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55" s="318" t="s">
        <v>243</v>
      </c>
      <c r="S455" s="319">
        <v>40</v>
      </c>
      <c r="T455" s="26" t="s">
        <v>936</v>
      </c>
      <c r="U455" s="26" t="s">
        <v>936</v>
      </c>
    </row>
    <row r="456" spans="1:21" customFormat="1" ht="29.25" customHeight="1" x14ac:dyDescent="0.3">
      <c r="A456" s="16">
        <v>91184</v>
      </c>
      <c r="B456" s="62">
        <v>91181</v>
      </c>
      <c r="C456" s="584"/>
      <c r="D456" s="587"/>
      <c r="E456" s="84">
        <v>2</v>
      </c>
      <c r="F456" s="84" t="s">
        <v>359</v>
      </c>
      <c r="G456" s="85">
        <v>307.91000000000003</v>
      </c>
      <c r="H456" s="242">
        <v>3728790</v>
      </c>
      <c r="I456" s="111">
        <f>+G456-G455</f>
        <v>149.12000000000003</v>
      </c>
      <c r="J456" s="467">
        <v>149.12000000000003</v>
      </c>
      <c r="K456" s="421">
        <v>1805843</v>
      </c>
      <c r="L456" s="24" t="s">
        <v>243</v>
      </c>
      <c r="M456" s="35">
        <v>40</v>
      </c>
      <c r="N456" s="35" t="s">
        <v>434</v>
      </c>
      <c r="O456" s="25">
        <v>1875</v>
      </c>
      <c r="P456" s="201"/>
      <c r="Q456" s="289"/>
      <c r="R456" s="269"/>
      <c r="S456" s="280"/>
      <c r="T456" s="26" t="s">
        <v>936</v>
      </c>
      <c r="U456" s="26"/>
    </row>
    <row r="457" spans="1:21" customFormat="1" ht="29.25" customHeight="1" x14ac:dyDescent="0.3">
      <c r="A457" s="16">
        <v>91187</v>
      </c>
      <c r="B457" s="62">
        <v>91181</v>
      </c>
      <c r="C457" s="584"/>
      <c r="D457" s="587"/>
      <c r="E457" s="84">
        <v>3</v>
      </c>
      <c r="F457" s="84" t="s">
        <v>360</v>
      </c>
      <c r="G457" s="85">
        <v>457.03</v>
      </c>
      <c r="H457" s="242">
        <v>5534633</v>
      </c>
      <c r="I457" s="111">
        <f>+G457-G456</f>
        <v>149.11999999999995</v>
      </c>
      <c r="J457" s="467"/>
      <c r="K457" s="200">
        <v>0</v>
      </c>
      <c r="L457" s="24" t="s">
        <v>243</v>
      </c>
      <c r="M457" s="35">
        <v>40</v>
      </c>
      <c r="N457" s="35" t="s">
        <v>434</v>
      </c>
      <c r="O457" s="25">
        <v>1875</v>
      </c>
      <c r="P457" s="201"/>
      <c r="Q457" s="289"/>
      <c r="R457" s="269"/>
      <c r="S457" s="280"/>
      <c r="T457" s="26" t="s">
        <v>936</v>
      </c>
      <c r="U457" s="26"/>
    </row>
    <row r="458" spans="1:21" customFormat="1" ht="29.25" customHeight="1" x14ac:dyDescent="0.3">
      <c r="A458" s="16">
        <v>91190</v>
      </c>
      <c r="B458" s="62">
        <v>91181</v>
      </c>
      <c r="C458" s="584"/>
      <c r="D458" s="587"/>
      <c r="E458" s="84">
        <v>4</v>
      </c>
      <c r="F458" s="84" t="s">
        <v>361</v>
      </c>
      <c r="G458" s="85">
        <v>606.15</v>
      </c>
      <c r="H458" s="242">
        <v>7340477</v>
      </c>
      <c r="I458" s="111">
        <f>+G458-G457</f>
        <v>149.12</v>
      </c>
      <c r="J458" s="467"/>
      <c r="K458" s="200">
        <v>0</v>
      </c>
      <c r="L458" s="24" t="s">
        <v>243</v>
      </c>
      <c r="M458" s="35">
        <v>40</v>
      </c>
      <c r="N458" s="35" t="s">
        <v>434</v>
      </c>
      <c r="O458" s="25">
        <v>1875</v>
      </c>
      <c r="P458" s="201"/>
      <c r="Q458" s="289"/>
      <c r="R458" s="269"/>
      <c r="S458" s="280"/>
      <c r="T458" s="26" t="s">
        <v>936</v>
      </c>
      <c r="U458" s="26"/>
    </row>
    <row r="459" spans="1:21" customFormat="1" ht="29.25" customHeight="1" thickBot="1" x14ac:dyDescent="0.35">
      <c r="A459" s="16">
        <v>91193</v>
      </c>
      <c r="B459" s="62">
        <v>91181</v>
      </c>
      <c r="C459" s="585"/>
      <c r="D459" s="588"/>
      <c r="E459" s="102">
        <v>5</v>
      </c>
      <c r="F459" s="102" t="s">
        <v>362</v>
      </c>
      <c r="G459" s="103">
        <v>755.27</v>
      </c>
      <c r="H459" s="243">
        <v>9146320</v>
      </c>
      <c r="I459" s="111">
        <f>+G459-G458</f>
        <v>149.12</v>
      </c>
      <c r="J459" s="467"/>
      <c r="K459" s="200">
        <v>0</v>
      </c>
      <c r="L459" s="452" t="s">
        <v>243</v>
      </c>
      <c r="M459" s="212">
        <v>40</v>
      </c>
      <c r="N459" s="212" t="s">
        <v>434</v>
      </c>
      <c r="O459" s="211">
        <v>1875</v>
      </c>
      <c r="P459" s="213"/>
      <c r="Q459" s="329"/>
      <c r="R459" s="270"/>
      <c r="S459" s="284"/>
      <c r="T459" s="26" t="s">
        <v>936</v>
      </c>
      <c r="U459" s="26"/>
    </row>
    <row r="460" spans="1:21" customFormat="1" ht="27.75" customHeight="1" x14ac:dyDescent="0.3">
      <c r="A460" s="1"/>
      <c r="B460" s="62">
        <v>91182</v>
      </c>
      <c r="C460" s="636">
        <v>91182</v>
      </c>
      <c r="D460" s="639" t="s">
        <v>365</v>
      </c>
      <c r="E460" s="100">
        <v>1</v>
      </c>
      <c r="F460" s="100" t="s">
        <v>358</v>
      </c>
      <c r="G460" s="101">
        <v>198.49</v>
      </c>
      <c r="H460" s="241">
        <v>2403714</v>
      </c>
      <c r="I460" s="111"/>
      <c r="J460" s="467"/>
      <c r="K460" s="200">
        <v>0</v>
      </c>
      <c r="L460" s="451" t="s">
        <v>243</v>
      </c>
      <c r="M460" s="206">
        <v>50</v>
      </c>
      <c r="N460" s="206" t="s">
        <v>434</v>
      </c>
      <c r="O460" s="205">
        <v>1875</v>
      </c>
      <c r="P460" s="207"/>
      <c r="Q46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60" s="363" t="s">
        <v>243</v>
      </c>
      <c r="S460" s="336">
        <v>50</v>
      </c>
      <c r="T460" s="26" t="s">
        <v>936</v>
      </c>
      <c r="U460" s="26" t="s">
        <v>936</v>
      </c>
    </row>
    <row r="461" spans="1:21" customFormat="1" ht="32.25" customHeight="1" x14ac:dyDescent="0.3">
      <c r="A461" s="16">
        <v>91185</v>
      </c>
      <c r="B461" s="62">
        <v>91182</v>
      </c>
      <c r="C461" s="637"/>
      <c r="D461" s="640"/>
      <c r="E461" s="84">
        <v>2</v>
      </c>
      <c r="F461" s="84" t="s">
        <v>359</v>
      </c>
      <c r="G461" s="85">
        <v>384.89</v>
      </c>
      <c r="H461" s="242">
        <v>4661018</v>
      </c>
      <c r="I461" s="111">
        <f>+G461-G460</f>
        <v>186.39999999999998</v>
      </c>
      <c r="J461" s="467">
        <v>186.39999999999998</v>
      </c>
      <c r="K461" s="421">
        <v>2257304</v>
      </c>
      <c r="L461" s="24" t="s">
        <v>243</v>
      </c>
      <c r="M461" s="35">
        <v>50</v>
      </c>
      <c r="N461" s="35" t="s">
        <v>434</v>
      </c>
      <c r="O461" s="25">
        <v>1875</v>
      </c>
      <c r="P461" s="201"/>
      <c r="Q461" s="30"/>
      <c r="R461" s="364"/>
      <c r="S461" s="24"/>
      <c r="T461" s="26" t="s">
        <v>936</v>
      </c>
      <c r="U461" s="26"/>
    </row>
    <row r="462" spans="1:21" customFormat="1" ht="32.25" customHeight="1" x14ac:dyDescent="0.3">
      <c r="A462" s="16">
        <v>91188</v>
      </c>
      <c r="B462" s="62">
        <v>91182</v>
      </c>
      <c r="C462" s="637"/>
      <c r="D462" s="640"/>
      <c r="E462" s="84">
        <v>3</v>
      </c>
      <c r="F462" s="84" t="s">
        <v>360</v>
      </c>
      <c r="G462" s="85">
        <v>571.29</v>
      </c>
      <c r="H462" s="242">
        <v>6918322</v>
      </c>
      <c r="I462" s="111">
        <f>+G462-G461</f>
        <v>186.39999999999998</v>
      </c>
      <c r="J462" s="467"/>
      <c r="K462" s="200">
        <v>0</v>
      </c>
      <c r="L462" s="24" t="s">
        <v>243</v>
      </c>
      <c r="M462" s="35">
        <v>50</v>
      </c>
      <c r="N462" s="35" t="s">
        <v>434</v>
      </c>
      <c r="O462" s="25">
        <v>1875</v>
      </c>
      <c r="P462" s="201"/>
      <c r="Q462" s="30"/>
      <c r="R462" s="364"/>
      <c r="S462" s="24"/>
      <c r="T462" s="26" t="s">
        <v>936</v>
      </c>
      <c r="U462" s="26"/>
    </row>
    <row r="463" spans="1:21" customFormat="1" ht="32.25" customHeight="1" x14ac:dyDescent="0.3">
      <c r="A463" s="16">
        <v>91191</v>
      </c>
      <c r="B463" s="62">
        <v>91182</v>
      </c>
      <c r="C463" s="637"/>
      <c r="D463" s="640"/>
      <c r="E463" s="84">
        <v>4</v>
      </c>
      <c r="F463" s="84" t="s">
        <v>361</v>
      </c>
      <c r="G463" s="85">
        <v>757.69</v>
      </c>
      <c r="H463" s="242">
        <v>9175626</v>
      </c>
      <c r="I463" s="111">
        <f>+G463-G462</f>
        <v>186.40000000000009</v>
      </c>
      <c r="J463" s="467"/>
      <c r="K463" s="200">
        <v>0</v>
      </c>
      <c r="L463" s="24" t="s">
        <v>243</v>
      </c>
      <c r="M463" s="35">
        <v>50</v>
      </c>
      <c r="N463" s="35" t="s">
        <v>434</v>
      </c>
      <c r="O463" s="25">
        <v>1875</v>
      </c>
      <c r="P463" s="201"/>
      <c r="Q463" s="30"/>
      <c r="R463" s="364"/>
      <c r="S463" s="24"/>
      <c r="T463" s="26" t="s">
        <v>936</v>
      </c>
      <c r="U463" s="26"/>
    </row>
    <row r="464" spans="1:21" customFormat="1" ht="32.25" customHeight="1" thickBot="1" x14ac:dyDescent="0.35">
      <c r="A464" s="16">
        <v>91194</v>
      </c>
      <c r="B464" s="62">
        <v>91182</v>
      </c>
      <c r="C464" s="638"/>
      <c r="D464" s="641"/>
      <c r="E464" s="102">
        <v>5</v>
      </c>
      <c r="F464" s="102" t="s">
        <v>362</v>
      </c>
      <c r="G464" s="103">
        <v>944.09</v>
      </c>
      <c r="H464" s="243">
        <v>11432930</v>
      </c>
      <c r="I464" s="111">
        <f>+G464-G463</f>
        <v>186.39999999999998</v>
      </c>
      <c r="J464" s="467"/>
      <c r="K464" s="200">
        <v>0</v>
      </c>
      <c r="L464" s="366" t="s">
        <v>243</v>
      </c>
      <c r="M464" s="199">
        <v>50</v>
      </c>
      <c r="N464" s="199" t="s">
        <v>434</v>
      </c>
      <c r="O464" s="274">
        <v>1875</v>
      </c>
      <c r="P464" s="304"/>
      <c r="Q464" s="305"/>
      <c r="R464" s="365"/>
      <c r="S464" s="366"/>
      <c r="T464" s="26" t="s">
        <v>936</v>
      </c>
      <c r="U464" s="26"/>
    </row>
    <row r="465" spans="1:21" customFormat="1" ht="30.75" customHeight="1" x14ac:dyDescent="0.3">
      <c r="A465" s="1"/>
      <c r="B465" s="62">
        <v>91183</v>
      </c>
      <c r="C465" s="583">
        <v>91183</v>
      </c>
      <c r="D465" s="627" t="s">
        <v>366</v>
      </c>
      <c r="E465" s="100">
        <v>1</v>
      </c>
      <c r="F465" s="100" t="s">
        <v>358</v>
      </c>
      <c r="G465" s="101">
        <v>238.23</v>
      </c>
      <c r="H465" s="241">
        <v>2884965</v>
      </c>
      <c r="I465" s="111"/>
      <c r="J465" s="467"/>
      <c r="K465" s="200">
        <v>0</v>
      </c>
      <c r="L465" s="451" t="s">
        <v>243</v>
      </c>
      <c r="M465" s="206">
        <v>60</v>
      </c>
      <c r="N465" s="206" t="s">
        <v>434</v>
      </c>
      <c r="O465" s="205">
        <v>1875</v>
      </c>
      <c r="P465" s="207"/>
      <c r="Q46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65" s="318" t="s">
        <v>243</v>
      </c>
      <c r="S465" s="319">
        <v>60</v>
      </c>
      <c r="T465" s="26" t="s">
        <v>936</v>
      </c>
      <c r="U465" s="26" t="s">
        <v>936</v>
      </c>
    </row>
    <row r="466" spans="1:21" customFormat="1" ht="30.75" customHeight="1" x14ac:dyDescent="0.3">
      <c r="A466" s="16">
        <v>91186</v>
      </c>
      <c r="B466" s="62">
        <v>91183</v>
      </c>
      <c r="C466" s="584"/>
      <c r="D466" s="628"/>
      <c r="E466" s="84">
        <v>2</v>
      </c>
      <c r="F466" s="84" t="s">
        <v>359</v>
      </c>
      <c r="G466" s="85">
        <v>461.91</v>
      </c>
      <c r="H466" s="242">
        <v>5593730</v>
      </c>
      <c r="I466" s="111">
        <f>+G466-G465</f>
        <v>223.68000000000004</v>
      </c>
      <c r="J466" s="467">
        <v>223.68000000000004</v>
      </c>
      <c r="K466" s="421">
        <v>2708765</v>
      </c>
      <c r="L466" s="24" t="s">
        <v>243</v>
      </c>
      <c r="M466" s="35">
        <v>60</v>
      </c>
      <c r="N466" s="35" t="s">
        <v>434</v>
      </c>
      <c r="O466" s="25">
        <v>1875</v>
      </c>
      <c r="P466" s="201"/>
      <c r="Q466" s="30"/>
      <c r="R466" s="269"/>
      <c r="S466" s="280"/>
      <c r="T466" s="26" t="s">
        <v>936</v>
      </c>
      <c r="U466" s="26"/>
    </row>
    <row r="467" spans="1:21" customFormat="1" ht="30.75" customHeight="1" x14ac:dyDescent="0.3">
      <c r="A467" s="16">
        <v>91189</v>
      </c>
      <c r="B467" s="62">
        <v>91183</v>
      </c>
      <c r="C467" s="584"/>
      <c r="D467" s="628"/>
      <c r="E467" s="84">
        <v>3</v>
      </c>
      <c r="F467" s="84" t="s">
        <v>360</v>
      </c>
      <c r="G467" s="85">
        <v>685.59</v>
      </c>
      <c r="H467" s="242">
        <v>8302495</v>
      </c>
      <c r="I467" s="111">
        <f>+G467-G466</f>
        <v>223.68</v>
      </c>
      <c r="J467" s="467"/>
      <c r="K467" s="200">
        <v>0</v>
      </c>
      <c r="L467" s="24" t="s">
        <v>243</v>
      </c>
      <c r="M467" s="35">
        <v>60</v>
      </c>
      <c r="N467" s="35" t="s">
        <v>434</v>
      </c>
      <c r="O467" s="25">
        <v>1875</v>
      </c>
      <c r="P467" s="201"/>
      <c r="Q467" s="30"/>
      <c r="R467" s="269"/>
      <c r="S467" s="280"/>
      <c r="T467" s="26" t="s">
        <v>936</v>
      </c>
      <c r="U467" s="26"/>
    </row>
    <row r="468" spans="1:21" customFormat="1" ht="30.75" customHeight="1" x14ac:dyDescent="0.3">
      <c r="A468" s="16">
        <v>91192</v>
      </c>
      <c r="B468" s="62">
        <v>91183</v>
      </c>
      <c r="C468" s="584"/>
      <c r="D468" s="628"/>
      <c r="E468" s="84">
        <v>4</v>
      </c>
      <c r="F468" s="84" t="s">
        <v>361</v>
      </c>
      <c r="G468" s="85">
        <v>909.27</v>
      </c>
      <c r="H468" s="242">
        <v>11011260</v>
      </c>
      <c r="I468" s="111">
        <f>+G468-G467</f>
        <v>223.67999999999995</v>
      </c>
      <c r="J468" s="467"/>
      <c r="K468" s="200">
        <v>0</v>
      </c>
      <c r="L468" s="24" t="s">
        <v>243</v>
      </c>
      <c r="M468" s="35">
        <v>60</v>
      </c>
      <c r="N468" s="35" t="s">
        <v>434</v>
      </c>
      <c r="O468" s="25">
        <v>1875</v>
      </c>
      <c r="P468" s="201"/>
      <c r="Q468" s="30"/>
      <c r="R468" s="269"/>
      <c r="S468" s="280"/>
      <c r="T468" s="26" t="s">
        <v>936</v>
      </c>
      <c r="U468" s="26"/>
    </row>
    <row r="469" spans="1:21" customFormat="1" ht="30.75" customHeight="1" thickBot="1" x14ac:dyDescent="0.35">
      <c r="A469" s="16">
        <v>91195</v>
      </c>
      <c r="B469" s="62">
        <v>91183</v>
      </c>
      <c r="C469" s="585"/>
      <c r="D469" s="629"/>
      <c r="E469" s="102">
        <v>5</v>
      </c>
      <c r="F469" s="102" t="s">
        <v>362</v>
      </c>
      <c r="G469" s="103">
        <v>1132.95</v>
      </c>
      <c r="H469" s="243">
        <v>13720025</v>
      </c>
      <c r="I469" s="111">
        <f>+G469-G468</f>
        <v>223.68000000000006</v>
      </c>
      <c r="J469" s="467"/>
      <c r="K469" s="200">
        <v>0</v>
      </c>
      <c r="L469" s="452" t="s">
        <v>243</v>
      </c>
      <c r="M469" s="212">
        <v>60</v>
      </c>
      <c r="N469" s="212" t="s">
        <v>434</v>
      </c>
      <c r="O469" s="211">
        <v>1875</v>
      </c>
      <c r="P469" s="213"/>
      <c r="Q469" s="214"/>
      <c r="R469" s="270"/>
      <c r="S469" s="284"/>
      <c r="T469" s="26" t="s">
        <v>936</v>
      </c>
      <c r="U469" s="26"/>
    </row>
    <row r="470" spans="1:21" customFormat="1" ht="33" customHeight="1" x14ac:dyDescent="0.3">
      <c r="A470" s="1"/>
      <c r="B470" s="62">
        <v>92181</v>
      </c>
      <c r="C470" s="580">
        <v>92181</v>
      </c>
      <c r="D470" s="586" t="s">
        <v>367</v>
      </c>
      <c r="E470" s="100">
        <v>1</v>
      </c>
      <c r="F470" s="100" t="s">
        <v>358</v>
      </c>
      <c r="G470" s="101">
        <v>277.93</v>
      </c>
      <c r="H470" s="241">
        <v>3365732</v>
      </c>
      <c r="I470" s="111"/>
      <c r="J470" s="467"/>
      <c r="K470" s="200">
        <v>0</v>
      </c>
      <c r="L470" s="451" t="s">
        <v>243</v>
      </c>
      <c r="M470" s="206">
        <v>70</v>
      </c>
      <c r="N470" s="206" t="s">
        <v>434</v>
      </c>
      <c r="O470" s="205">
        <v>1875</v>
      </c>
      <c r="P470" s="207"/>
      <c r="Q4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70" s="318" t="s">
        <v>243</v>
      </c>
      <c r="S470" s="319">
        <v>70</v>
      </c>
      <c r="T470" s="26" t="s">
        <v>936</v>
      </c>
      <c r="U470" s="26" t="s">
        <v>936</v>
      </c>
    </row>
    <row r="471" spans="1:21" customFormat="1" ht="33" customHeight="1" x14ac:dyDescent="0.3">
      <c r="A471" s="23">
        <v>92184</v>
      </c>
      <c r="B471" s="62">
        <v>92181</v>
      </c>
      <c r="C471" s="581"/>
      <c r="D471" s="587"/>
      <c r="E471" s="84">
        <v>2</v>
      </c>
      <c r="F471" s="84" t="s">
        <v>359</v>
      </c>
      <c r="G471" s="85">
        <v>538.89</v>
      </c>
      <c r="H471" s="242">
        <v>6525958</v>
      </c>
      <c r="I471" s="111">
        <f>+G471-G470</f>
        <v>260.95999999999998</v>
      </c>
      <c r="J471" s="467">
        <v>260.95999999999998</v>
      </c>
      <c r="K471" s="421">
        <v>3160226</v>
      </c>
      <c r="L471" s="24" t="s">
        <v>243</v>
      </c>
      <c r="M471" s="35">
        <v>70</v>
      </c>
      <c r="N471" s="35" t="s">
        <v>434</v>
      </c>
      <c r="O471" s="25">
        <v>1875</v>
      </c>
      <c r="P471" s="201"/>
      <c r="Q471" s="30"/>
      <c r="R471" s="269"/>
      <c r="S471" s="280"/>
      <c r="T471" s="26" t="s">
        <v>936</v>
      </c>
      <c r="U471" s="26"/>
    </row>
    <row r="472" spans="1:21" customFormat="1" ht="33" customHeight="1" x14ac:dyDescent="0.3">
      <c r="A472" s="23">
        <v>92187</v>
      </c>
      <c r="B472" s="62">
        <v>92181</v>
      </c>
      <c r="C472" s="581"/>
      <c r="D472" s="587"/>
      <c r="E472" s="84">
        <v>3</v>
      </c>
      <c r="F472" s="84" t="s">
        <v>360</v>
      </c>
      <c r="G472" s="85">
        <v>799.85</v>
      </c>
      <c r="H472" s="242">
        <v>9686184</v>
      </c>
      <c r="I472" s="111">
        <f>+G472-G471</f>
        <v>260.96000000000004</v>
      </c>
      <c r="J472" s="467"/>
      <c r="K472" s="200">
        <v>0</v>
      </c>
      <c r="L472" s="24" t="s">
        <v>243</v>
      </c>
      <c r="M472" s="35">
        <v>70</v>
      </c>
      <c r="N472" s="35" t="s">
        <v>434</v>
      </c>
      <c r="O472" s="25">
        <v>1875</v>
      </c>
      <c r="P472" s="201"/>
      <c r="Q472" s="30"/>
      <c r="R472" s="269"/>
      <c r="S472" s="280"/>
      <c r="T472" s="26" t="s">
        <v>936</v>
      </c>
      <c r="U472" s="26"/>
    </row>
    <row r="473" spans="1:21" customFormat="1" ht="33" customHeight="1" x14ac:dyDescent="0.3">
      <c r="A473" s="23">
        <v>92190</v>
      </c>
      <c r="B473" s="62">
        <v>92181</v>
      </c>
      <c r="C473" s="581"/>
      <c r="D473" s="587"/>
      <c r="E473" s="84">
        <v>4</v>
      </c>
      <c r="F473" s="84" t="s">
        <v>361</v>
      </c>
      <c r="G473" s="85">
        <v>1060.81</v>
      </c>
      <c r="H473" s="242">
        <v>12846409</v>
      </c>
      <c r="I473" s="111">
        <f>+G473-G472</f>
        <v>260.95999999999992</v>
      </c>
      <c r="J473" s="467"/>
      <c r="K473" s="200">
        <v>0</v>
      </c>
      <c r="L473" s="24" t="s">
        <v>243</v>
      </c>
      <c r="M473" s="35">
        <v>70</v>
      </c>
      <c r="N473" s="35" t="s">
        <v>434</v>
      </c>
      <c r="O473" s="25">
        <v>1875</v>
      </c>
      <c r="P473" s="201"/>
      <c r="Q473" s="30"/>
      <c r="R473" s="269"/>
      <c r="S473" s="280"/>
      <c r="T473" s="26" t="s">
        <v>936</v>
      </c>
      <c r="U473" s="26"/>
    </row>
    <row r="474" spans="1:21" customFormat="1" ht="33" customHeight="1" thickBot="1" x14ac:dyDescent="0.35">
      <c r="A474" s="23">
        <v>92193</v>
      </c>
      <c r="B474" s="62">
        <v>92181</v>
      </c>
      <c r="C474" s="582"/>
      <c r="D474" s="588"/>
      <c r="E474" s="102">
        <v>5</v>
      </c>
      <c r="F474" s="102" t="s">
        <v>362</v>
      </c>
      <c r="G474" s="103">
        <v>1321.77</v>
      </c>
      <c r="H474" s="243">
        <v>16006635</v>
      </c>
      <c r="I474" s="111">
        <f>+G474-G473</f>
        <v>260.96000000000004</v>
      </c>
      <c r="J474" s="467"/>
      <c r="K474" s="200">
        <v>0</v>
      </c>
      <c r="L474" s="452" t="s">
        <v>243</v>
      </c>
      <c r="M474" s="212">
        <v>70</v>
      </c>
      <c r="N474" s="212" t="s">
        <v>434</v>
      </c>
      <c r="O474" s="211">
        <v>1875</v>
      </c>
      <c r="P474" s="213"/>
      <c r="Q474" s="214"/>
      <c r="R474" s="270"/>
      <c r="S474" s="284"/>
      <c r="T474" s="26" t="s">
        <v>936</v>
      </c>
      <c r="U474" s="26"/>
    </row>
    <row r="475" spans="1:21" customFormat="1" ht="30.75" customHeight="1" x14ac:dyDescent="0.3">
      <c r="A475" s="1"/>
      <c r="B475" s="62">
        <v>92182</v>
      </c>
      <c r="C475" s="580">
        <v>92182</v>
      </c>
      <c r="D475" s="627" t="s">
        <v>368</v>
      </c>
      <c r="E475" s="100">
        <v>1</v>
      </c>
      <c r="F475" s="100" t="s">
        <v>358</v>
      </c>
      <c r="G475" s="101">
        <v>317.58</v>
      </c>
      <c r="H475" s="241">
        <v>3845894</v>
      </c>
      <c r="I475" s="111"/>
      <c r="J475" s="467"/>
      <c r="K475" s="200">
        <v>0</v>
      </c>
      <c r="L475" s="451" t="s">
        <v>243</v>
      </c>
      <c r="M475" s="206">
        <v>80</v>
      </c>
      <c r="N475" s="206" t="s">
        <v>434</v>
      </c>
      <c r="O475" s="205">
        <v>1875</v>
      </c>
      <c r="P475" s="207"/>
      <c r="Q4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75" s="318" t="s">
        <v>243</v>
      </c>
      <c r="S475" s="319">
        <v>80</v>
      </c>
      <c r="T475" s="26" t="s">
        <v>936</v>
      </c>
      <c r="U475" s="26" t="s">
        <v>936</v>
      </c>
    </row>
    <row r="476" spans="1:21" customFormat="1" ht="30.75" customHeight="1" x14ac:dyDescent="0.3">
      <c r="A476" s="23">
        <v>92185</v>
      </c>
      <c r="B476" s="62">
        <v>92182</v>
      </c>
      <c r="C476" s="581"/>
      <c r="D476" s="628"/>
      <c r="E476" s="84">
        <v>2</v>
      </c>
      <c r="F476" s="84" t="s">
        <v>359</v>
      </c>
      <c r="G476" s="85">
        <v>615.82000000000005</v>
      </c>
      <c r="H476" s="242">
        <v>7457580</v>
      </c>
      <c r="I476" s="111">
        <f>+G476-G475</f>
        <v>298.24000000000007</v>
      </c>
      <c r="J476" s="467">
        <v>298.24000000000007</v>
      </c>
      <c r="K476" s="421">
        <v>3611686</v>
      </c>
      <c r="L476" s="24" t="s">
        <v>243</v>
      </c>
      <c r="M476" s="35">
        <v>80</v>
      </c>
      <c r="N476" s="35" t="s">
        <v>434</v>
      </c>
      <c r="O476" s="25">
        <v>1875</v>
      </c>
      <c r="P476" s="201"/>
      <c r="Q476" s="30"/>
      <c r="R476" s="269"/>
      <c r="S476" s="280"/>
      <c r="T476" s="26" t="s">
        <v>936</v>
      </c>
      <c r="U476" s="26"/>
    </row>
    <row r="477" spans="1:21" customFormat="1" ht="30.75" customHeight="1" x14ac:dyDescent="0.3">
      <c r="A477" s="23">
        <v>92188</v>
      </c>
      <c r="B477" s="62">
        <v>92182</v>
      </c>
      <c r="C477" s="581"/>
      <c r="D477" s="628"/>
      <c r="E477" s="84">
        <v>3</v>
      </c>
      <c r="F477" s="84" t="s">
        <v>360</v>
      </c>
      <c r="G477" s="85">
        <v>914.06</v>
      </c>
      <c r="H477" s="242">
        <v>11069267</v>
      </c>
      <c r="I477" s="111">
        <f>+G477-G476</f>
        <v>298.2399999999999</v>
      </c>
      <c r="J477" s="467"/>
      <c r="K477" s="200">
        <v>0</v>
      </c>
      <c r="L477" s="24" t="s">
        <v>243</v>
      </c>
      <c r="M477" s="35">
        <v>80</v>
      </c>
      <c r="N477" s="35" t="s">
        <v>434</v>
      </c>
      <c r="O477" s="25">
        <v>1875</v>
      </c>
      <c r="P477" s="201"/>
      <c r="Q477" s="30"/>
      <c r="R477" s="269"/>
      <c r="S477" s="280"/>
      <c r="T477" s="26" t="s">
        <v>936</v>
      </c>
      <c r="U477" s="26"/>
    </row>
    <row r="478" spans="1:21" customFormat="1" ht="30.75" customHeight="1" x14ac:dyDescent="0.3">
      <c r="A478" s="23">
        <v>92191</v>
      </c>
      <c r="B478" s="62">
        <v>92182</v>
      </c>
      <c r="C478" s="581"/>
      <c r="D478" s="628"/>
      <c r="E478" s="84">
        <v>4</v>
      </c>
      <c r="F478" s="84" t="s">
        <v>361</v>
      </c>
      <c r="G478" s="85">
        <v>1212.3</v>
      </c>
      <c r="H478" s="242">
        <v>14680953</v>
      </c>
      <c r="I478" s="111">
        <f>+G478-G477</f>
        <v>298.24</v>
      </c>
      <c r="J478" s="467"/>
      <c r="K478" s="200">
        <v>0</v>
      </c>
      <c r="L478" s="24" t="s">
        <v>243</v>
      </c>
      <c r="M478" s="35">
        <v>80</v>
      </c>
      <c r="N478" s="35" t="s">
        <v>434</v>
      </c>
      <c r="O478" s="25">
        <v>1875</v>
      </c>
      <c r="P478" s="201"/>
      <c r="Q478" s="30"/>
      <c r="R478" s="269"/>
      <c r="S478" s="280"/>
      <c r="T478" s="26" t="s">
        <v>936</v>
      </c>
      <c r="U478" s="26"/>
    </row>
    <row r="479" spans="1:21" customFormat="1" ht="30.75" customHeight="1" thickBot="1" x14ac:dyDescent="0.35">
      <c r="A479" s="23">
        <v>92194</v>
      </c>
      <c r="B479" s="62">
        <v>92182</v>
      </c>
      <c r="C479" s="582"/>
      <c r="D479" s="629"/>
      <c r="E479" s="102">
        <v>5</v>
      </c>
      <c r="F479" s="102" t="s">
        <v>362</v>
      </c>
      <c r="G479" s="103">
        <v>1510.55</v>
      </c>
      <c r="H479" s="243">
        <v>18292761</v>
      </c>
      <c r="I479" s="111">
        <f>+G479-G478</f>
        <v>298.25</v>
      </c>
      <c r="J479" s="467"/>
      <c r="K479" s="200">
        <v>0</v>
      </c>
      <c r="L479" s="452" t="s">
        <v>243</v>
      </c>
      <c r="M479" s="212">
        <v>80</v>
      </c>
      <c r="N479" s="212" t="s">
        <v>434</v>
      </c>
      <c r="O479" s="211">
        <v>1875</v>
      </c>
      <c r="P479" s="213"/>
      <c r="Q479" s="214"/>
      <c r="R479" s="270"/>
      <c r="S479" s="284"/>
      <c r="T479" s="26" t="s">
        <v>936</v>
      </c>
      <c r="U479" s="26"/>
    </row>
    <row r="480" spans="1:21" customFormat="1" ht="30.75" customHeight="1" x14ac:dyDescent="0.3">
      <c r="A480" s="1"/>
      <c r="B480" s="62">
        <v>92183</v>
      </c>
      <c r="C480" s="580">
        <v>92183</v>
      </c>
      <c r="D480" s="586" t="s">
        <v>369</v>
      </c>
      <c r="E480" s="100">
        <v>1</v>
      </c>
      <c r="F480" s="100" t="s">
        <v>358</v>
      </c>
      <c r="G480" s="101">
        <v>357.28</v>
      </c>
      <c r="H480" s="241">
        <v>4326661</v>
      </c>
      <c r="I480" s="111"/>
      <c r="J480" s="467"/>
      <c r="K480" s="200">
        <v>0</v>
      </c>
      <c r="L480" s="454" t="s">
        <v>243</v>
      </c>
      <c r="M480" s="262">
        <v>90</v>
      </c>
      <c r="N480" s="262" t="s">
        <v>434</v>
      </c>
      <c r="O480" s="250">
        <v>1875</v>
      </c>
      <c r="P480" s="306"/>
      <c r="Q48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480" s="317" t="s">
        <v>243</v>
      </c>
      <c r="S480" s="367">
        <v>90</v>
      </c>
      <c r="T480" s="26" t="s">
        <v>936</v>
      </c>
      <c r="U480" s="26" t="s">
        <v>936</v>
      </c>
    </row>
    <row r="481" spans="1:21" customFormat="1" ht="30.75" customHeight="1" x14ac:dyDescent="0.3">
      <c r="A481" s="23">
        <v>92186</v>
      </c>
      <c r="B481" s="62">
        <v>92183</v>
      </c>
      <c r="C481" s="581"/>
      <c r="D481" s="587"/>
      <c r="E481" s="84">
        <v>2</v>
      </c>
      <c r="F481" s="84" t="s">
        <v>359</v>
      </c>
      <c r="G481" s="85">
        <v>692.8</v>
      </c>
      <c r="H481" s="242">
        <v>8389808</v>
      </c>
      <c r="I481" s="111">
        <f>+G481-G480</f>
        <v>335.52</v>
      </c>
      <c r="J481" s="467">
        <v>335.52</v>
      </c>
      <c r="K481" s="421">
        <v>4063147</v>
      </c>
      <c r="L481" s="24" t="s">
        <v>243</v>
      </c>
      <c r="M481" s="35">
        <v>90</v>
      </c>
      <c r="N481" s="35" t="s">
        <v>434</v>
      </c>
      <c r="O481" s="25">
        <v>1875</v>
      </c>
      <c r="P481" s="201"/>
      <c r="Q481" s="30"/>
      <c r="R481" s="269"/>
      <c r="S481" s="280"/>
      <c r="T481" s="26" t="s">
        <v>936</v>
      </c>
      <c r="U481" s="26"/>
    </row>
    <row r="482" spans="1:21" customFormat="1" ht="30.75" customHeight="1" x14ac:dyDescent="0.3">
      <c r="A482" s="23">
        <v>92189</v>
      </c>
      <c r="B482" s="62">
        <v>92183</v>
      </c>
      <c r="C482" s="581"/>
      <c r="D482" s="587"/>
      <c r="E482" s="84">
        <v>3</v>
      </c>
      <c r="F482" s="84" t="s">
        <v>360</v>
      </c>
      <c r="G482" s="85">
        <v>1028.32</v>
      </c>
      <c r="H482" s="242">
        <v>12452955</v>
      </c>
      <c r="I482" s="111">
        <f>+G482-G481</f>
        <v>335.52</v>
      </c>
      <c r="J482" s="465"/>
      <c r="K482" s="200">
        <v>0</v>
      </c>
      <c r="L482" s="24" t="s">
        <v>243</v>
      </c>
      <c r="M482" s="35">
        <v>90</v>
      </c>
      <c r="N482" s="35" t="s">
        <v>434</v>
      </c>
      <c r="O482" s="25">
        <v>1875</v>
      </c>
      <c r="P482" s="201"/>
      <c r="Q482" s="30"/>
      <c r="R482" s="269"/>
      <c r="S482" s="280"/>
      <c r="T482" s="26" t="s">
        <v>936</v>
      </c>
      <c r="U482" s="26"/>
    </row>
    <row r="483" spans="1:21" customFormat="1" ht="30.75" customHeight="1" x14ac:dyDescent="0.3">
      <c r="A483" s="23">
        <v>92192</v>
      </c>
      <c r="B483" s="62">
        <v>92183</v>
      </c>
      <c r="C483" s="581"/>
      <c r="D483" s="587"/>
      <c r="E483" s="84">
        <v>4</v>
      </c>
      <c r="F483" s="84" t="s">
        <v>361</v>
      </c>
      <c r="G483" s="85">
        <v>1363.84</v>
      </c>
      <c r="H483" s="242">
        <v>16516102</v>
      </c>
      <c r="I483" s="111">
        <f>+G483-G482</f>
        <v>335.52</v>
      </c>
      <c r="J483" s="465"/>
      <c r="K483" s="200">
        <v>0</v>
      </c>
      <c r="L483" s="24" t="s">
        <v>243</v>
      </c>
      <c r="M483" s="35">
        <v>90</v>
      </c>
      <c r="N483" s="35" t="s">
        <v>434</v>
      </c>
      <c r="O483" s="25">
        <v>1875</v>
      </c>
      <c r="P483" s="201"/>
      <c r="Q483" s="30"/>
      <c r="R483" s="269"/>
      <c r="S483" s="280"/>
      <c r="T483" s="26" t="s">
        <v>936</v>
      </c>
      <c r="U483" s="26"/>
    </row>
    <row r="484" spans="1:21" customFormat="1" ht="30.75" customHeight="1" thickBot="1" x14ac:dyDescent="0.35">
      <c r="A484" s="23">
        <v>92195</v>
      </c>
      <c r="B484" s="62">
        <v>92183</v>
      </c>
      <c r="C484" s="582"/>
      <c r="D484" s="588"/>
      <c r="E484" s="102">
        <v>5</v>
      </c>
      <c r="F484" s="102" t="s">
        <v>362</v>
      </c>
      <c r="G484" s="103">
        <v>1699.36</v>
      </c>
      <c r="H484" s="243">
        <v>20579250</v>
      </c>
      <c r="I484" s="111">
        <f>+G484-G483</f>
        <v>335.52</v>
      </c>
      <c r="J484" s="465"/>
      <c r="K484" s="200">
        <v>0</v>
      </c>
      <c r="L484" s="452" t="s">
        <v>243</v>
      </c>
      <c r="M484" s="212">
        <v>90</v>
      </c>
      <c r="N484" s="212" t="s">
        <v>434</v>
      </c>
      <c r="O484" s="211">
        <v>1875</v>
      </c>
      <c r="P484" s="213"/>
      <c r="Q484" s="214"/>
      <c r="R484" s="270"/>
      <c r="S484" s="284"/>
      <c r="T484" s="26" t="s">
        <v>936</v>
      </c>
      <c r="U484" s="26"/>
    </row>
    <row r="485" spans="1:21" customFormat="1" ht="15" customHeight="1" x14ac:dyDescent="0.3">
      <c r="A485" s="1"/>
      <c r="B485" s="5"/>
      <c r="C485" s="642" t="s">
        <v>370</v>
      </c>
      <c r="D485" s="643"/>
      <c r="E485" s="643"/>
      <c r="F485" s="643"/>
      <c r="G485" s="643"/>
      <c r="H485" s="221"/>
      <c r="I485" s="458"/>
      <c r="J485" s="413"/>
      <c r="K485" s="200">
        <v>0</v>
      </c>
      <c r="L485" s="249" t="s">
        <v>42</v>
      </c>
      <c r="M485" s="314" t="s">
        <v>42</v>
      </c>
      <c r="N485" s="314" t="s">
        <v>42</v>
      </c>
      <c r="O485" s="314" t="s">
        <v>42</v>
      </c>
      <c r="P485" s="306"/>
      <c r="Q485" s="307"/>
      <c r="R485" s="314" t="s">
        <v>42</v>
      </c>
      <c r="S485" s="314" t="s">
        <v>42</v>
      </c>
      <c r="T485" s="314" t="s">
        <v>42</v>
      </c>
      <c r="U485" s="274" t="s">
        <v>41</v>
      </c>
    </row>
    <row r="486" spans="1:21" customFormat="1" x14ac:dyDescent="0.3">
      <c r="A486" s="1"/>
      <c r="B486" s="42" t="s">
        <v>1</v>
      </c>
      <c r="C486" s="117" t="s">
        <v>1</v>
      </c>
      <c r="D486" s="117" t="s">
        <v>2</v>
      </c>
      <c r="E486" s="117" t="s">
        <v>3</v>
      </c>
      <c r="F486" s="117" t="s">
        <v>4</v>
      </c>
      <c r="G486" s="9" t="s">
        <v>5</v>
      </c>
      <c r="H486" s="444" t="s">
        <v>6</v>
      </c>
      <c r="I486" s="458"/>
      <c r="J486" s="288"/>
      <c r="K486" s="200">
        <v>0</v>
      </c>
      <c r="L486" s="17" t="s">
        <v>42</v>
      </c>
      <c r="M486" s="200" t="s">
        <v>42</v>
      </c>
      <c r="N486" s="200" t="s">
        <v>42</v>
      </c>
      <c r="O486" s="200" t="s">
        <v>42</v>
      </c>
      <c r="P486" s="201"/>
      <c r="Q486" s="30"/>
      <c r="R486" s="200" t="s">
        <v>42</v>
      </c>
      <c r="S486" s="200" t="s">
        <v>42</v>
      </c>
      <c r="T486" s="200" t="s">
        <v>42</v>
      </c>
      <c r="U486" s="274" t="s">
        <v>41</v>
      </c>
    </row>
    <row r="487" spans="1:21" customFormat="1" ht="27.6" x14ac:dyDescent="0.3">
      <c r="A487" s="1"/>
      <c r="B487" s="53">
        <v>4001</v>
      </c>
      <c r="C487" s="15">
        <v>4001</v>
      </c>
      <c r="D487" s="54" t="s">
        <v>371</v>
      </c>
      <c r="E487" s="16"/>
      <c r="F487" s="16" t="s">
        <v>20</v>
      </c>
      <c r="G487" s="12">
        <v>37.619999999999997</v>
      </c>
      <c r="H487" s="219">
        <v>455578</v>
      </c>
      <c r="I487" s="458"/>
      <c r="J487" s="267"/>
      <c r="K487" s="200">
        <v>0</v>
      </c>
      <c r="L487" s="24" t="s">
        <v>373</v>
      </c>
      <c r="M487" s="14">
        <v>100</v>
      </c>
      <c r="N487" s="245" t="s">
        <v>434</v>
      </c>
      <c r="O487" s="14">
        <v>926</v>
      </c>
      <c r="P487" s="203"/>
      <c r="Q4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487" s="20" t="s">
        <v>373</v>
      </c>
      <c r="S487" s="14">
        <v>100</v>
      </c>
      <c r="T487" s="26" t="s">
        <v>936</v>
      </c>
      <c r="U487" s="26" t="s">
        <v>936</v>
      </c>
    </row>
    <row r="488" spans="1:21" customFormat="1" ht="66" customHeight="1" thickBot="1" x14ac:dyDescent="0.35">
      <c r="A488" s="1"/>
      <c r="B488" s="167">
        <v>90094</v>
      </c>
      <c r="C488" s="167">
        <v>90094</v>
      </c>
      <c r="D488" s="168" t="s">
        <v>374</v>
      </c>
      <c r="E488" s="169"/>
      <c r="F488" s="169" t="s">
        <v>20</v>
      </c>
      <c r="G488" s="170">
        <v>0</v>
      </c>
      <c r="H488" s="225">
        <v>0</v>
      </c>
      <c r="I488" s="458"/>
      <c r="J488" s="476"/>
      <c r="K488" s="200">
        <v>0</v>
      </c>
      <c r="L488" s="366" t="s">
        <v>373</v>
      </c>
      <c r="M488" s="285">
        <v>0</v>
      </c>
      <c r="N488" s="353" t="s">
        <v>434</v>
      </c>
      <c r="O488" s="285">
        <v>926</v>
      </c>
      <c r="P488" s="286"/>
      <c r="Q48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488" s="369" t="s">
        <v>373</v>
      </c>
      <c r="S488" s="285">
        <v>0</v>
      </c>
      <c r="T488" s="26" t="s">
        <v>936</v>
      </c>
      <c r="U488" s="26" t="s">
        <v>936</v>
      </c>
    </row>
    <row r="489" spans="1:21" customFormat="1" ht="36" customHeight="1" x14ac:dyDescent="0.3">
      <c r="A489" s="23"/>
      <c r="B489" s="53">
        <v>40011</v>
      </c>
      <c r="C489" s="592" t="s">
        <v>375</v>
      </c>
      <c r="D489" s="618" t="s">
        <v>376</v>
      </c>
      <c r="E489" s="100">
        <v>1</v>
      </c>
      <c r="F489" s="121" t="s">
        <v>377</v>
      </c>
      <c r="G489" s="101">
        <v>63.24</v>
      </c>
      <c r="H489" s="241">
        <v>765836</v>
      </c>
      <c r="I489" s="111"/>
      <c r="J489" s="261"/>
      <c r="K489" s="200">
        <v>0</v>
      </c>
      <c r="L489" s="451" t="s">
        <v>372</v>
      </c>
      <c r="M489" s="205">
        <v>100</v>
      </c>
      <c r="N489" s="244" t="s">
        <v>434</v>
      </c>
      <c r="O489" s="205">
        <v>926</v>
      </c>
      <c r="P489" s="207"/>
      <c r="Q4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489" s="209" t="s">
        <v>372</v>
      </c>
      <c r="S489" s="279">
        <v>100</v>
      </c>
      <c r="T489" s="26" t="s">
        <v>936</v>
      </c>
      <c r="U489" s="26" t="s">
        <v>936</v>
      </c>
    </row>
    <row r="490" spans="1:21" customFormat="1" ht="36" customHeight="1" x14ac:dyDescent="0.3">
      <c r="A490" s="15" t="s">
        <v>378</v>
      </c>
      <c r="B490" s="53">
        <v>40011</v>
      </c>
      <c r="C490" s="593"/>
      <c r="D490" s="619"/>
      <c r="E490" s="84">
        <v>2</v>
      </c>
      <c r="F490" s="122" t="s">
        <v>379</v>
      </c>
      <c r="G490" s="85">
        <v>66.84</v>
      </c>
      <c r="H490" s="242">
        <v>809432</v>
      </c>
      <c r="I490" s="111">
        <f>+G490-G489</f>
        <v>3.6000000000000014</v>
      </c>
      <c r="J490" s="202"/>
      <c r="K490" s="200">
        <v>0</v>
      </c>
      <c r="L490" s="24" t="s">
        <v>372</v>
      </c>
      <c r="M490" s="25">
        <v>100</v>
      </c>
      <c r="N490" s="245" t="s">
        <v>434</v>
      </c>
      <c r="O490" s="25">
        <v>926</v>
      </c>
      <c r="P490" s="201"/>
      <c r="Q490" s="30"/>
      <c r="R490" s="269"/>
      <c r="S490" s="280"/>
      <c r="T490" s="26" t="s">
        <v>936</v>
      </c>
      <c r="U490" s="26"/>
    </row>
    <row r="491" spans="1:21" customFormat="1" ht="36" customHeight="1" x14ac:dyDescent="0.3">
      <c r="A491" s="15" t="s">
        <v>380</v>
      </c>
      <c r="B491" s="53">
        <v>40011</v>
      </c>
      <c r="C491" s="593"/>
      <c r="D491" s="619"/>
      <c r="E491" s="84">
        <v>3</v>
      </c>
      <c r="F491" s="122" t="s">
        <v>381</v>
      </c>
      <c r="G491" s="85">
        <v>70.400000000000006</v>
      </c>
      <c r="H491" s="242">
        <v>852544</v>
      </c>
      <c r="I491" s="111">
        <f>+G491-G489</f>
        <v>7.1600000000000037</v>
      </c>
      <c r="J491" s="202"/>
      <c r="K491" s="200">
        <v>0</v>
      </c>
      <c r="L491" s="24" t="s">
        <v>372</v>
      </c>
      <c r="M491" s="25">
        <v>100</v>
      </c>
      <c r="N491" s="245" t="s">
        <v>434</v>
      </c>
      <c r="O491" s="25">
        <v>926</v>
      </c>
      <c r="P491" s="201"/>
      <c r="Q491" s="30"/>
      <c r="R491" s="269"/>
      <c r="S491" s="280"/>
      <c r="T491" s="26" t="s">
        <v>936</v>
      </c>
      <c r="U491" s="26"/>
    </row>
    <row r="492" spans="1:21" customFormat="1" ht="36" customHeight="1" thickBot="1" x14ac:dyDescent="0.35">
      <c r="A492" s="15" t="s">
        <v>382</v>
      </c>
      <c r="B492" s="53">
        <v>40011</v>
      </c>
      <c r="C492" s="594"/>
      <c r="D492" s="620"/>
      <c r="E492" s="102">
        <v>4</v>
      </c>
      <c r="F492" s="123" t="s">
        <v>383</v>
      </c>
      <c r="G492" s="103">
        <v>73.92</v>
      </c>
      <c r="H492" s="243">
        <v>895171</v>
      </c>
      <c r="I492" s="111">
        <f>+G492-G489</f>
        <v>10.68</v>
      </c>
      <c r="J492" s="202"/>
      <c r="K492" s="200">
        <v>0</v>
      </c>
      <c r="L492" s="452" t="s">
        <v>372</v>
      </c>
      <c r="M492" s="211">
        <v>100</v>
      </c>
      <c r="N492" s="246" t="s">
        <v>434</v>
      </c>
      <c r="O492" s="211">
        <v>926</v>
      </c>
      <c r="P492" s="213"/>
      <c r="Q492" s="214"/>
      <c r="R492" s="270"/>
      <c r="S492" s="284"/>
      <c r="T492" s="26" t="s">
        <v>936</v>
      </c>
      <c r="U492" s="26"/>
    </row>
    <row r="493" spans="1:21" customFormat="1" ht="58.5" customHeight="1" x14ac:dyDescent="0.3">
      <c r="A493" s="15"/>
      <c r="B493" s="53">
        <v>90095</v>
      </c>
      <c r="C493" s="583">
        <v>90095</v>
      </c>
      <c r="D493" s="586" t="s">
        <v>384</v>
      </c>
      <c r="E493" s="100">
        <v>1</v>
      </c>
      <c r="F493" s="121" t="s">
        <v>377</v>
      </c>
      <c r="G493" s="101">
        <v>0</v>
      </c>
      <c r="H493" s="241">
        <v>0</v>
      </c>
      <c r="I493" s="111"/>
      <c r="J493" s="261"/>
      <c r="K493" s="200">
        <v>0</v>
      </c>
      <c r="L493" s="451" t="s">
        <v>372</v>
      </c>
      <c r="M493" s="205">
        <v>0</v>
      </c>
      <c r="N493" s="244" t="s">
        <v>434</v>
      </c>
      <c r="O493" s="205">
        <v>926</v>
      </c>
      <c r="P493" s="207"/>
      <c r="Q4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493" s="209" t="s">
        <v>372</v>
      </c>
      <c r="S493" s="279">
        <v>0</v>
      </c>
      <c r="T493" s="26" t="s">
        <v>936</v>
      </c>
      <c r="U493" s="26" t="s">
        <v>936</v>
      </c>
    </row>
    <row r="494" spans="1:21" customFormat="1" ht="63" customHeight="1" x14ac:dyDescent="0.3">
      <c r="A494" s="15">
        <v>90096</v>
      </c>
      <c r="B494" s="53">
        <v>90095</v>
      </c>
      <c r="C494" s="584"/>
      <c r="D494" s="587"/>
      <c r="E494" s="84">
        <v>2</v>
      </c>
      <c r="F494" s="122" t="s">
        <v>379</v>
      </c>
      <c r="G494" s="85">
        <v>0</v>
      </c>
      <c r="H494" s="242">
        <v>0</v>
      </c>
      <c r="I494" s="111"/>
      <c r="J494" s="261"/>
      <c r="K494" s="200">
        <v>0</v>
      </c>
      <c r="L494" s="24" t="s">
        <v>372</v>
      </c>
      <c r="M494" s="25">
        <v>0</v>
      </c>
      <c r="N494" s="245" t="s">
        <v>434</v>
      </c>
      <c r="O494" s="25">
        <v>926</v>
      </c>
      <c r="P494" s="201"/>
      <c r="Q494" s="30"/>
      <c r="R494" s="269"/>
      <c r="S494" s="280"/>
      <c r="T494" s="26" t="s">
        <v>936</v>
      </c>
      <c r="U494" s="26"/>
    </row>
    <row r="495" spans="1:21" customFormat="1" ht="61.5" customHeight="1" x14ac:dyDescent="0.3">
      <c r="A495" s="15">
        <v>90097</v>
      </c>
      <c r="B495" s="53">
        <v>90095</v>
      </c>
      <c r="C495" s="584"/>
      <c r="D495" s="587"/>
      <c r="E495" s="84">
        <v>3</v>
      </c>
      <c r="F495" s="122" t="s">
        <v>381</v>
      </c>
      <c r="G495" s="85">
        <v>0</v>
      </c>
      <c r="H495" s="242">
        <v>0</v>
      </c>
      <c r="I495" s="111"/>
      <c r="J495" s="261"/>
      <c r="K495" s="200">
        <v>0</v>
      </c>
      <c r="L495" s="24" t="s">
        <v>372</v>
      </c>
      <c r="M495" s="25">
        <v>0</v>
      </c>
      <c r="N495" s="245" t="s">
        <v>434</v>
      </c>
      <c r="O495" s="25">
        <v>926</v>
      </c>
      <c r="P495" s="201"/>
      <c r="Q495" s="30"/>
      <c r="R495" s="269"/>
      <c r="S495" s="280"/>
      <c r="T495" s="26" t="s">
        <v>936</v>
      </c>
      <c r="U495" s="26"/>
    </row>
    <row r="496" spans="1:21" customFormat="1" ht="48.75" customHeight="1" thickBot="1" x14ac:dyDescent="0.35">
      <c r="A496" s="15">
        <v>90098</v>
      </c>
      <c r="B496" s="53">
        <v>90095</v>
      </c>
      <c r="C496" s="584"/>
      <c r="D496" s="587"/>
      <c r="E496" s="90">
        <v>4</v>
      </c>
      <c r="F496" s="512" t="s">
        <v>383</v>
      </c>
      <c r="G496" s="98">
        <v>0</v>
      </c>
      <c r="H496" s="513">
        <v>0</v>
      </c>
      <c r="I496" s="111"/>
      <c r="J496" s="261"/>
      <c r="K496" s="200">
        <v>0</v>
      </c>
      <c r="L496" s="452" t="s">
        <v>372</v>
      </c>
      <c r="M496" s="211">
        <v>0</v>
      </c>
      <c r="N496" s="246" t="s">
        <v>434</v>
      </c>
      <c r="O496" s="211">
        <v>926</v>
      </c>
      <c r="P496" s="213"/>
      <c r="Q496" s="214"/>
      <c r="R496" s="270"/>
      <c r="S496" s="284"/>
      <c r="T496" s="26" t="s">
        <v>936</v>
      </c>
      <c r="U496" s="26"/>
    </row>
    <row r="497" spans="1:21" customFormat="1" ht="36.75" customHeight="1" x14ac:dyDescent="0.3">
      <c r="A497" s="509"/>
      <c r="B497" s="84">
        <v>93016</v>
      </c>
      <c r="C497" s="84">
        <v>93016</v>
      </c>
      <c r="D497" s="506" t="s">
        <v>946</v>
      </c>
      <c r="E497" s="84"/>
      <c r="F497" s="122" t="s">
        <v>20</v>
      </c>
      <c r="G497" s="85">
        <v>29.66</v>
      </c>
      <c r="H497" s="223">
        <v>359183</v>
      </c>
      <c r="I497" s="111"/>
      <c r="J497" s="261"/>
      <c r="K497" s="200"/>
      <c r="L497" s="453" t="s">
        <v>917</v>
      </c>
      <c r="M497" s="321">
        <v>100</v>
      </c>
      <c r="N497" s="259" t="s">
        <v>434</v>
      </c>
      <c r="O497" s="250">
        <v>426</v>
      </c>
      <c r="P497" s="323"/>
      <c r="Q497"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Vigente'!C661,'[1]Certificaciones y Autorizacione'!B:E,1,0))),"Auditorías y Certificaciones",IF(NOT(ISERROR(VLOOKUP('[1]Manual Tarifario Vigente'!C661,'[1]Plantas de Beneficio'!B:E,1,0))),"Inspección","Registro Sanitario y Trámites Asociados")))))</f>
        <v>Registro Sanitario y Trámites Asociados</v>
      </c>
      <c r="R497" s="510" t="s">
        <v>134</v>
      </c>
      <c r="S497" s="511">
        <v>100</v>
      </c>
      <c r="T497" s="26" t="s">
        <v>935</v>
      </c>
      <c r="U497" s="26" t="s">
        <v>935</v>
      </c>
    </row>
    <row r="498" spans="1:21" customFormat="1" ht="63.75" customHeight="1" x14ac:dyDescent="0.3">
      <c r="A498" s="1"/>
      <c r="B498" s="53">
        <v>400121</v>
      </c>
      <c r="C498" s="124" t="s">
        <v>385</v>
      </c>
      <c r="D498" s="528" t="s">
        <v>967</v>
      </c>
      <c r="E498" s="91"/>
      <c r="F498" s="91" t="s">
        <v>20</v>
      </c>
      <c r="G498" s="116">
        <v>31.22</v>
      </c>
      <c r="H498" s="221">
        <v>378074</v>
      </c>
      <c r="I498" s="458"/>
      <c r="J498" s="200"/>
      <c r="K498" s="200">
        <v>0</v>
      </c>
      <c r="L498" s="249" t="s">
        <v>917</v>
      </c>
      <c r="M498" s="250">
        <v>100</v>
      </c>
      <c r="N498" s="259" t="s">
        <v>434</v>
      </c>
      <c r="O498" s="250">
        <v>426</v>
      </c>
      <c r="P498" s="306"/>
      <c r="Q498"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8" s="308" t="s">
        <v>134</v>
      </c>
      <c r="S498" s="250">
        <v>100</v>
      </c>
      <c r="T498" s="26" t="s">
        <v>936</v>
      </c>
      <c r="U498" s="26" t="s">
        <v>936</v>
      </c>
    </row>
    <row r="499" spans="1:21" customFormat="1" ht="28.5" customHeight="1" x14ac:dyDescent="0.3">
      <c r="A499" s="1"/>
      <c r="B499" s="84">
        <v>93017</v>
      </c>
      <c r="C499" s="84">
        <v>93017</v>
      </c>
      <c r="D499" s="506" t="s">
        <v>947</v>
      </c>
      <c r="E499" s="84"/>
      <c r="F499" s="122" t="s">
        <v>20</v>
      </c>
      <c r="G499" s="85">
        <v>40.57</v>
      </c>
      <c r="H499" s="223">
        <v>491303</v>
      </c>
      <c r="I499" s="458"/>
      <c r="J499" s="200"/>
      <c r="K499" s="200"/>
      <c r="L499" s="249" t="s">
        <v>917</v>
      </c>
      <c r="M499" s="250">
        <v>100</v>
      </c>
      <c r="N499" s="245" t="s">
        <v>434</v>
      </c>
      <c r="O499" s="25">
        <v>426</v>
      </c>
      <c r="P499" s="306"/>
      <c r="Q49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9" s="308" t="s">
        <v>134</v>
      </c>
      <c r="S499" s="250">
        <v>100</v>
      </c>
      <c r="T499" s="26" t="s">
        <v>935</v>
      </c>
      <c r="U499" s="26" t="s">
        <v>935</v>
      </c>
    </row>
    <row r="500" spans="1:21" customFormat="1" ht="63.75" customHeight="1" x14ac:dyDescent="0.3">
      <c r="A500" s="1"/>
      <c r="B500" s="53">
        <v>400122</v>
      </c>
      <c r="C500" s="95" t="s">
        <v>386</v>
      </c>
      <c r="D500" s="97" t="s">
        <v>968</v>
      </c>
      <c r="E500" s="84"/>
      <c r="F500" s="84" t="s">
        <v>20</v>
      </c>
      <c r="G500" s="85">
        <v>43.01</v>
      </c>
      <c r="H500" s="219">
        <v>520851</v>
      </c>
      <c r="I500" s="458"/>
      <c r="J500" s="200"/>
      <c r="K500" s="200">
        <v>0</v>
      </c>
      <c r="L500" s="17" t="s">
        <v>917</v>
      </c>
      <c r="M500" s="25">
        <v>100</v>
      </c>
      <c r="N500" s="245" t="s">
        <v>434</v>
      </c>
      <c r="O500" s="25">
        <v>426</v>
      </c>
      <c r="P500" s="201"/>
      <c r="Q50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0" s="20" t="s">
        <v>134</v>
      </c>
      <c r="S500" s="25">
        <v>100</v>
      </c>
      <c r="T500" s="26" t="s">
        <v>936</v>
      </c>
      <c r="U500" s="26" t="s">
        <v>936</v>
      </c>
    </row>
    <row r="501" spans="1:21" customFormat="1" ht="20.25" customHeight="1" x14ac:dyDescent="0.3">
      <c r="A501" s="1"/>
      <c r="B501" s="84">
        <v>93018</v>
      </c>
      <c r="C501" s="84">
        <v>93018</v>
      </c>
      <c r="D501" s="506" t="s">
        <v>948</v>
      </c>
      <c r="E501" s="84"/>
      <c r="F501" s="122" t="s">
        <v>20</v>
      </c>
      <c r="G501" s="85">
        <v>46.48</v>
      </c>
      <c r="H501" s="223">
        <v>562873</v>
      </c>
      <c r="I501" s="458"/>
      <c r="J501" s="200"/>
      <c r="K501" s="200"/>
      <c r="L501" s="17" t="s">
        <v>917</v>
      </c>
      <c r="M501" s="25">
        <v>100</v>
      </c>
      <c r="N501" s="245" t="s">
        <v>434</v>
      </c>
      <c r="O501" s="25">
        <v>426</v>
      </c>
      <c r="P501" s="201"/>
      <c r="Q50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1" s="20" t="s">
        <v>134</v>
      </c>
      <c r="S501" s="25">
        <v>100</v>
      </c>
      <c r="T501" s="26" t="s">
        <v>935</v>
      </c>
      <c r="U501" s="26" t="s">
        <v>935</v>
      </c>
    </row>
    <row r="502" spans="1:21" customFormat="1" ht="55.2" x14ac:dyDescent="0.3">
      <c r="A502" s="1"/>
      <c r="B502" s="53">
        <v>400123</v>
      </c>
      <c r="C502" s="95" t="s">
        <v>387</v>
      </c>
      <c r="D502" s="97" t="s">
        <v>969</v>
      </c>
      <c r="E502" s="84"/>
      <c r="F502" s="84" t="s">
        <v>20</v>
      </c>
      <c r="G502" s="85">
        <v>48.77</v>
      </c>
      <c r="H502" s="219">
        <v>590605</v>
      </c>
      <c r="I502" s="458"/>
      <c r="J502" s="200"/>
      <c r="K502" s="200">
        <v>0</v>
      </c>
      <c r="L502" s="17" t="s">
        <v>917</v>
      </c>
      <c r="M502" s="25">
        <v>100</v>
      </c>
      <c r="N502" s="245" t="s">
        <v>434</v>
      </c>
      <c r="O502" s="25">
        <v>426</v>
      </c>
      <c r="P502" s="201"/>
      <c r="Q5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02" s="20" t="s">
        <v>134</v>
      </c>
      <c r="S502" s="25">
        <v>100</v>
      </c>
      <c r="T502" s="26" t="s">
        <v>936</v>
      </c>
      <c r="U502" s="26" t="s">
        <v>936</v>
      </c>
    </row>
    <row r="503" spans="1:21" customFormat="1" ht="27.6" x14ac:dyDescent="0.3">
      <c r="A503" s="1"/>
      <c r="B503" s="53">
        <v>400124</v>
      </c>
      <c r="C503" s="95" t="s">
        <v>388</v>
      </c>
      <c r="D503" s="97" t="s">
        <v>389</v>
      </c>
      <c r="E503" s="84"/>
      <c r="F503" s="84" t="s">
        <v>20</v>
      </c>
      <c r="G503" s="85">
        <v>53.61</v>
      </c>
      <c r="H503" s="219">
        <v>649217</v>
      </c>
      <c r="I503" s="458"/>
      <c r="J503" s="200"/>
      <c r="K503" s="200">
        <v>0</v>
      </c>
      <c r="L503" s="18" t="s">
        <v>21</v>
      </c>
      <c r="M503" s="25">
        <v>100</v>
      </c>
      <c r="N503" s="245" t="s">
        <v>434</v>
      </c>
      <c r="O503" s="25">
        <v>426</v>
      </c>
      <c r="P503" s="296"/>
      <c r="Q5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03" s="20" t="s">
        <v>21</v>
      </c>
      <c r="S503" s="25">
        <v>100</v>
      </c>
      <c r="T503" s="26" t="s">
        <v>936</v>
      </c>
      <c r="U503" s="26" t="s">
        <v>936</v>
      </c>
    </row>
    <row r="504" spans="1:21" customFormat="1" ht="55.2" x14ac:dyDescent="0.3">
      <c r="A504" s="1"/>
      <c r="B504" s="84">
        <v>90104</v>
      </c>
      <c r="C504" s="84">
        <v>90104</v>
      </c>
      <c r="D504" s="97" t="s">
        <v>390</v>
      </c>
      <c r="E504" s="84"/>
      <c r="F504" s="84" t="s">
        <v>20</v>
      </c>
      <c r="G504" s="85">
        <v>0</v>
      </c>
      <c r="H504" s="219">
        <v>0</v>
      </c>
      <c r="I504" s="458"/>
      <c r="J504" s="200"/>
      <c r="K504" s="200">
        <v>0</v>
      </c>
      <c r="L504" s="18" t="s">
        <v>21</v>
      </c>
      <c r="M504" s="25">
        <v>0</v>
      </c>
      <c r="N504" s="245" t="s">
        <v>434</v>
      </c>
      <c r="O504" s="25">
        <v>426</v>
      </c>
      <c r="P504" s="201"/>
      <c r="Q5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04" s="20" t="s">
        <v>21</v>
      </c>
      <c r="S504" s="25">
        <v>0</v>
      </c>
      <c r="T504" s="26" t="s">
        <v>936</v>
      </c>
      <c r="U504" s="26" t="s">
        <v>936</v>
      </c>
    </row>
    <row r="505" spans="1:21" customFormat="1" ht="27.6" x14ac:dyDescent="0.3">
      <c r="A505" s="1"/>
      <c r="B505" s="530">
        <v>400125</v>
      </c>
      <c r="C505" s="95" t="s">
        <v>391</v>
      </c>
      <c r="D505" s="97" t="s">
        <v>392</v>
      </c>
      <c r="E505" s="84"/>
      <c r="F505" s="84" t="s">
        <v>20</v>
      </c>
      <c r="G505" s="85">
        <v>74.48</v>
      </c>
      <c r="H505" s="219">
        <v>901953</v>
      </c>
      <c r="I505" s="458"/>
      <c r="J505" s="200"/>
      <c r="K505" s="200">
        <v>0</v>
      </c>
      <c r="L505" s="18" t="s">
        <v>21</v>
      </c>
      <c r="M505" s="25">
        <v>100</v>
      </c>
      <c r="N505" s="245" t="s">
        <v>434</v>
      </c>
      <c r="O505" s="25">
        <v>426</v>
      </c>
      <c r="P505" s="201"/>
      <c r="Q5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05" s="20" t="s">
        <v>21</v>
      </c>
      <c r="S505" s="25">
        <v>100</v>
      </c>
      <c r="T505" s="26" t="s">
        <v>936</v>
      </c>
      <c r="U505" s="26" t="s">
        <v>936</v>
      </c>
    </row>
    <row r="506" spans="1:21" customFormat="1" ht="55.2" x14ac:dyDescent="0.3">
      <c r="A506" s="1"/>
      <c r="B506" s="84">
        <v>90105</v>
      </c>
      <c r="C506" s="84">
        <v>90105</v>
      </c>
      <c r="D506" s="97" t="s">
        <v>393</v>
      </c>
      <c r="E506" s="84"/>
      <c r="F506" s="84" t="s">
        <v>20</v>
      </c>
      <c r="G506" s="85">
        <v>0</v>
      </c>
      <c r="H506" s="219">
        <v>0</v>
      </c>
      <c r="I506" s="458"/>
      <c r="J506" s="200"/>
      <c r="K506" s="200">
        <v>0</v>
      </c>
      <c r="L506" s="18" t="s">
        <v>21</v>
      </c>
      <c r="M506" s="25">
        <v>0</v>
      </c>
      <c r="N506" s="245" t="s">
        <v>434</v>
      </c>
      <c r="O506" s="25">
        <v>426</v>
      </c>
      <c r="P506" s="201"/>
      <c r="Q5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06" s="20" t="s">
        <v>21</v>
      </c>
      <c r="S506" s="25">
        <v>0</v>
      </c>
      <c r="T506" s="26" t="s">
        <v>936</v>
      </c>
      <c r="U506" s="26" t="s">
        <v>936</v>
      </c>
    </row>
    <row r="507" spans="1:21" customFormat="1" ht="41.4" x14ac:dyDescent="0.3">
      <c r="A507" s="1"/>
      <c r="B507" s="53">
        <v>400126</v>
      </c>
      <c r="C507" s="95" t="s">
        <v>394</v>
      </c>
      <c r="D507" s="97" t="s">
        <v>395</v>
      </c>
      <c r="E507" s="84"/>
      <c r="F507" s="84" t="s">
        <v>20</v>
      </c>
      <c r="G507" s="85">
        <v>124.44</v>
      </c>
      <c r="H507" s="219">
        <v>1506968</v>
      </c>
      <c r="I507" s="458"/>
      <c r="J507" s="200"/>
      <c r="K507" s="200">
        <v>0</v>
      </c>
      <c r="L507" s="18" t="s">
        <v>21</v>
      </c>
      <c r="M507" s="25">
        <v>100</v>
      </c>
      <c r="N507" s="245" t="s">
        <v>434</v>
      </c>
      <c r="O507" s="25">
        <v>426</v>
      </c>
      <c r="P507" s="201"/>
      <c r="Q5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07" s="20" t="s">
        <v>21</v>
      </c>
      <c r="S507" s="25">
        <v>100</v>
      </c>
      <c r="T507" s="26" t="s">
        <v>936</v>
      </c>
      <c r="U507" s="26" t="s">
        <v>936</v>
      </c>
    </row>
    <row r="508" spans="1:21" customFormat="1" ht="82.8" x14ac:dyDescent="0.3">
      <c r="A508" s="1"/>
      <c r="B508" s="84">
        <v>90106</v>
      </c>
      <c r="C508" s="84">
        <v>90106</v>
      </c>
      <c r="D508" s="97" t="s">
        <v>396</v>
      </c>
      <c r="E508" s="84"/>
      <c r="F508" s="84" t="s">
        <v>20</v>
      </c>
      <c r="G508" s="85">
        <v>0</v>
      </c>
      <c r="H508" s="219">
        <v>0</v>
      </c>
      <c r="I508" s="458"/>
      <c r="J508" s="200"/>
      <c r="K508" s="200">
        <v>0</v>
      </c>
      <c r="L508" s="18" t="s">
        <v>21</v>
      </c>
      <c r="M508" s="25">
        <v>0</v>
      </c>
      <c r="N508" s="245" t="s">
        <v>434</v>
      </c>
      <c r="O508" s="25">
        <v>426</v>
      </c>
      <c r="P508" s="201"/>
      <c r="Q5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08" s="20" t="s">
        <v>21</v>
      </c>
      <c r="S508" s="25">
        <v>0</v>
      </c>
      <c r="T508" s="26" t="s">
        <v>936</v>
      </c>
      <c r="U508" s="26" t="s">
        <v>936</v>
      </c>
    </row>
    <row r="509" spans="1:21" customFormat="1" ht="30" customHeight="1" x14ac:dyDescent="0.3">
      <c r="A509" s="1"/>
      <c r="B509" s="84">
        <v>93013</v>
      </c>
      <c r="C509" s="84">
        <v>93013</v>
      </c>
      <c r="D509" s="97" t="s">
        <v>938</v>
      </c>
      <c r="E509" s="84"/>
      <c r="F509" s="84" t="s">
        <v>20</v>
      </c>
      <c r="G509" s="85">
        <v>60.3</v>
      </c>
      <c r="H509" s="219">
        <v>730233</v>
      </c>
      <c r="I509" s="460"/>
      <c r="J509" s="200"/>
      <c r="K509" s="200">
        <v>0</v>
      </c>
      <c r="L509" s="482" t="s">
        <v>139</v>
      </c>
      <c r="M509" s="25">
        <v>100</v>
      </c>
      <c r="N509" s="245" t="s">
        <v>434</v>
      </c>
      <c r="O509" s="25">
        <v>426</v>
      </c>
      <c r="P509" s="201"/>
      <c r="Q50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09" s="27" t="s">
        <v>139</v>
      </c>
      <c r="S509" s="25">
        <v>100</v>
      </c>
      <c r="T509" s="26" t="s">
        <v>935</v>
      </c>
      <c r="U509" s="26" t="s">
        <v>935</v>
      </c>
    </row>
    <row r="510" spans="1:21" customFormat="1" ht="101.1" customHeight="1" x14ac:dyDescent="0.3">
      <c r="A510" s="1"/>
      <c r="B510" s="84">
        <v>93014</v>
      </c>
      <c r="C510" s="84">
        <v>93014</v>
      </c>
      <c r="D510" s="97" t="s">
        <v>939</v>
      </c>
      <c r="E510" s="84"/>
      <c r="F510" s="84" t="s">
        <v>20</v>
      </c>
      <c r="G510" s="85">
        <v>0</v>
      </c>
      <c r="H510" s="219">
        <v>0</v>
      </c>
      <c r="I510" s="460"/>
      <c r="J510" s="200"/>
      <c r="K510" s="200">
        <v>0</v>
      </c>
      <c r="L510" s="482" t="s">
        <v>139</v>
      </c>
      <c r="M510" s="25">
        <v>0</v>
      </c>
      <c r="N510" s="245" t="s">
        <v>434</v>
      </c>
      <c r="O510" s="25">
        <v>426</v>
      </c>
      <c r="P510" s="201"/>
      <c r="Q5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10" s="27" t="s">
        <v>139</v>
      </c>
      <c r="S510" s="25">
        <v>0</v>
      </c>
      <c r="T510" s="26" t="s">
        <v>935</v>
      </c>
      <c r="U510" s="26" t="s">
        <v>935</v>
      </c>
    </row>
    <row r="511" spans="1:21" customFormat="1" ht="55.2" x14ac:dyDescent="0.3">
      <c r="A511" s="1"/>
      <c r="B511" s="67">
        <v>400136</v>
      </c>
      <c r="C511" s="124" t="s">
        <v>397</v>
      </c>
      <c r="D511" s="125" t="s">
        <v>398</v>
      </c>
      <c r="E511" s="91"/>
      <c r="F511" s="91" t="s">
        <v>20</v>
      </c>
      <c r="G511" s="116">
        <v>71.55</v>
      </c>
      <c r="H511" s="219">
        <v>866471</v>
      </c>
      <c r="I511" s="458"/>
      <c r="J511" s="200"/>
      <c r="K511" s="200">
        <v>0</v>
      </c>
      <c r="L511" s="454" t="s">
        <v>243</v>
      </c>
      <c r="M511" s="250">
        <v>100</v>
      </c>
      <c r="N511" s="259" t="s">
        <v>434</v>
      </c>
      <c r="O511" s="250">
        <v>426</v>
      </c>
      <c r="P511" s="306"/>
      <c r="Q51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11" s="308" t="s">
        <v>243</v>
      </c>
      <c r="S511" s="250">
        <v>100</v>
      </c>
      <c r="T511" s="26" t="s">
        <v>936</v>
      </c>
      <c r="U511" s="26" t="s">
        <v>936</v>
      </c>
    </row>
    <row r="512" spans="1:21" customFormat="1" ht="82.8" x14ac:dyDescent="0.3">
      <c r="A512" s="1"/>
      <c r="B512" s="84">
        <v>90116</v>
      </c>
      <c r="C512" s="84">
        <v>90116</v>
      </c>
      <c r="D512" s="97" t="s">
        <v>399</v>
      </c>
      <c r="E512" s="84"/>
      <c r="F512" s="84" t="s">
        <v>20</v>
      </c>
      <c r="G512" s="85">
        <v>0</v>
      </c>
      <c r="H512" s="219">
        <v>0</v>
      </c>
      <c r="I512" s="458"/>
      <c r="J512" s="200"/>
      <c r="K512" s="200">
        <v>0</v>
      </c>
      <c r="L512" s="24" t="s">
        <v>243</v>
      </c>
      <c r="M512" s="25">
        <v>0</v>
      </c>
      <c r="N512" s="245" t="s">
        <v>434</v>
      </c>
      <c r="O512" s="25">
        <v>426</v>
      </c>
      <c r="P512" s="201"/>
      <c r="Q51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12" s="20" t="s">
        <v>243</v>
      </c>
      <c r="S512" s="25">
        <v>0</v>
      </c>
      <c r="T512" s="26" t="s">
        <v>936</v>
      </c>
      <c r="U512" s="26" t="s">
        <v>936</v>
      </c>
    </row>
    <row r="513" spans="1:21" customFormat="1" ht="55.2" x14ac:dyDescent="0.3">
      <c r="A513" s="1"/>
      <c r="B513" s="67">
        <v>400137</v>
      </c>
      <c r="C513" s="95" t="s">
        <v>400</v>
      </c>
      <c r="D513" s="97" t="s">
        <v>401</v>
      </c>
      <c r="E513" s="84"/>
      <c r="F513" s="84" t="s">
        <v>20</v>
      </c>
      <c r="G513" s="85">
        <v>91.78</v>
      </c>
      <c r="H513" s="219">
        <v>1111456</v>
      </c>
      <c r="I513" s="458"/>
      <c r="J513" s="200"/>
      <c r="K513" s="200">
        <v>0</v>
      </c>
      <c r="L513" s="24" t="s">
        <v>243</v>
      </c>
      <c r="M513" s="25">
        <v>100</v>
      </c>
      <c r="N513" s="245" t="s">
        <v>434</v>
      </c>
      <c r="O513" s="25">
        <v>426</v>
      </c>
      <c r="P513" s="201"/>
      <c r="Q51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13" s="20" t="s">
        <v>243</v>
      </c>
      <c r="S513" s="25">
        <v>100</v>
      </c>
      <c r="T513" s="26" t="s">
        <v>936</v>
      </c>
      <c r="U513" s="26" t="s">
        <v>936</v>
      </c>
    </row>
    <row r="514" spans="1:21" customFormat="1" ht="82.8" x14ac:dyDescent="0.3">
      <c r="A514" s="1"/>
      <c r="B514" s="84">
        <v>90117</v>
      </c>
      <c r="C514" s="84">
        <v>90117</v>
      </c>
      <c r="D514" s="97" t="s">
        <v>402</v>
      </c>
      <c r="E514" s="84"/>
      <c r="F514" s="84" t="s">
        <v>20</v>
      </c>
      <c r="G514" s="85">
        <v>0</v>
      </c>
      <c r="H514" s="219">
        <v>0</v>
      </c>
      <c r="I514" s="458"/>
      <c r="J514" s="200"/>
      <c r="K514" s="200">
        <v>0</v>
      </c>
      <c r="L514" s="24" t="s">
        <v>243</v>
      </c>
      <c r="M514" s="25">
        <v>0</v>
      </c>
      <c r="N514" s="245" t="s">
        <v>434</v>
      </c>
      <c r="O514" s="25">
        <v>426</v>
      </c>
      <c r="P514" s="201"/>
      <c r="Q51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14" s="20" t="s">
        <v>243</v>
      </c>
      <c r="S514" s="25">
        <v>0</v>
      </c>
      <c r="T514" s="26" t="s">
        <v>936</v>
      </c>
      <c r="U514" s="26" t="s">
        <v>936</v>
      </c>
    </row>
    <row r="515" spans="1:21" customFormat="1" ht="55.2" x14ac:dyDescent="0.3">
      <c r="A515" s="1"/>
      <c r="B515" s="67">
        <v>400138</v>
      </c>
      <c r="C515" s="95" t="s">
        <v>403</v>
      </c>
      <c r="D515" s="97" t="s">
        <v>404</v>
      </c>
      <c r="E515" s="84"/>
      <c r="F515" s="84" t="s">
        <v>20</v>
      </c>
      <c r="G515" s="85">
        <v>103.99</v>
      </c>
      <c r="H515" s="219">
        <v>1259319</v>
      </c>
      <c r="I515" s="458"/>
      <c r="J515" s="200"/>
      <c r="K515" s="200">
        <v>0</v>
      </c>
      <c r="L515" s="24" t="s">
        <v>243</v>
      </c>
      <c r="M515" s="25">
        <v>100</v>
      </c>
      <c r="N515" s="245" t="s">
        <v>434</v>
      </c>
      <c r="O515" s="25">
        <v>426</v>
      </c>
      <c r="P515" s="201"/>
      <c r="Q5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15" s="20" t="s">
        <v>243</v>
      </c>
      <c r="S515" s="25">
        <v>100</v>
      </c>
      <c r="T515" s="26" t="s">
        <v>936</v>
      </c>
      <c r="U515" s="26" t="s">
        <v>936</v>
      </c>
    </row>
    <row r="516" spans="1:21" customFormat="1" ht="82.8" x14ac:dyDescent="0.3">
      <c r="A516" s="1"/>
      <c r="B516" s="84">
        <v>90118</v>
      </c>
      <c r="C516" s="84">
        <v>90118</v>
      </c>
      <c r="D516" s="97" t="s">
        <v>405</v>
      </c>
      <c r="E516" s="84"/>
      <c r="F516" s="84" t="s">
        <v>20</v>
      </c>
      <c r="G516" s="85">
        <v>0</v>
      </c>
      <c r="H516" s="219">
        <v>0</v>
      </c>
      <c r="I516" s="458"/>
      <c r="J516" s="200"/>
      <c r="K516" s="200">
        <v>0</v>
      </c>
      <c r="L516" s="24" t="s">
        <v>243</v>
      </c>
      <c r="M516" s="25">
        <v>0</v>
      </c>
      <c r="N516" s="245" t="s">
        <v>434</v>
      </c>
      <c r="O516" s="25">
        <v>426</v>
      </c>
      <c r="P516" s="201"/>
      <c r="Q5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16" s="20" t="s">
        <v>243</v>
      </c>
      <c r="S516" s="25">
        <v>0</v>
      </c>
      <c r="T516" s="26" t="s">
        <v>936</v>
      </c>
      <c r="U516" s="26" t="s">
        <v>936</v>
      </c>
    </row>
    <row r="517" spans="1:21" customFormat="1" ht="27.6" x14ac:dyDescent="0.3">
      <c r="A517" s="1"/>
      <c r="B517" s="67">
        <v>400139</v>
      </c>
      <c r="C517" s="95" t="s">
        <v>406</v>
      </c>
      <c r="D517" s="97" t="s">
        <v>407</v>
      </c>
      <c r="E517" s="84"/>
      <c r="F517" s="84" t="s">
        <v>20</v>
      </c>
      <c r="G517" s="85">
        <v>101.87</v>
      </c>
      <c r="H517" s="219">
        <v>1233646</v>
      </c>
      <c r="I517" s="458"/>
      <c r="J517" s="200"/>
      <c r="K517" s="200">
        <v>0</v>
      </c>
      <c r="L517" s="24" t="s">
        <v>21</v>
      </c>
      <c r="M517" s="25">
        <v>100</v>
      </c>
      <c r="N517" s="245" t="s">
        <v>434</v>
      </c>
      <c r="O517" s="25">
        <v>426</v>
      </c>
      <c r="P517" s="201"/>
      <c r="Q51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17" s="20" t="s">
        <v>21</v>
      </c>
      <c r="S517" s="25">
        <v>100</v>
      </c>
      <c r="T517" s="26" t="s">
        <v>936</v>
      </c>
      <c r="U517" s="26" t="s">
        <v>936</v>
      </c>
    </row>
    <row r="518" spans="1:21" customFormat="1" ht="55.2" x14ac:dyDescent="0.3">
      <c r="A518" s="1"/>
      <c r="B518" s="84">
        <v>90119</v>
      </c>
      <c r="C518" s="84">
        <v>90119</v>
      </c>
      <c r="D518" s="97" t="s">
        <v>408</v>
      </c>
      <c r="E518" s="84"/>
      <c r="F518" s="84" t="s">
        <v>20</v>
      </c>
      <c r="G518" s="85">
        <v>0</v>
      </c>
      <c r="H518" s="219">
        <v>0</v>
      </c>
      <c r="I518" s="458"/>
      <c r="J518" s="200"/>
      <c r="K518" s="200">
        <v>0</v>
      </c>
      <c r="L518" s="24" t="s">
        <v>21</v>
      </c>
      <c r="M518" s="25">
        <v>0</v>
      </c>
      <c r="N518" s="245" t="s">
        <v>434</v>
      </c>
      <c r="O518" s="25">
        <v>426</v>
      </c>
      <c r="P518" s="201"/>
      <c r="Q5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18" s="20" t="s">
        <v>21</v>
      </c>
      <c r="S518" s="25">
        <v>0</v>
      </c>
      <c r="T518" s="26" t="s">
        <v>936</v>
      </c>
      <c r="U518" s="26" t="s">
        <v>936</v>
      </c>
    </row>
    <row r="519" spans="1:21" customFormat="1" ht="33" customHeight="1" x14ac:dyDescent="0.3">
      <c r="A519" s="1"/>
      <c r="B519" s="576">
        <v>400140</v>
      </c>
      <c r="C519" s="95" t="s">
        <v>409</v>
      </c>
      <c r="D519" s="97" t="s">
        <v>410</v>
      </c>
      <c r="E519" s="84"/>
      <c r="F519" s="84" t="s">
        <v>20</v>
      </c>
      <c r="G519" s="85">
        <v>135.76</v>
      </c>
      <c r="H519" s="219">
        <v>1644054</v>
      </c>
      <c r="I519" s="458"/>
      <c r="J519" s="200"/>
      <c r="K519" s="200">
        <v>0</v>
      </c>
      <c r="L519" s="24" t="s">
        <v>21</v>
      </c>
      <c r="M519" s="25">
        <v>100</v>
      </c>
      <c r="N519" s="245" t="s">
        <v>434</v>
      </c>
      <c r="O519" s="25">
        <v>426</v>
      </c>
      <c r="P519" s="201"/>
      <c r="Q5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19" s="20" t="s">
        <v>21</v>
      </c>
      <c r="S519" s="25">
        <v>100</v>
      </c>
      <c r="T519" s="26" t="s">
        <v>936</v>
      </c>
      <c r="U519" s="26" t="s">
        <v>936</v>
      </c>
    </row>
    <row r="520" spans="1:21" customFormat="1" ht="66.75" customHeight="1" x14ac:dyDescent="0.3">
      <c r="A520" s="1"/>
      <c r="B520" s="84">
        <v>90120</v>
      </c>
      <c r="C520" s="84">
        <v>90120</v>
      </c>
      <c r="D520" s="97" t="s">
        <v>411</v>
      </c>
      <c r="E520" s="84"/>
      <c r="F520" s="84" t="s">
        <v>20</v>
      </c>
      <c r="G520" s="85">
        <v>0</v>
      </c>
      <c r="H520" s="219">
        <v>0</v>
      </c>
      <c r="I520" s="458"/>
      <c r="J520" s="200"/>
      <c r="K520" s="200">
        <v>0</v>
      </c>
      <c r="L520" s="24" t="s">
        <v>21</v>
      </c>
      <c r="M520" s="25">
        <v>0</v>
      </c>
      <c r="N520" s="245" t="s">
        <v>434</v>
      </c>
      <c r="O520" s="25">
        <v>426</v>
      </c>
      <c r="P520" s="201"/>
      <c r="Q5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20" s="20" t="s">
        <v>21</v>
      </c>
      <c r="S520" s="25">
        <v>0</v>
      </c>
      <c r="T520" s="26" t="s">
        <v>936</v>
      </c>
      <c r="U520" s="26" t="s">
        <v>936</v>
      </c>
    </row>
    <row r="521" spans="1:21" customFormat="1" ht="49.5" customHeight="1" x14ac:dyDescent="0.3">
      <c r="A521" s="1"/>
      <c r="B521" s="68">
        <v>400142</v>
      </c>
      <c r="C521" s="95" t="s">
        <v>412</v>
      </c>
      <c r="D521" s="97" t="s">
        <v>413</v>
      </c>
      <c r="E521" s="84"/>
      <c r="F521" s="84" t="s">
        <v>20</v>
      </c>
      <c r="G521" s="85">
        <v>30.03</v>
      </c>
      <c r="H521" s="219">
        <v>363663</v>
      </c>
      <c r="I521" s="458"/>
      <c r="J521" s="200"/>
      <c r="K521" s="200">
        <v>0</v>
      </c>
      <c r="L521" s="24" t="s">
        <v>139</v>
      </c>
      <c r="M521" s="25">
        <v>100</v>
      </c>
      <c r="N521" s="245" t="s">
        <v>434</v>
      </c>
      <c r="O521" s="25">
        <v>454</v>
      </c>
      <c r="P521" s="201"/>
      <c r="Q5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21" s="20" t="s">
        <v>139</v>
      </c>
      <c r="S521" s="25">
        <v>100</v>
      </c>
      <c r="T521" s="26" t="s">
        <v>936</v>
      </c>
      <c r="U521" s="26" t="s">
        <v>936</v>
      </c>
    </row>
    <row r="522" spans="1:21" customFormat="1" ht="48.75" customHeight="1" x14ac:dyDescent="0.3">
      <c r="A522" s="1"/>
      <c r="B522" s="68">
        <v>400166</v>
      </c>
      <c r="C522" s="95" t="s">
        <v>414</v>
      </c>
      <c r="D522" s="97" t="s">
        <v>415</v>
      </c>
      <c r="E522" s="84"/>
      <c r="F522" s="84" t="s">
        <v>20</v>
      </c>
      <c r="G522" s="85">
        <v>69.680000000000007</v>
      </c>
      <c r="H522" s="219">
        <v>843825</v>
      </c>
      <c r="I522" s="458"/>
      <c r="J522" s="200"/>
      <c r="K522" s="200">
        <v>0</v>
      </c>
      <c r="L522" s="24" t="s">
        <v>21</v>
      </c>
      <c r="M522" s="25">
        <v>100</v>
      </c>
      <c r="N522" s="245" t="s">
        <v>434</v>
      </c>
      <c r="O522" s="25">
        <v>426</v>
      </c>
      <c r="P522" s="201"/>
      <c r="Q5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22" s="20" t="s">
        <v>21</v>
      </c>
      <c r="S522" s="25">
        <v>100</v>
      </c>
      <c r="T522" s="26" t="s">
        <v>936</v>
      </c>
      <c r="U522" s="26" t="s">
        <v>936</v>
      </c>
    </row>
    <row r="523" spans="1:21" customFormat="1" ht="69" x14ac:dyDescent="0.3">
      <c r="A523" s="1"/>
      <c r="B523" s="95">
        <v>90122</v>
      </c>
      <c r="C523" s="95">
        <v>90122</v>
      </c>
      <c r="D523" s="97" t="s">
        <v>416</v>
      </c>
      <c r="E523" s="84"/>
      <c r="F523" s="84" t="s">
        <v>20</v>
      </c>
      <c r="G523" s="85">
        <v>0</v>
      </c>
      <c r="H523" s="219">
        <v>0</v>
      </c>
      <c r="I523" s="458"/>
      <c r="J523" s="200"/>
      <c r="K523" s="200">
        <v>0</v>
      </c>
      <c r="L523" s="24" t="s">
        <v>21</v>
      </c>
      <c r="M523" s="25">
        <v>0</v>
      </c>
      <c r="N523" s="245" t="s">
        <v>434</v>
      </c>
      <c r="O523" s="25">
        <v>426</v>
      </c>
      <c r="P523" s="201"/>
      <c r="Q5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23" s="20" t="s">
        <v>21</v>
      </c>
      <c r="S523" s="25">
        <v>0</v>
      </c>
      <c r="T523" s="26" t="s">
        <v>936</v>
      </c>
      <c r="U523" s="26" t="s">
        <v>936</v>
      </c>
    </row>
    <row r="524" spans="1:21" customFormat="1" ht="41.4" x14ac:dyDescent="0.3">
      <c r="A524" s="1"/>
      <c r="B524" s="67">
        <v>400167</v>
      </c>
      <c r="C524" s="95" t="s">
        <v>417</v>
      </c>
      <c r="D524" s="97" t="s">
        <v>418</v>
      </c>
      <c r="E524" s="84"/>
      <c r="F524" s="84" t="s">
        <v>20</v>
      </c>
      <c r="G524" s="85">
        <v>125.07</v>
      </c>
      <c r="H524" s="219">
        <v>1514598</v>
      </c>
      <c r="I524" s="458"/>
      <c r="J524" s="200"/>
      <c r="K524" s="200">
        <v>0</v>
      </c>
      <c r="L524" s="24" t="s">
        <v>21</v>
      </c>
      <c r="M524" s="25">
        <v>100</v>
      </c>
      <c r="N524" s="245" t="s">
        <v>434</v>
      </c>
      <c r="O524" s="25">
        <v>426</v>
      </c>
      <c r="P524" s="201"/>
      <c r="Q5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24" s="20" t="s">
        <v>21</v>
      </c>
      <c r="S524" s="25">
        <v>100</v>
      </c>
      <c r="T524" s="26" t="s">
        <v>936</v>
      </c>
      <c r="U524" s="26" t="s">
        <v>936</v>
      </c>
    </row>
    <row r="525" spans="1:21" customFormat="1" ht="92.25" customHeight="1" x14ac:dyDescent="0.3">
      <c r="A525" s="1"/>
      <c r="B525" s="84">
        <v>90123</v>
      </c>
      <c r="C525" s="84">
        <v>90123</v>
      </c>
      <c r="D525" s="97" t="s">
        <v>419</v>
      </c>
      <c r="E525" s="84"/>
      <c r="F525" s="84" t="s">
        <v>20</v>
      </c>
      <c r="G525" s="85">
        <v>0</v>
      </c>
      <c r="H525" s="219">
        <v>0</v>
      </c>
      <c r="I525" s="458"/>
      <c r="J525" s="200"/>
      <c r="K525" s="200">
        <v>0</v>
      </c>
      <c r="L525" s="24" t="s">
        <v>21</v>
      </c>
      <c r="M525" s="25">
        <v>0</v>
      </c>
      <c r="N525" s="245" t="s">
        <v>434</v>
      </c>
      <c r="O525" s="25">
        <v>426</v>
      </c>
      <c r="P525" s="201"/>
      <c r="Q5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25" s="20" t="s">
        <v>21</v>
      </c>
      <c r="S525" s="25">
        <v>0</v>
      </c>
      <c r="T525" s="26" t="s">
        <v>936</v>
      </c>
      <c r="U525" s="26" t="s">
        <v>936</v>
      </c>
    </row>
    <row r="526" spans="1:21" customFormat="1" ht="41.4" x14ac:dyDescent="0.3">
      <c r="A526" s="1"/>
      <c r="B526" s="67">
        <v>400168</v>
      </c>
      <c r="C526" s="95" t="s">
        <v>420</v>
      </c>
      <c r="D526" s="97" t="s">
        <v>421</v>
      </c>
      <c r="E526" s="84"/>
      <c r="F526" s="84" t="s">
        <v>20</v>
      </c>
      <c r="G526" s="85">
        <v>114.22</v>
      </c>
      <c r="H526" s="219">
        <v>1383204</v>
      </c>
      <c r="I526" s="458"/>
      <c r="J526" s="200"/>
      <c r="K526" s="200">
        <v>0</v>
      </c>
      <c r="L526" s="24" t="s">
        <v>21</v>
      </c>
      <c r="M526" s="25">
        <v>100</v>
      </c>
      <c r="N526" s="245" t="s">
        <v>434</v>
      </c>
      <c r="O526" s="25">
        <v>426</v>
      </c>
      <c r="P526" s="201"/>
      <c r="Q5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26" s="20" t="s">
        <v>21</v>
      </c>
      <c r="S526" s="25">
        <v>100</v>
      </c>
      <c r="T526" s="26" t="s">
        <v>936</v>
      </c>
      <c r="U526" s="26" t="s">
        <v>936</v>
      </c>
    </row>
    <row r="527" spans="1:21" customFormat="1" ht="69" x14ac:dyDescent="0.3">
      <c r="A527" s="1"/>
      <c r="B527" s="84">
        <v>90124</v>
      </c>
      <c r="C527" s="84">
        <v>90124</v>
      </c>
      <c r="D527" s="97" t="s">
        <v>422</v>
      </c>
      <c r="E527" s="84"/>
      <c r="F527" s="84" t="s">
        <v>20</v>
      </c>
      <c r="G527" s="85">
        <v>0</v>
      </c>
      <c r="H527" s="219">
        <v>0</v>
      </c>
      <c r="I527" s="458"/>
      <c r="J527" s="200"/>
      <c r="K527" s="200">
        <v>0</v>
      </c>
      <c r="L527" s="24" t="s">
        <v>21</v>
      </c>
      <c r="M527" s="25">
        <v>0</v>
      </c>
      <c r="N527" s="245" t="s">
        <v>434</v>
      </c>
      <c r="O527" s="25">
        <v>426</v>
      </c>
      <c r="P527" s="201"/>
      <c r="Q5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27" s="20" t="s">
        <v>21</v>
      </c>
      <c r="S527" s="25">
        <v>0</v>
      </c>
      <c r="T527" s="26" t="s">
        <v>936</v>
      </c>
      <c r="U527" s="26" t="s">
        <v>936</v>
      </c>
    </row>
    <row r="528" spans="1:21" customFormat="1" ht="55.2" x14ac:dyDescent="0.3">
      <c r="A528" s="1"/>
      <c r="B528" s="67">
        <v>400169</v>
      </c>
      <c r="C528" s="95" t="s">
        <v>423</v>
      </c>
      <c r="D528" s="97" t="s">
        <v>424</v>
      </c>
      <c r="E528" s="84"/>
      <c r="F528" s="84" t="s">
        <v>20</v>
      </c>
      <c r="G528" s="85">
        <v>167.99</v>
      </c>
      <c r="H528" s="219">
        <v>2034359</v>
      </c>
      <c r="I528" s="458"/>
      <c r="J528" s="200"/>
      <c r="K528" s="200">
        <v>0</v>
      </c>
      <c r="L528" s="24" t="s">
        <v>21</v>
      </c>
      <c r="M528" s="25">
        <v>100</v>
      </c>
      <c r="N528" s="245" t="s">
        <v>434</v>
      </c>
      <c r="O528" s="25">
        <v>426</v>
      </c>
      <c r="P528" s="20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28" s="20" t="s">
        <v>21</v>
      </c>
      <c r="S528" s="25">
        <v>100</v>
      </c>
      <c r="T528" s="26" t="s">
        <v>936</v>
      </c>
      <c r="U528" s="26" t="s">
        <v>936</v>
      </c>
    </row>
    <row r="529" spans="1:21" customFormat="1" ht="96.6" x14ac:dyDescent="0.3">
      <c r="A529" s="1"/>
      <c r="B529" s="84">
        <v>90125</v>
      </c>
      <c r="C529" s="84">
        <v>90125</v>
      </c>
      <c r="D529" s="97" t="s">
        <v>425</v>
      </c>
      <c r="E529" s="84"/>
      <c r="F529" s="84" t="s">
        <v>20</v>
      </c>
      <c r="G529" s="85">
        <v>0</v>
      </c>
      <c r="H529" s="219">
        <v>0</v>
      </c>
      <c r="I529" s="458"/>
      <c r="J529" s="200"/>
      <c r="K529" s="200">
        <v>0</v>
      </c>
      <c r="L529" s="24" t="s">
        <v>21</v>
      </c>
      <c r="M529" s="25">
        <v>0</v>
      </c>
      <c r="N529" s="245" t="s">
        <v>434</v>
      </c>
      <c r="O529" s="25">
        <v>426</v>
      </c>
      <c r="P529" s="201"/>
      <c r="Q5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29" s="20" t="s">
        <v>21</v>
      </c>
      <c r="S529" s="25">
        <v>0</v>
      </c>
      <c r="T529" s="26" t="s">
        <v>936</v>
      </c>
      <c r="U529" s="26" t="s">
        <v>936</v>
      </c>
    </row>
    <row r="530" spans="1:21" customFormat="1" ht="41.4" x14ac:dyDescent="0.3">
      <c r="A530" s="1"/>
      <c r="B530" s="113" t="s">
        <v>971</v>
      </c>
      <c r="C530" s="113" t="s">
        <v>426</v>
      </c>
      <c r="D530" s="97" t="s">
        <v>427</v>
      </c>
      <c r="E530" s="84"/>
      <c r="F530" s="84" t="s">
        <v>20</v>
      </c>
      <c r="G530" s="85">
        <v>37.96</v>
      </c>
      <c r="H530" s="219">
        <v>459696</v>
      </c>
      <c r="I530" s="458"/>
      <c r="J530" s="200"/>
      <c r="K530" s="200">
        <v>0</v>
      </c>
      <c r="L530" s="24" t="s">
        <v>21</v>
      </c>
      <c r="M530" s="25">
        <v>100</v>
      </c>
      <c r="N530" s="245" t="s">
        <v>434</v>
      </c>
      <c r="O530" s="25">
        <v>426</v>
      </c>
      <c r="P530" s="201"/>
      <c r="Q5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30" s="20" t="s">
        <v>21</v>
      </c>
      <c r="S530" s="25">
        <v>100</v>
      </c>
      <c r="T530" s="26" t="s">
        <v>936</v>
      </c>
      <c r="U530" s="26" t="s">
        <v>936</v>
      </c>
    </row>
    <row r="531" spans="1:21" customFormat="1" ht="69" x14ac:dyDescent="0.3">
      <c r="A531" s="1"/>
      <c r="B531" s="113">
        <v>90131</v>
      </c>
      <c r="C531" s="113">
        <v>90131</v>
      </c>
      <c r="D531" s="97" t="s">
        <v>428</v>
      </c>
      <c r="E531" s="84"/>
      <c r="F531" s="84" t="s">
        <v>20</v>
      </c>
      <c r="G531" s="85">
        <v>0</v>
      </c>
      <c r="H531" s="219">
        <v>0</v>
      </c>
      <c r="I531" s="458"/>
      <c r="J531" s="200"/>
      <c r="K531" s="200">
        <v>0</v>
      </c>
      <c r="L531" s="24" t="s">
        <v>21</v>
      </c>
      <c r="M531" s="25">
        <v>0</v>
      </c>
      <c r="N531" s="245" t="s">
        <v>434</v>
      </c>
      <c r="O531" s="25">
        <v>426</v>
      </c>
      <c r="P531" s="201"/>
      <c r="Q5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31" s="20" t="s">
        <v>21</v>
      </c>
      <c r="S531" s="25">
        <v>0</v>
      </c>
      <c r="T531" s="26" t="s">
        <v>936</v>
      </c>
      <c r="U531" s="26" t="s">
        <v>936</v>
      </c>
    </row>
    <row r="532" spans="1:21" customFormat="1" ht="28.2" thickBot="1" x14ac:dyDescent="0.35">
      <c r="A532" s="1"/>
      <c r="B532" s="130">
        <v>400172</v>
      </c>
      <c r="C532" s="130" t="s">
        <v>429</v>
      </c>
      <c r="D532" s="104" t="s">
        <v>430</v>
      </c>
      <c r="E532" s="90"/>
      <c r="F532" s="90" t="s">
        <v>20</v>
      </c>
      <c r="G532" s="98">
        <v>255.91</v>
      </c>
      <c r="H532" s="225">
        <v>3099070</v>
      </c>
      <c r="I532" s="458"/>
      <c r="J532" s="200"/>
      <c r="K532" s="200">
        <v>0</v>
      </c>
      <c r="L532" s="366" t="s">
        <v>21</v>
      </c>
      <c r="M532" s="274">
        <v>100</v>
      </c>
      <c r="N532" s="353" t="s">
        <v>434</v>
      </c>
      <c r="O532" s="274">
        <v>426</v>
      </c>
      <c r="P532" s="304"/>
      <c r="Q532"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32" s="360" t="s">
        <v>21</v>
      </c>
      <c r="S532" s="274">
        <v>100</v>
      </c>
      <c r="T532" s="26" t="s">
        <v>936</v>
      </c>
      <c r="U532" s="26" t="s">
        <v>936</v>
      </c>
    </row>
    <row r="533" spans="1:21" customFormat="1" ht="22.35" customHeight="1" x14ac:dyDescent="0.3">
      <c r="A533" s="1"/>
      <c r="B533" s="518">
        <v>400173</v>
      </c>
      <c r="C533" s="609" t="s">
        <v>431</v>
      </c>
      <c r="D533" s="606" t="s">
        <v>432</v>
      </c>
      <c r="E533" s="171">
        <v>1</v>
      </c>
      <c r="F533" s="172" t="s">
        <v>433</v>
      </c>
      <c r="G533" s="173">
        <v>63.83</v>
      </c>
      <c r="H533" s="241">
        <v>772981</v>
      </c>
      <c r="I533" s="111"/>
      <c r="J533" s="267"/>
      <c r="K533" s="200">
        <v>0</v>
      </c>
      <c r="L533" s="451" t="s">
        <v>21</v>
      </c>
      <c r="M533" s="345">
        <v>100</v>
      </c>
      <c r="N533" s="244" t="s">
        <v>434</v>
      </c>
      <c r="O533" s="345">
        <v>426</v>
      </c>
      <c r="P533" s="373"/>
      <c r="Q533" s="208" t="s">
        <v>434</v>
      </c>
      <c r="R533" s="209" t="s">
        <v>21</v>
      </c>
      <c r="S533" s="374">
        <v>100</v>
      </c>
      <c r="T533" s="26" t="s">
        <v>936</v>
      </c>
      <c r="U533" s="26" t="s">
        <v>936</v>
      </c>
    </row>
    <row r="534" spans="1:21" customFormat="1" ht="22.35" customHeight="1" x14ac:dyDescent="0.3">
      <c r="A534" s="1"/>
      <c r="B534" s="518">
        <v>400173</v>
      </c>
      <c r="C534" s="610"/>
      <c r="D534" s="607"/>
      <c r="E534" s="16">
        <v>2</v>
      </c>
      <c r="F534" s="174" t="s">
        <v>435</v>
      </c>
      <c r="G534" s="12">
        <v>76.81</v>
      </c>
      <c r="H534" s="242">
        <v>930169</v>
      </c>
      <c r="I534" s="111">
        <f>+G534-G533</f>
        <v>12.980000000000004</v>
      </c>
      <c r="J534" s="477"/>
      <c r="K534" s="200">
        <v>0</v>
      </c>
      <c r="L534" s="24" t="s">
        <v>21</v>
      </c>
      <c r="M534" s="14">
        <v>100</v>
      </c>
      <c r="N534" s="245" t="s">
        <v>434</v>
      </c>
      <c r="O534" s="14">
        <v>426</v>
      </c>
      <c r="P534" s="203"/>
      <c r="Q534" s="30" t="s">
        <v>434</v>
      </c>
      <c r="R534" s="20"/>
      <c r="S534" s="375"/>
      <c r="T534" s="26" t="s">
        <v>936</v>
      </c>
      <c r="U534" s="26"/>
    </row>
    <row r="535" spans="1:21" customFormat="1" ht="33" customHeight="1" x14ac:dyDescent="0.3">
      <c r="A535" s="1"/>
      <c r="B535" s="518">
        <v>400173</v>
      </c>
      <c r="C535" s="610"/>
      <c r="D535" s="607"/>
      <c r="E535" s="16">
        <v>3</v>
      </c>
      <c r="F535" s="174" t="s">
        <v>436</v>
      </c>
      <c r="G535" s="12">
        <v>258.12</v>
      </c>
      <c r="H535" s="242">
        <v>3125833</v>
      </c>
      <c r="I535" s="111">
        <f>+G535-G533</f>
        <v>194.29000000000002</v>
      </c>
      <c r="J535" s="477"/>
      <c r="K535" s="200">
        <v>0</v>
      </c>
      <c r="L535" s="24" t="s">
        <v>21</v>
      </c>
      <c r="M535" s="14">
        <v>100</v>
      </c>
      <c r="N535" s="245" t="s">
        <v>434</v>
      </c>
      <c r="O535" s="14">
        <v>426</v>
      </c>
      <c r="P535" s="203"/>
      <c r="Q535" s="30" t="s">
        <v>434</v>
      </c>
      <c r="R535" s="20"/>
      <c r="S535" s="375"/>
      <c r="T535" s="26" t="s">
        <v>936</v>
      </c>
      <c r="U535" s="26"/>
    </row>
    <row r="536" spans="1:21" customFormat="1" ht="22.35" customHeight="1" x14ac:dyDescent="0.3">
      <c r="A536" s="1"/>
      <c r="B536" s="518">
        <v>400173</v>
      </c>
      <c r="C536" s="610"/>
      <c r="D536" s="607"/>
      <c r="E536" s="16">
        <v>4</v>
      </c>
      <c r="F536" s="174" t="s">
        <v>437</v>
      </c>
      <c r="G536" s="12">
        <v>659.68</v>
      </c>
      <c r="H536" s="242">
        <v>7988725</v>
      </c>
      <c r="I536" s="111">
        <f>+G536-G533</f>
        <v>595.84999999999991</v>
      </c>
      <c r="J536" s="477"/>
      <c r="K536" s="200">
        <v>0</v>
      </c>
      <c r="L536" s="24" t="s">
        <v>21</v>
      </c>
      <c r="M536" s="14">
        <v>100</v>
      </c>
      <c r="N536" s="245" t="s">
        <v>434</v>
      </c>
      <c r="O536" s="14">
        <v>426</v>
      </c>
      <c r="P536" s="203"/>
      <c r="Q536" s="30" t="s">
        <v>434</v>
      </c>
      <c r="R536" s="20"/>
      <c r="S536" s="375"/>
      <c r="T536" s="26" t="s">
        <v>936</v>
      </c>
      <c r="U536" s="26"/>
    </row>
    <row r="537" spans="1:21" customFormat="1" ht="37.5" customHeight="1" thickBot="1" x14ac:dyDescent="0.35">
      <c r="A537" s="1"/>
      <c r="B537" s="518">
        <v>400173</v>
      </c>
      <c r="C537" s="611"/>
      <c r="D537" s="608"/>
      <c r="E537" s="175">
        <v>5</v>
      </c>
      <c r="F537" s="176" t="s">
        <v>438</v>
      </c>
      <c r="G537" s="177">
        <v>761.72</v>
      </c>
      <c r="H537" s="243">
        <v>9224429</v>
      </c>
      <c r="I537" s="111">
        <f>+G537-G533</f>
        <v>697.89</v>
      </c>
      <c r="J537" s="477"/>
      <c r="K537" s="200">
        <v>0</v>
      </c>
      <c r="L537" s="452" t="s">
        <v>21</v>
      </c>
      <c r="M537" s="377">
        <v>100</v>
      </c>
      <c r="N537" s="246" t="s">
        <v>434</v>
      </c>
      <c r="O537" s="377">
        <v>426</v>
      </c>
      <c r="P537" s="215"/>
      <c r="Q537" s="214" t="s">
        <v>434</v>
      </c>
      <c r="R537" s="334"/>
      <c r="S537" s="378"/>
      <c r="T537" s="26" t="s">
        <v>936</v>
      </c>
      <c r="U537" s="26"/>
    </row>
    <row r="538" spans="1:21" customFormat="1" ht="30.75" customHeight="1" x14ac:dyDescent="0.3">
      <c r="A538" s="1"/>
      <c r="B538" s="518">
        <v>90134</v>
      </c>
      <c r="C538" s="609">
        <v>90134</v>
      </c>
      <c r="D538" s="606" t="s">
        <v>439</v>
      </c>
      <c r="E538" s="171">
        <v>1</v>
      </c>
      <c r="F538" s="172" t="s">
        <v>433</v>
      </c>
      <c r="G538" s="173">
        <v>0</v>
      </c>
      <c r="H538" s="241">
        <v>0</v>
      </c>
      <c r="I538" s="111"/>
      <c r="J538" s="267"/>
      <c r="K538" s="200">
        <v>0</v>
      </c>
      <c r="L538" s="451" t="s">
        <v>21</v>
      </c>
      <c r="M538" s="345">
        <v>0</v>
      </c>
      <c r="N538" s="244" t="s">
        <v>434</v>
      </c>
      <c r="O538" s="345">
        <v>426</v>
      </c>
      <c r="P538" s="373"/>
      <c r="Q538" s="208" t="s">
        <v>434</v>
      </c>
      <c r="R538" s="209" t="s">
        <v>21</v>
      </c>
      <c r="S538" s="374">
        <v>0</v>
      </c>
      <c r="T538" s="26" t="s">
        <v>936</v>
      </c>
      <c r="U538" s="26" t="s">
        <v>936</v>
      </c>
    </row>
    <row r="539" spans="1:21" customFormat="1" ht="30.75" customHeight="1" x14ac:dyDescent="0.3">
      <c r="A539" s="1"/>
      <c r="B539" s="518">
        <v>90134</v>
      </c>
      <c r="C539" s="610"/>
      <c r="D539" s="607"/>
      <c r="E539" s="16">
        <v>2</v>
      </c>
      <c r="F539" s="174" t="s">
        <v>435</v>
      </c>
      <c r="G539" s="12">
        <v>0</v>
      </c>
      <c r="H539" s="242">
        <v>0</v>
      </c>
      <c r="I539" s="111"/>
      <c r="J539" s="267"/>
      <c r="K539" s="200">
        <v>0</v>
      </c>
      <c r="L539" s="24" t="s">
        <v>21</v>
      </c>
      <c r="M539" s="14">
        <v>0</v>
      </c>
      <c r="N539" s="245" t="s">
        <v>434</v>
      </c>
      <c r="O539" s="14">
        <v>426</v>
      </c>
      <c r="P539" s="203"/>
      <c r="Q539" s="30" t="s">
        <v>434</v>
      </c>
      <c r="R539" s="20"/>
      <c r="S539" s="375"/>
      <c r="T539" s="26" t="s">
        <v>936</v>
      </c>
      <c r="U539" s="26"/>
    </row>
    <row r="540" spans="1:21" customFormat="1" ht="33.75" customHeight="1" x14ac:dyDescent="0.3">
      <c r="A540" s="1"/>
      <c r="B540" s="518">
        <v>90134</v>
      </c>
      <c r="C540" s="610"/>
      <c r="D540" s="607"/>
      <c r="E540" s="16">
        <v>3</v>
      </c>
      <c r="F540" s="174" t="s">
        <v>436</v>
      </c>
      <c r="G540" s="12">
        <v>0</v>
      </c>
      <c r="H540" s="242">
        <v>0</v>
      </c>
      <c r="I540" s="111"/>
      <c r="J540" s="267"/>
      <c r="K540" s="200">
        <v>0</v>
      </c>
      <c r="L540" s="24" t="s">
        <v>21</v>
      </c>
      <c r="M540" s="14">
        <v>0</v>
      </c>
      <c r="N540" s="245" t="s">
        <v>434</v>
      </c>
      <c r="O540" s="14">
        <v>426</v>
      </c>
      <c r="P540" s="203"/>
      <c r="Q540" s="30" t="s">
        <v>434</v>
      </c>
      <c r="R540" s="20"/>
      <c r="S540" s="375"/>
      <c r="T540" s="26" t="s">
        <v>936</v>
      </c>
      <c r="U540" s="26"/>
    </row>
    <row r="541" spans="1:21" customFormat="1" ht="36" customHeight="1" x14ac:dyDescent="0.3">
      <c r="A541" s="1"/>
      <c r="B541" s="518">
        <v>90134</v>
      </c>
      <c r="C541" s="610"/>
      <c r="D541" s="607"/>
      <c r="E541" s="16">
        <v>4</v>
      </c>
      <c r="F541" s="174" t="s">
        <v>437</v>
      </c>
      <c r="G541" s="12">
        <v>0</v>
      </c>
      <c r="H541" s="242">
        <v>0</v>
      </c>
      <c r="I541" s="111"/>
      <c r="J541" s="267"/>
      <c r="K541" s="200">
        <v>0</v>
      </c>
      <c r="L541" s="24" t="s">
        <v>21</v>
      </c>
      <c r="M541" s="14">
        <v>0</v>
      </c>
      <c r="N541" s="245" t="s">
        <v>434</v>
      </c>
      <c r="O541" s="14">
        <v>426</v>
      </c>
      <c r="P541" s="203"/>
      <c r="Q541" s="30" t="s">
        <v>434</v>
      </c>
      <c r="R541" s="20"/>
      <c r="S541" s="375"/>
      <c r="T541" s="26" t="s">
        <v>936</v>
      </c>
      <c r="U541" s="26"/>
    </row>
    <row r="542" spans="1:21" customFormat="1" ht="34.5" customHeight="1" thickBot="1" x14ac:dyDescent="0.35">
      <c r="A542" s="1"/>
      <c r="B542" s="518">
        <v>90134</v>
      </c>
      <c r="C542" s="611"/>
      <c r="D542" s="608"/>
      <c r="E542" s="175">
        <v>5</v>
      </c>
      <c r="F542" s="176" t="s">
        <v>438</v>
      </c>
      <c r="G542" s="177">
        <v>0</v>
      </c>
      <c r="H542" s="243">
        <v>0</v>
      </c>
      <c r="I542" s="111"/>
      <c r="J542" s="267"/>
      <c r="K542" s="200">
        <v>0</v>
      </c>
      <c r="L542" s="452" t="s">
        <v>21</v>
      </c>
      <c r="M542" s="377">
        <v>0</v>
      </c>
      <c r="N542" s="246" t="s">
        <v>434</v>
      </c>
      <c r="O542" s="377">
        <v>426</v>
      </c>
      <c r="P542" s="215"/>
      <c r="Q542" s="214" t="s">
        <v>434</v>
      </c>
      <c r="R542" s="334"/>
      <c r="S542" s="378"/>
      <c r="T542" s="26" t="s">
        <v>936</v>
      </c>
      <c r="U542" s="26"/>
    </row>
    <row r="543" spans="1:21" customFormat="1" ht="18.75" customHeight="1" x14ac:dyDescent="0.3">
      <c r="A543" s="1"/>
      <c r="B543" s="518">
        <v>400174</v>
      </c>
      <c r="C543" s="609" t="s">
        <v>440</v>
      </c>
      <c r="D543" s="606" t="s">
        <v>441</v>
      </c>
      <c r="E543" s="171">
        <v>1</v>
      </c>
      <c r="F543" s="172" t="s">
        <v>433</v>
      </c>
      <c r="G543" s="173">
        <v>65.44</v>
      </c>
      <c r="H543" s="241">
        <v>792478</v>
      </c>
      <c r="I543" s="111"/>
      <c r="J543" s="267"/>
      <c r="K543" s="200">
        <v>0</v>
      </c>
      <c r="L543" s="451" t="s">
        <v>21</v>
      </c>
      <c r="M543" s="345">
        <v>100</v>
      </c>
      <c r="N543" s="244" t="s">
        <v>434</v>
      </c>
      <c r="O543" s="345">
        <v>426</v>
      </c>
      <c r="P543" s="373"/>
      <c r="Q543" s="208" t="s">
        <v>434</v>
      </c>
      <c r="R543" s="209" t="s">
        <v>21</v>
      </c>
      <c r="S543" s="374">
        <v>100</v>
      </c>
      <c r="T543" s="26" t="s">
        <v>936</v>
      </c>
      <c r="U543" s="26" t="s">
        <v>936</v>
      </c>
    </row>
    <row r="544" spans="1:21" customFormat="1" ht="18.75" customHeight="1" x14ac:dyDescent="0.3">
      <c r="A544" s="1"/>
      <c r="B544" s="518">
        <v>400174</v>
      </c>
      <c r="C544" s="610"/>
      <c r="D544" s="607"/>
      <c r="E544" s="16">
        <v>2</v>
      </c>
      <c r="F544" s="174" t="s">
        <v>435</v>
      </c>
      <c r="G544" s="12">
        <v>77.319999999999993</v>
      </c>
      <c r="H544" s="242">
        <v>936345</v>
      </c>
      <c r="I544" s="111">
        <f>+G544-G543</f>
        <v>11.879999999999995</v>
      </c>
      <c r="J544" s="477"/>
      <c r="K544" s="200">
        <v>0</v>
      </c>
      <c r="L544" s="24" t="s">
        <v>21</v>
      </c>
      <c r="M544" s="14">
        <v>100</v>
      </c>
      <c r="N544" s="245" t="s">
        <v>434</v>
      </c>
      <c r="O544" s="14">
        <v>426</v>
      </c>
      <c r="P544" s="203"/>
      <c r="Q544" s="30" t="s">
        <v>434</v>
      </c>
      <c r="R544" s="20"/>
      <c r="S544" s="375"/>
      <c r="T544" s="26" t="s">
        <v>936</v>
      </c>
      <c r="U544" s="26"/>
    </row>
    <row r="545" spans="1:21" customFormat="1" ht="18.75" customHeight="1" x14ac:dyDescent="0.3">
      <c r="A545" s="1"/>
      <c r="B545" s="518">
        <v>400174</v>
      </c>
      <c r="C545" s="610"/>
      <c r="D545" s="607"/>
      <c r="E545" s="16">
        <v>3</v>
      </c>
      <c r="F545" s="174" t="s">
        <v>436</v>
      </c>
      <c r="G545" s="12">
        <v>280.77</v>
      </c>
      <c r="H545" s="242">
        <v>3400125</v>
      </c>
      <c r="I545" s="111">
        <f>+G545-G543</f>
        <v>215.32999999999998</v>
      </c>
      <c r="J545" s="477"/>
      <c r="K545" s="200">
        <v>0</v>
      </c>
      <c r="L545" s="24" t="s">
        <v>21</v>
      </c>
      <c r="M545" s="14">
        <v>100</v>
      </c>
      <c r="N545" s="245" t="s">
        <v>434</v>
      </c>
      <c r="O545" s="14">
        <v>426</v>
      </c>
      <c r="P545" s="203"/>
      <c r="Q545" s="30" t="s">
        <v>434</v>
      </c>
      <c r="R545" s="20"/>
      <c r="S545" s="375"/>
      <c r="T545" s="26" t="s">
        <v>936</v>
      </c>
      <c r="U545" s="26"/>
    </row>
    <row r="546" spans="1:21" customFormat="1" ht="18.75" customHeight="1" x14ac:dyDescent="0.3">
      <c r="A546" s="1"/>
      <c r="B546" s="518">
        <v>400174</v>
      </c>
      <c r="C546" s="610"/>
      <c r="D546" s="607"/>
      <c r="E546" s="16">
        <v>4</v>
      </c>
      <c r="F546" s="174" t="s">
        <v>437</v>
      </c>
      <c r="G546" s="12">
        <v>718.84</v>
      </c>
      <c r="H546" s="242">
        <v>8705152</v>
      </c>
      <c r="I546" s="111">
        <f>+G546-G543</f>
        <v>653.40000000000009</v>
      </c>
      <c r="J546" s="477"/>
      <c r="K546" s="200">
        <v>0</v>
      </c>
      <c r="L546" s="24" t="s">
        <v>21</v>
      </c>
      <c r="M546" s="14">
        <v>100</v>
      </c>
      <c r="N546" s="245" t="s">
        <v>434</v>
      </c>
      <c r="O546" s="14">
        <v>426</v>
      </c>
      <c r="P546" s="203"/>
      <c r="Q546" s="30" t="s">
        <v>434</v>
      </c>
      <c r="R546" s="20"/>
      <c r="S546" s="375"/>
      <c r="T546" s="26" t="s">
        <v>936</v>
      </c>
      <c r="U546" s="26"/>
    </row>
    <row r="547" spans="1:21" customFormat="1" ht="26.25" customHeight="1" thickBot="1" x14ac:dyDescent="0.35">
      <c r="A547" s="1"/>
      <c r="B547" s="518">
        <v>400174</v>
      </c>
      <c r="C547" s="611"/>
      <c r="D547" s="608"/>
      <c r="E547" s="175">
        <v>5</v>
      </c>
      <c r="F547" s="176" t="s">
        <v>442</v>
      </c>
      <c r="G547" s="177">
        <v>1630.19</v>
      </c>
      <c r="H547" s="243">
        <v>19741601</v>
      </c>
      <c r="I547" s="111">
        <f>+G547-G543</f>
        <v>1564.75</v>
      </c>
      <c r="J547" s="477"/>
      <c r="K547" s="200">
        <v>0</v>
      </c>
      <c r="L547" s="452" t="s">
        <v>21</v>
      </c>
      <c r="M547" s="377">
        <v>100</v>
      </c>
      <c r="N547" s="246" t="s">
        <v>434</v>
      </c>
      <c r="O547" s="377">
        <v>426</v>
      </c>
      <c r="P547" s="215"/>
      <c r="Q547" s="214" t="s">
        <v>434</v>
      </c>
      <c r="R547" s="334"/>
      <c r="S547" s="378"/>
      <c r="T547" s="26" t="s">
        <v>936</v>
      </c>
      <c r="U547" s="26"/>
    </row>
    <row r="548" spans="1:21" customFormat="1" ht="32.25" customHeight="1" x14ac:dyDescent="0.3">
      <c r="A548" s="1"/>
      <c r="B548" s="519">
        <v>90135</v>
      </c>
      <c r="C548" s="609">
        <v>90135</v>
      </c>
      <c r="D548" s="606" t="s">
        <v>443</v>
      </c>
      <c r="E548" s="171">
        <v>1</v>
      </c>
      <c r="F548" s="172" t="s">
        <v>433</v>
      </c>
      <c r="G548" s="173">
        <v>0</v>
      </c>
      <c r="H548" s="241">
        <v>0</v>
      </c>
      <c r="I548" s="111"/>
      <c r="J548" s="267"/>
      <c r="K548" s="200">
        <v>0</v>
      </c>
      <c r="L548" s="451" t="s">
        <v>21</v>
      </c>
      <c r="M548" s="345">
        <v>0</v>
      </c>
      <c r="N548" s="244" t="s">
        <v>434</v>
      </c>
      <c r="O548" s="345">
        <v>426</v>
      </c>
      <c r="P548" s="373"/>
      <c r="Q548" s="208" t="s">
        <v>434</v>
      </c>
      <c r="R548" s="209" t="s">
        <v>21</v>
      </c>
      <c r="S548" s="374">
        <v>0</v>
      </c>
      <c r="T548" s="26" t="s">
        <v>936</v>
      </c>
      <c r="U548" s="26" t="s">
        <v>936</v>
      </c>
    </row>
    <row r="549" spans="1:21" customFormat="1" ht="32.25" customHeight="1" x14ac:dyDescent="0.3">
      <c r="A549" s="1"/>
      <c r="B549" s="519">
        <v>90135</v>
      </c>
      <c r="C549" s="610"/>
      <c r="D549" s="607"/>
      <c r="E549" s="16">
        <v>2</v>
      </c>
      <c r="F549" s="174" t="s">
        <v>435</v>
      </c>
      <c r="G549" s="12">
        <v>0</v>
      </c>
      <c r="H549" s="242">
        <v>0</v>
      </c>
      <c r="I549" s="111"/>
      <c r="J549" s="267"/>
      <c r="K549" s="200">
        <v>0</v>
      </c>
      <c r="L549" s="24" t="s">
        <v>21</v>
      </c>
      <c r="M549" s="14">
        <v>0</v>
      </c>
      <c r="N549" s="245" t="s">
        <v>434</v>
      </c>
      <c r="O549" s="14">
        <v>426</v>
      </c>
      <c r="P549" s="203"/>
      <c r="Q549" s="30" t="s">
        <v>434</v>
      </c>
      <c r="R549" s="20"/>
      <c r="S549" s="375"/>
      <c r="T549" s="26" t="s">
        <v>936</v>
      </c>
      <c r="U549" s="26"/>
    </row>
    <row r="550" spans="1:21" customFormat="1" ht="27.75" customHeight="1" x14ac:dyDescent="0.3">
      <c r="A550" s="1"/>
      <c r="B550" s="519">
        <v>90135</v>
      </c>
      <c r="C550" s="610"/>
      <c r="D550" s="607"/>
      <c r="E550" s="16">
        <v>3</v>
      </c>
      <c r="F550" s="174" t="s">
        <v>436</v>
      </c>
      <c r="G550" s="12">
        <v>0</v>
      </c>
      <c r="H550" s="242">
        <v>0</v>
      </c>
      <c r="I550" s="111"/>
      <c r="J550" s="267"/>
      <c r="K550" s="200">
        <v>0</v>
      </c>
      <c r="L550" s="24" t="s">
        <v>21</v>
      </c>
      <c r="M550" s="14">
        <v>0</v>
      </c>
      <c r="N550" s="245" t="s">
        <v>434</v>
      </c>
      <c r="O550" s="14">
        <v>426</v>
      </c>
      <c r="P550" s="203"/>
      <c r="Q550" s="30" t="s">
        <v>434</v>
      </c>
      <c r="R550" s="20"/>
      <c r="S550" s="375"/>
      <c r="T550" s="26" t="s">
        <v>936</v>
      </c>
      <c r="U550" s="26"/>
    </row>
    <row r="551" spans="1:21" customFormat="1" ht="32.25" customHeight="1" x14ac:dyDescent="0.3">
      <c r="A551" s="1"/>
      <c r="B551" s="519">
        <v>90135</v>
      </c>
      <c r="C551" s="610"/>
      <c r="D551" s="607"/>
      <c r="E551" s="16">
        <v>4</v>
      </c>
      <c r="F551" s="174" t="s">
        <v>437</v>
      </c>
      <c r="G551" s="12">
        <v>0</v>
      </c>
      <c r="H551" s="242">
        <v>0</v>
      </c>
      <c r="I551" s="111"/>
      <c r="J551" s="267"/>
      <c r="K551" s="200">
        <v>0</v>
      </c>
      <c r="L551" s="24" t="s">
        <v>21</v>
      </c>
      <c r="M551" s="14">
        <v>0</v>
      </c>
      <c r="N551" s="245" t="s">
        <v>434</v>
      </c>
      <c r="O551" s="14">
        <v>426</v>
      </c>
      <c r="P551" s="203"/>
      <c r="Q551" s="30" t="s">
        <v>434</v>
      </c>
      <c r="R551" s="20"/>
      <c r="S551" s="375"/>
      <c r="T551" s="26" t="s">
        <v>936</v>
      </c>
      <c r="U551" s="26"/>
    </row>
    <row r="552" spans="1:21" customFormat="1" ht="32.25" customHeight="1" thickBot="1" x14ac:dyDescent="0.35">
      <c r="A552" s="1"/>
      <c r="B552" s="519">
        <v>90135</v>
      </c>
      <c r="C552" s="611"/>
      <c r="D552" s="608"/>
      <c r="E552" s="175">
        <v>5</v>
      </c>
      <c r="F552" s="176" t="s">
        <v>442</v>
      </c>
      <c r="G552" s="177">
        <v>0</v>
      </c>
      <c r="H552" s="243">
        <v>0</v>
      </c>
      <c r="I552" s="111"/>
      <c r="J552" s="267"/>
      <c r="K552" s="200">
        <v>0</v>
      </c>
      <c r="L552" s="452" t="s">
        <v>21</v>
      </c>
      <c r="M552" s="377">
        <v>0</v>
      </c>
      <c r="N552" s="246" t="s">
        <v>434</v>
      </c>
      <c r="O552" s="377">
        <v>426</v>
      </c>
      <c r="P552" s="215"/>
      <c r="Q552" s="214" t="s">
        <v>434</v>
      </c>
      <c r="R552" s="334"/>
      <c r="S552" s="378"/>
      <c r="T552" s="26" t="s">
        <v>936</v>
      </c>
      <c r="U552" s="26"/>
    </row>
    <row r="553" spans="1:21" customFormat="1" ht="19.5" customHeight="1" x14ac:dyDescent="0.3">
      <c r="A553" s="1"/>
      <c r="B553" s="518">
        <v>400175</v>
      </c>
      <c r="C553" s="609" t="s">
        <v>444</v>
      </c>
      <c r="D553" s="606" t="s">
        <v>445</v>
      </c>
      <c r="E553" s="171">
        <v>1</v>
      </c>
      <c r="F553" s="172" t="s">
        <v>433</v>
      </c>
      <c r="G553" s="173">
        <v>59.8</v>
      </c>
      <c r="H553" s="241">
        <v>724178</v>
      </c>
      <c r="I553" s="111"/>
      <c r="J553" s="267"/>
      <c r="K553" s="200">
        <v>0</v>
      </c>
      <c r="L553" s="451" t="s">
        <v>21</v>
      </c>
      <c r="M553" s="345">
        <v>100</v>
      </c>
      <c r="N553" s="244" t="s">
        <v>434</v>
      </c>
      <c r="O553" s="345">
        <v>426</v>
      </c>
      <c r="P553" s="373"/>
      <c r="Q553" s="208" t="s">
        <v>434</v>
      </c>
      <c r="R553" s="209" t="s">
        <v>21</v>
      </c>
      <c r="S553" s="374">
        <v>100</v>
      </c>
      <c r="T553" s="26" t="s">
        <v>936</v>
      </c>
      <c r="U553" s="26" t="s">
        <v>936</v>
      </c>
    </row>
    <row r="554" spans="1:21" customFormat="1" ht="19.5" customHeight="1" x14ac:dyDescent="0.3">
      <c r="A554" s="1"/>
      <c r="B554" s="518">
        <v>400175</v>
      </c>
      <c r="C554" s="610"/>
      <c r="D554" s="607"/>
      <c r="E554" s="16">
        <v>2</v>
      </c>
      <c r="F554" s="174" t="s">
        <v>446</v>
      </c>
      <c r="G554" s="12">
        <v>72.989999999999995</v>
      </c>
      <c r="H554" s="242">
        <v>883909</v>
      </c>
      <c r="I554" s="111">
        <f>+G554-G553</f>
        <v>13.189999999999998</v>
      </c>
      <c r="J554" s="477"/>
      <c r="K554" s="200">
        <v>0</v>
      </c>
      <c r="L554" s="24" t="s">
        <v>21</v>
      </c>
      <c r="M554" s="14">
        <v>100</v>
      </c>
      <c r="N554" s="245" t="s">
        <v>434</v>
      </c>
      <c r="O554" s="14">
        <v>426</v>
      </c>
      <c r="P554" s="203"/>
      <c r="Q554" s="30" t="s">
        <v>434</v>
      </c>
      <c r="R554" s="20"/>
      <c r="S554" s="375"/>
      <c r="T554" s="26" t="s">
        <v>936</v>
      </c>
      <c r="U554" s="26"/>
    </row>
    <row r="555" spans="1:21" customFormat="1" ht="19.5" customHeight="1" x14ac:dyDescent="0.3">
      <c r="A555" s="1"/>
      <c r="B555" s="518">
        <v>400175</v>
      </c>
      <c r="C555" s="610"/>
      <c r="D555" s="607"/>
      <c r="E555" s="16">
        <v>3</v>
      </c>
      <c r="F555" s="174" t="s">
        <v>436</v>
      </c>
      <c r="G555" s="12">
        <v>259.22000000000003</v>
      </c>
      <c r="H555" s="242">
        <v>3139154</v>
      </c>
      <c r="I555" s="111">
        <f>+G555-G553</f>
        <v>199.42000000000002</v>
      </c>
      <c r="J555" s="477"/>
      <c r="K555" s="200">
        <v>0</v>
      </c>
      <c r="L555" s="24" t="s">
        <v>21</v>
      </c>
      <c r="M555" s="14">
        <v>100</v>
      </c>
      <c r="N555" s="245" t="s">
        <v>434</v>
      </c>
      <c r="O555" s="14">
        <v>426</v>
      </c>
      <c r="P555" s="203"/>
      <c r="Q555" s="30" t="s">
        <v>434</v>
      </c>
      <c r="R555" s="20"/>
      <c r="S555" s="375"/>
      <c r="T555" s="26" t="s">
        <v>936</v>
      </c>
      <c r="U555" s="26"/>
    </row>
    <row r="556" spans="1:21" customFormat="1" ht="19.5" customHeight="1" x14ac:dyDescent="0.3">
      <c r="A556" s="1"/>
      <c r="B556" s="518">
        <v>400175</v>
      </c>
      <c r="C556" s="610"/>
      <c r="D556" s="607"/>
      <c r="E556" s="16">
        <v>4</v>
      </c>
      <c r="F556" s="174" t="s">
        <v>437</v>
      </c>
      <c r="G556" s="12">
        <v>362.5</v>
      </c>
      <c r="H556" s="242">
        <v>4389875</v>
      </c>
      <c r="I556" s="111">
        <f>+G556-G553</f>
        <v>302.7</v>
      </c>
      <c r="J556" s="477"/>
      <c r="K556" s="200">
        <v>0</v>
      </c>
      <c r="L556" s="24" t="s">
        <v>21</v>
      </c>
      <c r="M556" s="14">
        <v>100</v>
      </c>
      <c r="N556" s="245" t="s">
        <v>434</v>
      </c>
      <c r="O556" s="14">
        <v>426</v>
      </c>
      <c r="P556" s="203"/>
      <c r="Q556" s="30" t="s">
        <v>434</v>
      </c>
      <c r="R556" s="20"/>
      <c r="S556" s="375"/>
      <c r="T556" s="26" t="s">
        <v>936</v>
      </c>
      <c r="U556" s="26"/>
    </row>
    <row r="557" spans="1:21" customFormat="1" ht="27.75" customHeight="1" thickBot="1" x14ac:dyDescent="0.35">
      <c r="A557" s="1"/>
      <c r="B557" s="518">
        <v>400175</v>
      </c>
      <c r="C557" s="611"/>
      <c r="D557" s="608"/>
      <c r="E557" s="175">
        <v>5</v>
      </c>
      <c r="F557" s="176" t="s">
        <v>447</v>
      </c>
      <c r="G557" s="177">
        <v>556.66</v>
      </c>
      <c r="H557" s="243">
        <v>6741153</v>
      </c>
      <c r="I557" s="111">
        <f>+G557-G553</f>
        <v>496.85999999999996</v>
      </c>
      <c r="J557" s="477"/>
      <c r="K557" s="200">
        <v>0</v>
      </c>
      <c r="L557" s="452" t="s">
        <v>21</v>
      </c>
      <c r="M557" s="377">
        <v>100</v>
      </c>
      <c r="N557" s="246" t="s">
        <v>434</v>
      </c>
      <c r="O557" s="377">
        <v>426</v>
      </c>
      <c r="P557" s="215"/>
      <c r="Q557" s="214" t="s">
        <v>434</v>
      </c>
      <c r="R557" s="334"/>
      <c r="S557" s="378"/>
      <c r="T557" s="26" t="s">
        <v>936</v>
      </c>
      <c r="U557" s="26"/>
    </row>
    <row r="558" spans="1:21" customFormat="1" ht="33.75" customHeight="1" x14ac:dyDescent="0.3">
      <c r="A558" s="1"/>
      <c r="B558" s="518">
        <v>90196</v>
      </c>
      <c r="C558" s="609">
        <v>90136</v>
      </c>
      <c r="D558" s="606" t="s">
        <v>448</v>
      </c>
      <c r="E558" s="171">
        <v>1</v>
      </c>
      <c r="F558" s="172" t="s">
        <v>433</v>
      </c>
      <c r="G558" s="173">
        <v>0</v>
      </c>
      <c r="H558" s="241">
        <v>0</v>
      </c>
      <c r="I558" s="111"/>
      <c r="J558" s="267"/>
      <c r="K558" s="200">
        <v>0</v>
      </c>
      <c r="L558" s="451" t="s">
        <v>21</v>
      </c>
      <c r="M558" s="345">
        <v>0</v>
      </c>
      <c r="N558" s="244" t="s">
        <v>434</v>
      </c>
      <c r="O558" s="345">
        <v>426</v>
      </c>
      <c r="P558" s="373"/>
      <c r="Q558" s="208" t="s">
        <v>434</v>
      </c>
      <c r="R558" s="209" t="s">
        <v>21</v>
      </c>
      <c r="S558" s="374">
        <v>0</v>
      </c>
      <c r="T558" s="26" t="s">
        <v>936</v>
      </c>
      <c r="U558" s="26" t="s">
        <v>936</v>
      </c>
    </row>
    <row r="559" spans="1:21" customFormat="1" ht="33.75" customHeight="1" x14ac:dyDescent="0.3">
      <c r="A559" s="1"/>
      <c r="B559" s="518">
        <v>90196</v>
      </c>
      <c r="C559" s="610"/>
      <c r="D559" s="607"/>
      <c r="E559" s="16">
        <v>2</v>
      </c>
      <c r="F559" s="174" t="s">
        <v>446</v>
      </c>
      <c r="G559" s="12">
        <v>0</v>
      </c>
      <c r="H559" s="242">
        <v>0</v>
      </c>
      <c r="I559" s="111"/>
      <c r="J559" s="267"/>
      <c r="K559" s="200">
        <v>0</v>
      </c>
      <c r="L559" s="24" t="s">
        <v>21</v>
      </c>
      <c r="M559" s="14">
        <v>0</v>
      </c>
      <c r="N559" s="245" t="s">
        <v>434</v>
      </c>
      <c r="O559" s="14">
        <v>426</v>
      </c>
      <c r="P559" s="203"/>
      <c r="Q559" s="30" t="s">
        <v>434</v>
      </c>
      <c r="R559" s="20"/>
      <c r="S559" s="375"/>
      <c r="T559" s="26" t="s">
        <v>936</v>
      </c>
      <c r="U559" s="26"/>
    </row>
    <row r="560" spans="1:21" customFormat="1" ht="33.75" customHeight="1" x14ac:dyDescent="0.3">
      <c r="A560" s="1"/>
      <c r="B560" s="518">
        <v>90196</v>
      </c>
      <c r="C560" s="610"/>
      <c r="D560" s="607"/>
      <c r="E560" s="16">
        <v>3</v>
      </c>
      <c r="F560" s="174" t="s">
        <v>436</v>
      </c>
      <c r="G560" s="12">
        <v>0</v>
      </c>
      <c r="H560" s="242">
        <v>0</v>
      </c>
      <c r="I560" s="111"/>
      <c r="J560" s="267"/>
      <c r="K560" s="200">
        <v>0</v>
      </c>
      <c r="L560" s="24" t="s">
        <v>21</v>
      </c>
      <c r="M560" s="14">
        <v>0</v>
      </c>
      <c r="N560" s="245" t="s">
        <v>434</v>
      </c>
      <c r="O560" s="14">
        <v>426</v>
      </c>
      <c r="P560" s="203"/>
      <c r="Q560" s="30" t="s">
        <v>434</v>
      </c>
      <c r="R560" s="20"/>
      <c r="S560" s="375"/>
      <c r="T560" s="26" t="s">
        <v>936</v>
      </c>
      <c r="U560" s="26"/>
    </row>
    <row r="561" spans="1:21" customFormat="1" ht="33.75" customHeight="1" x14ac:dyDescent="0.3">
      <c r="A561" s="1"/>
      <c r="B561" s="518">
        <v>90196</v>
      </c>
      <c r="C561" s="610"/>
      <c r="D561" s="607"/>
      <c r="E561" s="16">
        <v>4</v>
      </c>
      <c r="F561" s="174" t="s">
        <v>437</v>
      </c>
      <c r="G561" s="12">
        <v>0</v>
      </c>
      <c r="H561" s="242">
        <v>0</v>
      </c>
      <c r="I561" s="111"/>
      <c r="J561" s="267"/>
      <c r="K561" s="200">
        <v>0</v>
      </c>
      <c r="L561" s="24" t="s">
        <v>21</v>
      </c>
      <c r="M561" s="14">
        <v>0</v>
      </c>
      <c r="N561" s="245" t="s">
        <v>434</v>
      </c>
      <c r="O561" s="14">
        <v>426</v>
      </c>
      <c r="P561" s="203"/>
      <c r="Q561" s="30" t="s">
        <v>434</v>
      </c>
      <c r="R561" s="20"/>
      <c r="S561" s="375"/>
      <c r="T561" s="26" t="s">
        <v>936</v>
      </c>
      <c r="U561" s="26"/>
    </row>
    <row r="562" spans="1:21" customFormat="1" ht="33.75" customHeight="1" thickBot="1" x14ac:dyDescent="0.35">
      <c r="A562" s="1"/>
      <c r="B562" s="518">
        <v>90196</v>
      </c>
      <c r="C562" s="611"/>
      <c r="D562" s="608"/>
      <c r="E562" s="175">
        <v>5</v>
      </c>
      <c r="F562" s="176" t="s">
        <v>447</v>
      </c>
      <c r="G562" s="177">
        <v>0</v>
      </c>
      <c r="H562" s="243">
        <v>0</v>
      </c>
      <c r="I562" s="111"/>
      <c r="J562" s="267"/>
      <c r="K562" s="200">
        <v>0</v>
      </c>
      <c r="L562" s="452" t="s">
        <v>21</v>
      </c>
      <c r="M562" s="377">
        <v>0</v>
      </c>
      <c r="N562" s="246" t="s">
        <v>434</v>
      </c>
      <c r="O562" s="377">
        <v>426</v>
      </c>
      <c r="P562" s="215"/>
      <c r="Q562" s="214" t="s">
        <v>434</v>
      </c>
      <c r="R562" s="334"/>
      <c r="S562" s="378"/>
      <c r="T562" s="26" t="s">
        <v>936</v>
      </c>
      <c r="U562" s="26"/>
    </row>
    <row r="563" spans="1:21" customFormat="1" ht="41.25" customHeight="1" x14ac:dyDescent="0.3">
      <c r="A563" s="1"/>
      <c r="B563" s="519">
        <v>400176</v>
      </c>
      <c r="C563" s="609" t="s">
        <v>449</v>
      </c>
      <c r="D563" s="606" t="s">
        <v>450</v>
      </c>
      <c r="E563" s="171">
        <v>1</v>
      </c>
      <c r="F563" s="172" t="s">
        <v>451</v>
      </c>
      <c r="G563" s="173">
        <v>43.18</v>
      </c>
      <c r="H563" s="241">
        <v>522910</v>
      </c>
      <c r="I563" s="111"/>
      <c r="J563" s="267"/>
      <c r="K563" s="200">
        <v>0</v>
      </c>
      <c r="L563" s="451" t="s">
        <v>21</v>
      </c>
      <c r="M563" s="345">
        <v>100</v>
      </c>
      <c r="N563" s="244" t="s">
        <v>434</v>
      </c>
      <c r="O563" s="345">
        <v>426</v>
      </c>
      <c r="P563" s="373"/>
      <c r="Q563" s="208" t="s">
        <v>434</v>
      </c>
      <c r="R563" s="209" t="s">
        <v>21</v>
      </c>
      <c r="S563" s="374">
        <v>100</v>
      </c>
      <c r="T563" s="26" t="s">
        <v>936</v>
      </c>
      <c r="U563" s="26" t="s">
        <v>936</v>
      </c>
    </row>
    <row r="564" spans="1:21" customFormat="1" ht="32.25" customHeight="1" x14ac:dyDescent="0.3">
      <c r="A564" s="1"/>
      <c r="B564" s="519">
        <v>400176</v>
      </c>
      <c r="C564" s="610"/>
      <c r="D564" s="607"/>
      <c r="E564" s="16">
        <v>2</v>
      </c>
      <c r="F564" s="179" t="s">
        <v>452</v>
      </c>
      <c r="G564" s="12">
        <v>49.07</v>
      </c>
      <c r="H564" s="242">
        <v>594238</v>
      </c>
      <c r="I564" s="111">
        <f>+G564-G563</f>
        <v>5.8900000000000006</v>
      </c>
      <c r="J564" s="477"/>
      <c r="K564" s="200">
        <v>0</v>
      </c>
      <c r="L564" s="24" t="s">
        <v>21</v>
      </c>
      <c r="M564" s="14">
        <v>100</v>
      </c>
      <c r="N564" s="245" t="s">
        <v>434</v>
      </c>
      <c r="O564" s="14">
        <v>426</v>
      </c>
      <c r="P564" s="203"/>
      <c r="Q564" s="30" t="s">
        <v>434</v>
      </c>
      <c r="R564" s="20"/>
      <c r="S564" s="375"/>
      <c r="T564" s="26" t="s">
        <v>936</v>
      </c>
      <c r="U564" s="26"/>
    </row>
    <row r="565" spans="1:21" customFormat="1" ht="18" customHeight="1" x14ac:dyDescent="0.3">
      <c r="A565" s="1"/>
      <c r="B565" s="519">
        <v>400176</v>
      </c>
      <c r="C565" s="610"/>
      <c r="D565" s="607"/>
      <c r="E565" s="16">
        <v>3</v>
      </c>
      <c r="F565" s="179" t="s">
        <v>453</v>
      </c>
      <c r="G565" s="12">
        <v>58.15</v>
      </c>
      <c r="H565" s="242">
        <v>704197</v>
      </c>
      <c r="I565" s="111">
        <f>+G565-G563</f>
        <v>14.969999999999999</v>
      </c>
      <c r="J565" s="477"/>
      <c r="K565" s="200">
        <v>0</v>
      </c>
      <c r="L565" s="24" t="s">
        <v>21</v>
      </c>
      <c r="M565" s="14">
        <v>100</v>
      </c>
      <c r="N565" s="245" t="s">
        <v>434</v>
      </c>
      <c r="O565" s="14">
        <v>426</v>
      </c>
      <c r="P565" s="203"/>
      <c r="Q565" s="30" t="s">
        <v>434</v>
      </c>
      <c r="R565" s="20"/>
      <c r="S565" s="375"/>
      <c r="T565" s="26" t="s">
        <v>936</v>
      </c>
      <c r="U565" s="26"/>
    </row>
    <row r="566" spans="1:21" customFormat="1" ht="59.4" customHeight="1" x14ac:dyDescent="0.3">
      <c r="A566" s="1"/>
      <c r="B566" s="519">
        <v>400176</v>
      </c>
      <c r="C566" s="610"/>
      <c r="D566" s="607"/>
      <c r="E566" s="16">
        <v>4</v>
      </c>
      <c r="F566" s="179" t="s">
        <v>454</v>
      </c>
      <c r="G566" s="12">
        <v>385.99</v>
      </c>
      <c r="H566" s="242">
        <v>4674339</v>
      </c>
      <c r="I566" s="111">
        <f>+G566-G563</f>
        <v>342.81</v>
      </c>
      <c r="J566" s="477"/>
      <c r="K566" s="200">
        <v>0</v>
      </c>
      <c r="L566" s="24" t="s">
        <v>21</v>
      </c>
      <c r="M566" s="14">
        <v>100</v>
      </c>
      <c r="N566" s="245" t="s">
        <v>434</v>
      </c>
      <c r="O566" s="14">
        <v>426</v>
      </c>
      <c r="P566" s="203"/>
      <c r="Q566" s="30" t="s">
        <v>434</v>
      </c>
      <c r="R566" s="20"/>
      <c r="S566" s="375"/>
      <c r="T566" s="26" t="s">
        <v>936</v>
      </c>
      <c r="U566" s="26"/>
    </row>
    <row r="567" spans="1:21" customFormat="1" ht="32.25" customHeight="1" x14ac:dyDescent="0.3">
      <c r="A567" s="1"/>
      <c r="B567" s="519">
        <v>400176</v>
      </c>
      <c r="C567" s="610"/>
      <c r="D567" s="607"/>
      <c r="E567" s="16">
        <v>5</v>
      </c>
      <c r="F567" s="179" t="s">
        <v>455</v>
      </c>
      <c r="G567" s="12">
        <v>594.23</v>
      </c>
      <c r="H567" s="242">
        <v>7196125</v>
      </c>
      <c r="I567" s="111">
        <f>+G567-G563</f>
        <v>551.05000000000007</v>
      </c>
      <c r="J567" s="477"/>
      <c r="K567" s="200">
        <v>0</v>
      </c>
      <c r="L567" s="24" t="s">
        <v>21</v>
      </c>
      <c r="M567" s="14">
        <v>100</v>
      </c>
      <c r="N567" s="245" t="s">
        <v>434</v>
      </c>
      <c r="O567" s="14">
        <v>426</v>
      </c>
      <c r="P567" s="203"/>
      <c r="Q567" s="30" t="s">
        <v>434</v>
      </c>
      <c r="R567" s="20"/>
      <c r="S567" s="375"/>
      <c r="T567" s="26" t="s">
        <v>936</v>
      </c>
      <c r="U567" s="26"/>
    </row>
    <row r="568" spans="1:21" customFormat="1" ht="41.25" customHeight="1" thickBot="1" x14ac:dyDescent="0.35">
      <c r="A568" s="1"/>
      <c r="B568" s="519">
        <v>400176</v>
      </c>
      <c r="C568" s="611"/>
      <c r="D568" s="608"/>
      <c r="E568" s="181">
        <v>6</v>
      </c>
      <c r="F568" s="182" t="s">
        <v>456</v>
      </c>
      <c r="G568" s="177">
        <v>1038.5</v>
      </c>
      <c r="H568" s="243">
        <v>12576235</v>
      </c>
      <c r="I568" s="111">
        <f>+G568-G563</f>
        <v>995.32</v>
      </c>
      <c r="J568" s="477"/>
      <c r="K568" s="200">
        <v>0</v>
      </c>
      <c r="L568" s="452" t="s">
        <v>21</v>
      </c>
      <c r="M568" s="377">
        <v>100</v>
      </c>
      <c r="N568" s="246" t="s">
        <v>434</v>
      </c>
      <c r="O568" s="377">
        <v>426</v>
      </c>
      <c r="P568" s="215"/>
      <c r="Q568" s="214" t="s">
        <v>434</v>
      </c>
      <c r="R568" s="334"/>
      <c r="S568" s="378"/>
      <c r="T568" s="26" t="s">
        <v>936</v>
      </c>
      <c r="U568" s="26"/>
    </row>
    <row r="569" spans="1:21" customFormat="1" ht="38.25" customHeight="1" x14ac:dyDescent="0.3">
      <c r="A569" s="1"/>
      <c r="B569" s="519">
        <v>90137</v>
      </c>
      <c r="C569" s="609">
        <v>90137</v>
      </c>
      <c r="D569" s="606" t="s">
        <v>457</v>
      </c>
      <c r="E569" s="171">
        <v>1</v>
      </c>
      <c r="F569" s="172" t="s">
        <v>451</v>
      </c>
      <c r="G569" s="173">
        <v>0</v>
      </c>
      <c r="H569" s="241">
        <v>0</v>
      </c>
      <c r="I569" s="111"/>
      <c r="J569" s="267"/>
      <c r="K569" s="200">
        <v>0</v>
      </c>
      <c r="L569" s="451" t="s">
        <v>21</v>
      </c>
      <c r="M569" s="345">
        <v>0</v>
      </c>
      <c r="N569" s="244" t="s">
        <v>434</v>
      </c>
      <c r="O569" s="345">
        <v>426</v>
      </c>
      <c r="P569" s="373"/>
      <c r="Q569" s="208" t="s">
        <v>434</v>
      </c>
      <c r="R569" s="209" t="s">
        <v>21</v>
      </c>
      <c r="S569" s="374">
        <v>0</v>
      </c>
      <c r="T569" s="26" t="s">
        <v>936</v>
      </c>
      <c r="U569" s="26" t="s">
        <v>936</v>
      </c>
    </row>
    <row r="570" spans="1:21" customFormat="1" ht="38.25" customHeight="1" x14ac:dyDescent="0.3">
      <c r="A570" s="1"/>
      <c r="B570" s="519">
        <v>90137</v>
      </c>
      <c r="C570" s="610"/>
      <c r="D570" s="607"/>
      <c r="E570" s="16">
        <v>2</v>
      </c>
      <c r="F570" s="179" t="s">
        <v>452</v>
      </c>
      <c r="G570" s="12">
        <v>0</v>
      </c>
      <c r="H570" s="242">
        <v>0</v>
      </c>
      <c r="I570" s="111"/>
      <c r="J570" s="267"/>
      <c r="K570" s="200">
        <v>0</v>
      </c>
      <c r="L570" s="24" t="s">
        <v>21</v>
      </c>
      <c r="M570" s="14">
        <v>0</v>
      </c>
      <c r="N570" s="245" t="s">
        <v>434</v>
      </c>
      <c r="O570" s="14">
        <v>426</v>
      </c>
      <c r="P570" s="203"/>
      <c r="Q570" s="30" t="s">
        <v>434</v>
      </c>
      <c r="R570" s="20"/>
      <c r="S570" s="375"/>
      <c r="T570" s="26" t="s">
        <v>936</v>
      </c>
      <c r="U570" s="26"/>
    </row>
    <row r="571" spans="1:21" customFormat="1" ht="38.25" customHeight="1" x14ac:dyDescent="0.3">
      <c r="A571" s="1"/>
      <c r="B571" s="519">
        <v>90137</v>
      </c>
      <c r="C571" s="610"/>
      <c r="D571" s="607"/>
      <c r="E571" s="16">
        <v>3</v>
      </c>
      <c r="F571" s="179" t="s">
        <v>453</v>
      </c>
      <c r="G571" s="12">
        <v>0</v>
      </c>
      <c r="H571" s="242">
        <v>0</v>
      </c>
      <c r="I571" s="111"/>
      <c r="J571" s="267"/>
      <c r="K571" s="200">
        <v>0</v>
      </c>
      <c r="L571" s="24" t="s">
        <v>21</v>
      </c>
      <c r="M571" s="14">
        <v>0</v>
      </c>
      <c r="N571" s="245" t="s">
        <v>434</v>
      </c>
      <c r="O571" s="14">
        <v>426</v>
      </c>
      <c r="P571" s="203"/>
      <c r="Q571" s="30" t="s">
        <v>434</v>
      </c>
      <c r="R571" s="20"/>
      <c r="S571" s="375"/>
      <c r="T571" s="26" t="s">
        <v>936</v>
      </c>
      <c r="U571" s="26"/>
    </row>
    <row r="572" spans="1:21" customFormat="1" ht="48.75" customHeight="1" x14ac:dyDescent="0.3">
      <c r="A572" s="1"/>
      <c r="B572" s="519">
        <v>90137</v>
      </c>
      <c r="C572" s="610"/>
      <c r="D572" s="607"/>
      <c r="E572" s="16">
        <v>4</v>
      </c>
      <c r="F572" s="179" t="s">
        <v>454</v>
      </c>
      <c r="G572" s="12">
        <v>0</v>
      </c>
      <c r="H572" s="242">
        <v>0</v>
      </c>
      <c r="I572" s="111"/>
      <c r="J572" s="267"/>
      <c r="K572" s="200">
        <v>0</v>
      </c>
      <c r="L572" s="24" t="s">
        <v>21</v>
      </c>
      <c r="M572" s="14">
        <v>0</v>
      </c>
      <c r="N572" s="245" t="s">
        <v>434</v>
      </c>
      <c r="O572" s="14">
        <v>426</v>
      </c>
      <c r="P572" s="203"/>
      <c r="Q572" s="30" t="s">
        <v>434</v>
      </c>
      <c r="R572" s="20"/>
      <c r="S572" s="375"/>
      <c r="T572" s="26" t="s">
        <v>936</v>
      </c>
      <c r="U572" s="26"/>
    </row>
    <row r="573" spans="1:21" customFormat="1" ht="38.25" customHeight="1" x14ac:dyDescent="0.3">
      <c r="A573" s="1"/>
      <c r="B573" s="519">
        <v>90137</v>
      </c>
      <c r="C573" s="610"/>
      <c r="D573" s="607"/>
      <c r="E573" s="16">
        <v>5</v>
      </c>
      <c r="F573" s="179" t="s">
        <v>455</v>
      </c>
      <c r="G573" s="12">
        <v>0</v>
      </c>
      <c r="H573" s="242">
        <v>0</v>
      </c>
      <c r="I573" s="111"/>
      <c r="J573" s="267"/>
      <c r="K573" s="200">
        <v>0</v>
      </c>
      <c r="L573" s="24" t="s">
        <v>21</v>
      </c>
      <c r="M573" s="14">
        <v>0</v>
      </c>
      <c r="N573" s="245" t="s">
        <v>434</v>
      </c>
      <c r="O573" s="14">
        <v>426</v>
      </c>
      <c r="P573" s="203"/>
      <c r="Q573" s="30" t="s">
        <v>434</v>
      </c>
      <c r="R573" s="20"/>
      <c r="S573" s="375"/>
      <c r="T573" s="26" t="s">
        <v>936</v>
      </c>
      <c r="U573" s="26"/>
    </row>
    <row r="574" spans="1:21" customFormat="1" ht="32.25" customHeight="1" thickBot="1" x14ac:dyDescent="0.35">
      <c r="A574" s="1"/>
      <c r="B574" s="519">
        <v>90137</v>
      </c>
      <c r="C574" s="611"/>
      <c r="D574" s="608"/>
      <c r="E574" s="181">
        <v>6</v>
      </c>
      <c r="F574" s="182" t="s">
        <v>456</v>
      </c>
      <c r="G574" s="177">
        <v>0</v>
      </c>
      <c r="H574" s="243">
        <v>0</v>
      </c>
      <c r="I574" s="111"/>
      <c r="J574" s="267"/>
      <c r="K574" s="200">
        <v>0</v>
      </c>
      <c r="L574" s="452" t="s">
        <v>21</v>
      </c>
      <c r="M574" s="377">
        <v>0</v>
      </c>
      <c r="N574" s="246" t="s">
        <v>434</v>
      </c>
      <c r="O574" s="377">
        <v>426</v>
      </c>
      <c r="P574" s="215"/>
      <c r="Q574" s="214" t="s">
        <v>434</v>
      </c>
      <c r="R574" s="334"/>
      <c r="S574" s="378"/>
      <c r="T574" s="26" t="s">
        <v>936</v>
      </c>
      <c r="U574" s="26"/>
    </row>
    <row r="575" spans="1:21" customFormat="1" ht="40.5" customHeight="1" x14ac:dyDescent="0.3">
      <c r="A575" s="1"/>
      <c r="B575" s="518">
        <v>400177</v>
      </c>
      <c r="C575" s="609" t="s">
        <v>458</v>
      </c>
      <c r="D575" s="606" t="s">
        <v>459</v>
      </c>
      <c r="E575" s="171">
        <v>1</v>
      </c>
      <c r="F575" s="172" t="s">
        <v>451</v>
      </c>
      <c r="G575" s="173">
        <v>45</v>
      </c>
      <c r="H575" s="241">
        <v>544950</v>
      </c>
      <c r="I575" s="111"/>
      <c r="J575" s="267"/>
      <c r="K575" s="200">
        <v>0</v>
      </c>
      <c r="L575" s="451" t="s">
        <v>21</v>
      </c>
      <c r="M575" s="345">
        <v>100</v>
      </c>
      <c r="N575" s="244" t="s">
        <v>434</v>
      </c>
      <c r="O575" s="345">
        <v>426</v>
      </c>
      <c r="P575" s="373"/>
      <c r="Q575" s="208" t="s">
        <v>434</v>
      </c>
      <c r="R575" s="209" t="s">
        <v>21</v>
      </c>
      <c r="S575" s="374">
        <v>100</v>
      </c>
      <c r="T575" s="26" t="s">
        <v>936</v>
      </c>
      <c r="U575" s="26" t="s">
        <v>936</v>
      </c>
    </row>
    <row r="576" spans="1:21" customFormat="1" ht="40.5" customHeight="1" x14ac:dyDescent="0.3">
      <c r="A576" s="1"/>
      <c r="B576" s="518">
        <v>400177</v>
      </c>
      <c r="C576" s="610"/>
      <c r="D576" s="607"/>
      <c r="E576" s="16">
        <v>2</v>
      </c>
      <c r="F576" s="174" t="s">
        <v>460</v>
      </c>
      <c r="G576" s="12">
        <v>51.49</v>
      </c>
      <c r="H576" s="242">
        <v>623544</v>
      </c>
      <c r="I576" s="111">
        <f>+G576-G575</f>
        <v>6.490000000000002</v>
      </c>
      <c r="J576" s="477"/>
      <c r="K576" s="200">
        <v>0</v>
      </c>
      <c r="L576" s="24" t="s">
        <v>21</v>
      </c>
      <c r="M576" s="14">
        <v>100</v>
      </c>
      <c r="N576" s="245" t="s">
        <v>434</v>
      </c>
      <c r="O576" s="14">
        <v>426</v>
      </c>
      <c r="P576" s="203"/>
      <c r="Q576" s="30" t="s">
        <v>434</v>
      </c>
      <c r="R576" s="20"/>
      <c r="S576" s="375"/>
      <c r="T576" s="26" t="s">
        <v>936</v>
      </c>
      <c r="U576" s="26"/>
    </row>
    <row r="577" spans="1:21" customFormat="1" ht="26.1" customHeight="1" x14ac:dyDescent="0.3">
      <c r="A577" s="1"/>
      <c r="B577" s="518">
        <v>400177</v>
      </c>
      <c r="C577" s="610"/>
      <c r="D577" s="607"/>
      <c r="E577" s="16">
        <v>3</v>
      </c>
      <c r="F577" s="174" t="s">
        <v>453</v>
      </c>
      <c r="G577" s="12">
        <v>58.15</v>
      </c>
      <c r="H577" s="242">
        <v>704197</v>
      </c>
      <c r="I577" s="111">
        <f>+G577-G575</f>
        <v>13.149999999999999</v>
      </c>
      <c r="J577" s="477"/>
      <c r="K577" s="200">
        <v>0</v>
      </c>
      <c r="L577" s="24" t="s">
        <v>21</v>
      </c>
      <c r="M577" s="14">
        <v>100</v>
      </c>
      <c r="N577" s="245" t="s">
        <v>434</v>
      </c>
      <c r="O577" s="14">
        <v>426</v>
      </c>
      <c r="P577" s="203"/>
      <c r="Q577" s="30" t="s">
        <v>434</v>
      </c>
      <c r="R577" s="20"/>
      <c r="S577" s="375"/>
      <c r="T577" s="26" t="s">
        <v>936</v>
      </c>
      <c r="U577" s="26"/>
    </row>
    <row r="578" spans="1:21" customFormat="1" ht="59.1" customHeight="1" x14ac:dyDescent="0.3">
      <c r="A578" s="1"/>
      <c r="B578" s="518">
        <v>400177</v>
      </c>
      <c r="C578" s="610"/>
      <c r="D578" s="607"/>
      <c r="E578" s="16">
        <v>4</v>
      </c>
      <c r="F578" s="174" t="s">
        <v>454</v>
      </c>
      <c r="G578" s="12">
        <v>457.71</v>
      </c>
      <c r="H578" s="242">
        <v>5542868</v>
      </c>
      <c r="I578" s="111">
        <f>+G578-G575</f>
        <v>412.71</v>
      </c>
      <c r="J578" s="477"/>
      <c r="K578" s="200">
        <v>0</v>
      </c>
      <c r="L578" s="24" t="s">
        <v>21</v>
      </c>
      <c r="M578" s="14">
        <v>100</v>
      </c>
      <c r="N578" s="245" t="s">
        <v>434</v>
      </c>
      <c r="O578" s="14">
        <v>426</v>
      </c>
      <c r="P578" s="203"/>
      <c r="Q578" s="30" t="s">
        <v>434</v>
      </c>
      <c r="R578" s="20"/>
      <c r="S578" s="375"/>
      <c r="T578" s="26" t="s">
        <v>936</v>
      </c>
      <c r="U578" s="26"/>
    </row>
    <row r="579" spans="1:21" customFormat="1" ht="47.25" customHeight="1" thickBot="1" x14ac:dyDescent="0.35">
      <c r="A579" s="1"/>
      <c r="B579" s="518">
        <v>400177</v>
      </c>
      <c r="C579" s="611"/>
      <c r="D579" s="608"/>
      <c r="E579" s="175">
        <v>5</v>
      </c>
      <c r="F579" s="176" t="s">
        <v>461</v>
      </c>
      <c r="G579" s="177">
        <v>1038.5</v>
      </c>
      <c r="H579" s="243">
        <v>12576235</v>
      </c>
      <c r="I579" s="111">
        <f>+G579-G575</f>
        <v>993.5</v>
      </c>
      <c r="J579" s="477"/>
      <c r="K579" s="200">
        <v>0</v>
      </c>
      <c r="L579" s="452" t="s">
        <v>21</v>
      </c>
      <c r="M579" s="377">
        <v>100</v>
      </c>
      <c r="N579" s="246" t="s">
        <v>434</v>
      </c>
      <c r="O579" s="377">
        <v>426</v>
      </c>
      <c r="P579" s="215"/>
      <c r="Q579" s="214" t="s">
        <v>434</v>
      </c>
      <c r="R579" s="334"/>
      <c r="S579" s="378"/>
      <c r="T579" s="26" t="s">
        <v>936</v>
      </c>
      <c r="U579" s="26"/>
    </row>
    <row r="580" spans="1:21" customFormat="1" ht="40.5" customHeight="1" x14ac:dyDescent="0.3">
      <c r="A580" s="1"/>
      <c r="B580" s="519">
        <v>90138</v>
      </c>
      <c r="C580" s="609">
        <v>90138</v>
      </c>
      <c r="D580" s="606" t="s">
        <v>462</v>
      </c>
      <c r="E580" s="171">
        <v>1</v>
      </c>
      <c r="F580" s="172" t="s">
        <v>451</v>
      </c>
      <c r="G580" s="173">
        <v>0</v>
      </c>
      <c r="H580" s="241">
        <v>0</v>
      </c>
      <c r="I580" s="111"/>
      <c r="J580" s="267"/>
      <c r="K580" s="200">
        <v>0</v>
      </c>
      <c r="L580" s="451" t="s">
        <v>21</v>
      </c>
      <c r="M580" s="345">
        <v>0</v>
      </c>
      <c r="N580" s="244" t="s">
        <v>434</v>
      </c>
      <c r="O580" s="345">
        <v>426</v>
      </c>
      <c r="P580" s="373"/>
      <c r="Q580" s="208" t="s">
        <v>434</v>
      </c>
      <c r="R580" s="209" t="s">
        <v>21</v>
      </c>
      <c r="S580" s="374">
        <v>0</v>
      </c>
      <c r="T580" s="26" t="s">
        <v>936</v>
      </c>
      <c r="U580" s="26" t="s">
        <v>936</v>
      </c>
    </row>
    <row r="581" spans="1:21" customFormat="1" ht="40.5" customHeight="1" x14ac:dyDescent="0.3">
      <c r="A581" s="1"/>
      <c r="B581" s="519">
        <v>90138</v>
      </c>
      <c r="C581" s="610"/>
      <c r="D581" s="607"/>
      <c r="E581" s="16">
        <v>2</v>
      </c>
      <c r="F581" s="174" t="s">
        <v>460</v>
      </c>
      <c r="G581" s="12">
        <v>0</v>
      </c>
      <c r="H581" s="242">
        <v>0</v>
      </c>
      <c r="I581" s="111"/>
      <c r="J581" s="267"/>
      <c r="K581" s="200">
        <v>0</v>
      </c>
      <c r="L581" s="24" t="s">
        <v>21</v>
      </c>
      <c r="M581" s="14">
        <v>0</v>
      </c>
      <c r="N581" s="245" t="s">
        <v>434</v>
      </c>
      <c r="O581" s="14">
        <v>426</v>
      </c>
      <c r="P581" s="203"/>
      <c r="Q581" s="30" t="s">
        <v>434</v>
      </c>
      <c r="R581" s="20"/>
      <c r="S581" s="375"/>
      <c r="T581" s="26" t="s">
        <v>936</v>
      </c>
      <c r="U581" s="26"/>
    </row>
    <row r="582" spans="1:21" customFormat="1" ht="26.25" customHeight="1" x14ac:dyDescent="0.3">
      <c r="A582" s="1"/>
      <c r="B582" s="519">
        <v>90138</v>
      </c>
      <c r="C582" s="610"/>
      <c r="D582" s="607"/>
      <c r="E582" s="16">
        <v>3</v>
      </c>
      <c r="F582" s="174" t="s">
        <v>453</v>
      </c>
      <c r="G582" s="12">
        <v>0</v>
      </c>
      <c r="H582" s="242">
        <v>0</v>
      </c>
      <c r="I582" s="111"/>
      <c r="J582" s="267"/>
      <c r="K582" s="200">
        <v>0</v>
      </c>
      <c r="L582" s="24" t="s">
        <v>21</v>
      </c>
      <c r="M582" s="14">
        <v>0</v>
      </c>
      <c r="N582" s="245" t="s">
        <v>434</v>
      </c>
      <c r="O582" s="14">
        <v>426</v>
      </c>
      <c r="P582" s="203"/>
      <c r="Q582" s="30" t="s">
        <v>434</v>
      </c>
      <c r="R582" s="20"/>
      <c r="S582" s="375"/>
      <c r="T582" s="26" t="s">
        <v>936</v>
      </c>
      <c r="U582" s="26"/>
    </row>
    <row r="583" spans="1:21" customFormat="1" ht="51.6" customHeight="1" x14ac:dyDescent="0.3">
      <c r="A583" s="1"/>
      <c r="B583" s="519">
        <v>90138</v>
      </c>
      <c r="C583" s="610"/>
      <c r="D583" s="607"/>
      <c r="E583" s="16">
        <v>4</v>
      </c>
      <c r="F583" s="174" t="s">
        <v>454</v>
      </c>
      <c r="G583" s="12">
        <v>0</v>
      </c>
      <c r="H583" s="242">
        <v>0</v>
      </c>
      <c r="I583" s="111"/>
      <c r="J583" s="267"/>
      <c r="K583" s="200">
        <v>0</v>
      </c>
      <c r="L583" s="24" t="s">
        <v>21</v>
      </c>
      <c r="M583" s="14">
        <v>0</v>
      </c>
      <c r="N583" s="245" t="s">
        <v>434</v>
      </c>
      <c r="O583" s="14">
        <v>426</v>
      </c>
      <c r="P583" s="203"/>
      <c r="Q583" s="30" t="s">
        <v>434</v>
      </c>
      <c r="R583" s="20"/>
      <c r="S583" s="375"/>
      <c r="T583" s="26" t="s">
        <v>936</v>
      </c>
      <c r="U583" s="26"/>
    </row>
    <row r="584" spans="1:21" customFormat="1" ht="43.5" customHeight="1" thickBot="1" x14ac:dyDescent="0.35">
      <c r="A584" s="1"/>
      <c r="B584" s="519">
        <v>90138</v>
      </c>
      <c r="C584" s="611"/>
      <c r="D584" s="608"/>
      <c r="E584" s="175">
        <v>5</v>
      </c>
      <c r="F584" s="176" t="s">
        <v>461</v>
      </c>
      <c r="G584" s="177">
        <v>0</v>
      </c>
      <c r="H584" s="243">
        <v>0</v>
      </c>
      <c r="I584" s="111"/>
      <c r="J584" s="267"/>
      <c r="K584" s="200">
        <v>0</v>
      </c>
      <c r="L584" s="452" t="s">
        <v>21</v>
      </c>
      <c r="M584" s="377">
        <v>0</v>
      </c>
      <c r="N584" s="246" t="s">
        <v>434</v>
      </c>
      <c r="O584" s="377">
        <v>426</v>
      </c>
      <c r="P584" s="215"/>
      <c r="Q584" s="214" t="s">
        <v>434</v>
      </c>
      <c r="R584" s="334"/>
      <c r="S584" s="378"/>
      <c r="T584" s="26" t="s">
        <v>936</v>
      </c>
      <c r="U584" s="26"/>
    </row>
    <row r="585" spans="1:21" customFormat="1" ht="32.25" customHeight="1" x14ac:dyDescent="0.3">
      <c r="A585" s="1"/>
      <c r="B585" s="518">
        <v>400178</v>
      </c>
      <c r="C585" s="609" t="s">
        <v>463</v>
      </c>
      <c r="D585" s="606" t="s">
        <v>464</v>
      </c>
      <c r="E585" s="171">
        <v>1</v>
      </c>
      <c r="F585" s="172" t="s">
        <v>465</v>
      </c>
      <c r="G585" s="173">
        <v>43.77</v>
      </c>
      <c r="H585" s="241">
        <v>530055</v>
      </c>
      <c r="I585" s="111"/>
      <c r="J585" s="267"/>
      <c r="K585" s="200">
        <v>0</v>
      </c>
      <c r="L585" s="451" t="s">
        <v>21</v>
      </c>
      <c r="M585" s="345">
        <v>100</v>
      </c>
      <c r="N585" s="244" t="s">
        <v>434</v>
      </c>
      <c r="O585" s="345">
        <v>426</v>
      </c>
      <c r="P585" s="373"/>
      <c r="Q585" s="208" t="s">
        <v>434</v>
      </c>
      <c r="R585" s="209" t="s">
        <v>21</v>
      </c>
      <c r="S585" s="374">
        <v>100</v>
      </c>
      <c r="T585" s="26" t="s">
        <v>936</v>
      </c>
      <c r="U585" s="26" t="s">
        <v>936</v>
      </c>
    </row>
    <row r="586" spans="1:21" customFormat="1" ht="32.25" customHeight="1" x14ac:dyDescent="0.3">
      <c r="A586" s="1"/>
      <c r="B586" s="518">
        <v>400178</v>
      </c>
      <c r="C586" s="610"/>
      <c r="D586" s="607"/>
      <c r="E586" s="16">
        <v>2</v>
      </c>
      <c r="F586" s="174" t="s">
        <v>466</v>
      </c>
      <c r="G586" s="12">
        <v>178.43</v>
      </c>
      <c r="H586" s="242">
        <v>2160787</v>
      </c>
      <c r="I586" s="111">
        <f>+G586-G585</f>
        <v>134.66</v>
      </c>
      <c r="J586" s="477"/>
      <c r="K586" s="200">
        <v>0</v>
      </c>
      <c r="L586" s="24" t="s">
        <v>21</v>
      </c>
      <c r="M586" s="14">
        <v>100</v>
      </c>
      <c r="N586" s="245" t="s">
        <v>434</v>
      </c>
      <c r="O586" s="14">
        <v>426</v>
      </c>
      <c r="P586" s="203"/>
      <c r="Q586" s="30" t="s">
        <v>434</v>
      </c>
      <c r="R586" s="20"/>
      <c r="S586" s="375"/>
      <c r="T586" s="26" t="s">
        <v>936</v>
      </c>
      <c r="U586" s="26"/>
    </row>
    <row r="587" spans="1:21" customFormat="1" ht="32.25" customHeight="1" x14ac:dyDescent="0.3">
      <c r="A587" s="1"/>
      <c r="B587" s="518">
        <v>400178</v>
      </c>
      <c r="C587" s="610"/>
      <c r="D587" s="607"/>
      <c r="E587" s="16">
        <v>3</v>
      </c>
      <c r="F587" s="174" t="s">
        <v>467</v>
      </c>
      <c r="G587" s="12">
        <v>155.22999999999999</v>
      </c>
      <c r="H587" s="242">
        <v>1879835</v>
      </c>
      <c r="I587" s="111">
        <f>+G587-G585</f>
        <v>111.45999999999998</v>
      </c>
      <c r="J587" s="477"/>
      <c r="K587" s="200">
        <v>0</v>
      </c>
      <c r="L587" s="24" t="s">
        <v>21</v>
      </c>
      <c r="M587" s="14">
        <v>100</v>
      </c>
      <c r="N587" s="245" t="s">
        <v>434</v>
      </c>
      <c r="O587" s="14">
        <v>426</v>
      </c>
      <c r="P587" s="203"/>
      <c r="Q587" s="30" t="s">
        <v>434</v>
      </c>
      <c r="R587" s="20"/>
      <c r="S587" s="375"/>
      <c r="T587" s="26" t="s">
        <v>936</v>
      </c>
      <c r="U587" s="26"/>
    </row>
    <row r="588" spans="1:21" customFormat="1" ht="32.25" customHeight="1" thickBot="1" x14ac:dyDescent="0.35">
      <c r="A588" s="1"/>
      <c r="B588" s="518">
        <v>400178</v>
      </c>
      <c r="C588" s="611"/>
      <c r="D588" s="608"/>
      <c r="E588" s="175">
        <v>4</v>
      </c>
      <c r="F588" s="176" t="s">
        <v>468</v>
      </c>
      <c r="G588" s="177">
        <v>263.8</v>
      </c>
      <c r="H588" s="243">
        <v>3194618</v>
      </c>
      <c r="I588" s="111">
        <f>+G588-G585</f>
        <v>220.03</v>
      </c>
      <c r="J588" s="477"/>
      <c r="K588" s="200">
        <v>0</v>
      </c>
      <c r="L588" s="452" t="s">
        <v>21</v>
      </c>
      <c r="M588" s="377">
        <v>100</v>
      </c>
      <c r="N588" s="246" t="s">
        <v>434</v>
      </c>
      <c r="O588" s="377">
        <v>426</v>
      </c>
      <c r="P588" s="215"/>
      <c r="Q588" s="214" t="s">
        <v>434</v>
      </c>
      <c r="R588" s="334"/>
      <c r="S588" s="378"/>
      <c r="T588" s="26" t="s">
        <v>936</v>
      </c>
      <c r="U588" s="26"/>
    </row>
    <row r="589" spans="1:21" customFormat="1" ht="32.25" customHeight="1" x14ac:dyDescent="0.3">
      <c r="A589" s="1"/>
      <c r="B589" s="518">
        <v>90139</v>
      </c>
      <c r="C589" s="609">
        <v>90139</v>
      </c>
      <c r="D589" s="606" t="s">
        <v>469</v>
      </c>
      <c r="E589" s="171">
        <v>1</v>
      </c>
      <c r="F589" s="172" t="s">
        <v>465</v>
      </c>
      <c r="G589" s="173">
        <v>0</v>
      </c>
      <c r="H589" s="241">
        <v>0</v>
      </c>
      <c r="I589" s="111"/>
      <c r="J589" s="267"/>
      <c r="K589" s="200">
        <v>0</v>
      </c>
      <c r="L589" s="451" t="s">
        <v>21</v>
      </c>
      <c r="M589" s="345">
        <v>0</v>
      </c>
      <c r="N589" s="244" t="s">
        <v>434</v>
      </c>
      <c r="O589" s="345">
        <v>426</v>
      </c>
      <c r="P589" s="373"/>
      <c r="Q589" s="208" t="s">
        <v>434</v>
      </c>
      <c r="R589" s="209" t="s">
        <v>21</v>
      </c>
      <c r="S589" s="374">
        <v>0</v>
      </c>
      <c r="T589" s="26" t="s">
        <v>936</v>
      </c>
      <c r="U589" s="26" t="s">
        <v>936</v>
      </c>
    </row>
    <row r="590" spans="1:21" customFormat="1" ht="32.25" customHeight="1" x14ac:dyDescent="0.3">
      <c r="A590" s="1"/>
      <c r="B590" s="518">
        <v>90139</v>
      </c>
      <c r="C590" s="610"/>
      <c r="D590" s="607"/>
      <c r="E590" s="16">
        <v>2</v>
      </c>
      <c r="F590" s="174" t="s">
        <v>466</v>
      </c>
      <c r="G590" s="12">
        <v>0</v>
      </c>
      <c r="H590" s="242">
        <v>0</v>
      </c>
      <c r="I590" s="111"/>
      <c r="J590" s="267"/>
      <c r="K590" s="200">
        <v>0</v>
      </c>
      <c r="L590" s="24" t="s">
        <v>21</v>
      </c>
      <c r="M590" s="14">
        <v>0</v>
      </c>
      <c r="N590" s="245" t="s">
        <v>434</v>
      </c>
      <c r="O590" s="14">
        <v>426</v>
      </c>
      <c r="P590" s="203"/>
      <c r="Q590" s="30" t="s">
        <v>434</v>
      </c>
      <c r="R590" s="20"/>
      <c r="S590" s="375"/>
      <c r="T590" s="26" t="s">
        <v>936</v>
      </c>
      <c r="U590" s="26"/>
    </row>
    <row r="591" spans="1:21" customFormat="1" ht="32.25" customHeight="1" x14ac:dyDescent="0.3">
      <c r="A591" s="1"/>
      <c r="B591" s="518">
        <v>90139</v>
      </c>
      <c r="C591" s="610"/>
      <c r="D591" s="607"/>
      <c r="E591" s="16">
        <v>3</v>
      </c>
      <c r="F591" s="174" t="s">
        <v>467</v>
      </c>
      <c r="G591" s="12">
        <v>0</v>
      </c>
      <c r="H591" s="242">
        <v>0</v>
      </c>
      <c r="I591" s="111"/>
      <c r="J591" s="267"/>
      <c r="K591" s="200">
        <v>0</v>
      </c>
      <c r="L591" s="24" t="s">
        <v>21</v>
      </c>
      <c r="M591" s="14">
        <v>0</v>
      </c>
      <c r="N591" s="245" t="s">
        <v>434</v>
      </c>
      <c r="O591" s="14">
        <v>426</v>
      </c>
      <c r="P591" s="203"/>
      <c r="Q591" s="30" t="s">
        <v>434</v>
      </c>
      <c r="R591" s="20"/>
      <c r="S591" s="375"/>
      <c r="T591" s="26" t="s">
        <v>936</v>
      </c>
      <c r="U591" s="26"/>
    </row>
    <row r="592" spans="1:21" customFormat="1" ht="32.25" customHeight="1" thickBot="1" x14ac:dyDescent="0.35">
      <c r="A592" s="1"/>
      <c r="B592" s="518">
        <v>90139</v>
      </c>
      <c r="C592" s="611"/>
      <c r="D592" s="608"/>
      <c r="E592" s="175">
        <v>4</v>
      </c>
      <c r="F592" s="176" t="s">
        <v>468</v>
      </c>
      <c r="G592" s="177">
        <v>0</v>
      </c>
      <c r="H592" s="243">
        <v>0</v>
      </c>
      <c r="I592" s="111"/>
      <c r="J592" s="267"/>
      <c r="K592" s="200">
        <v>0</v>
      </c>
      <c r="L592" s="452" t="s">
        <v>21</v>
      </c>
      <c r="M592" s="377">
        <v>0</v>
      </c>
      <c r="N592" s="246" t="s">
        <v>434</v>
      </c>
      <c r="O592" s="377">
        <v>426</v>
      </c>
      <c r="P592" s="215"/>
      <c r="Q592" s="214" t="s">
        <v>434</v>
      </c>
      <c r="R592" s="334"/>
      <c r="S592" s="378"/>
      <c r="T592" s="26" t="s">
        <v>936</v>
      </c>
      <c r="U592" s="26"/>
    </row>
    <row r="593" spans="1:21" customFormat="1" x14ac:dyDescent="0.3">
      <c r="A593" s="1"/>
      <c r="B593" s="55">
        <v>4002</v>
      </c>
      <c r="C593" s="183">
        <v>4002</v>
      </c>
      <c r="D593" s="690" t="s">
        <v>470</v>
      </c>
      <c r="E593" s="691"/>
      <c r="F593" s="691"/>
      <c r="G593" s="497"/>
      <c r="H593" s="221"/>
      <c r="I593" s="458"/>
      <c r="J593" s="476"/>
      <c r="K593" s="200">
        <v>0</v>
      </c>
      <c r="L593" s="370" t="s">
        <v>42</v>
      </c>
      <c r="M593" s="379" t="s">
        <v>42</v>
      </c>
      <c r="N593" s="379" t="s">
        <v>42</v>
      </c>
      <c r="O593" s="379" t="s">
        <v>42</v>
      </c>
      <c r="P593" s="371"/>
      <c r="Q593" s="307"/>
      <c r="R593" s="379" t="s">
        <v>42</v>
      </c>
      <c r="S593" s="379" t="s">
        <v>42</v>
      </c>
      <c r="T593" s="379" t="s">
        <v>42</v>
      </c>
      <c r="U593" s="274" t="s">
        <v>41</v>
      </c>
    </row>
    <row r="594" spans="1:21" customFormat="1" ht="41.4" x14ac:dyDescent="0.3">
      <c r="A594" s="1"/>
      <c r="B594" s="55">
        <v>40022</v>
      </c>
      <c r="C594" s="15" t="s">
        <v>471</v>
      </c>
      <c r="D594" s="54" t="s">
        <v>472</v>
      </c>
      <c r="E594" s="16"/>
      <c r="F594" s="16" t="s">
        <v>20</v>
      </c>
      <c r="G594" s="12">
        <v>12.68</v>
      </c>
      <c r="H594" s="219">
        <v>153555</v>
      </c>
      <c r="I594" s="458"/>
      <c r="J594" s="267"/>
      <c r="K594" s="200">
        <v>0</v>
      </c>
      <c r="L594" s="24" t="s">
        <v>139</v>
      </c>
      <c r="M594" s="14">
        <v>100</v>
      </c>
      <c r="N594" s="35" t="s">
        <v>473</v>
      </c>
      <c r="O594" s="14">
        <v>454</v>
      </c>
      <c r="P594" s="203"/>
      <c r="Q5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594" s="20" t="s">
        <v>139</v>
      </c>
      <c r="S594" s="14">
        <v>100</v>
      </c>
      <c r="T594" s="26" t="s">
        <v>936</v>
      </c>
      <c r="U594" s="26" t="s">
        <v>936</v>
      </c>
    </row>
    <row r="595" spans="1:21" customFormat="1" ht="50.1" customHeight="1" x14ac:dyDescent="0.3">
      <c r="A595" s="1"/>
      <c r="B595" s="53">
        <v>40023</v>
      </c>
      <c r="C595" s="95" t="s">
        <v>474</v>
      </c>
      <c r="D595" s="97" t="s">
        <v>926</v>
      </c>
      <c r="E595" s="84"/>
      <c r="F595" s="84" t="s">
        <v>20</v>
      </c>
      <c r="G595" s="85">
        <v>28.54</v>
      </c>
      <c r="H595" s="219">
        <v>345619</v>
      </c>
      <c r="I595" s="458"/>
      <c r="J595" s="421"/>
      <c r="K595" s="200">
        <v>0</v>
      </c>
      <c r="L595" s="162" t="s">
        <v>373</v>
      </c>
      <c r="M595" s="422">
        <v>100</v>
      </c>
      <c r="N595" s="423" t="s">
        <v>473</v>
      </c>
      <c r="O595" s="422">
        <v>454</v>
      </c>
      <c r="P595" s="203"/>
      <c r="Q5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595" s="20" t="s">
        <v>373</v>
      </c>
      <c r="S595" s="14">
        <v>100</v>
      </c>
      <c r="T595" s="26" t="s">
        <v>936</v>
      </c>
      <c r="U595" s="26" t="s">
        <v>936</v>
      </c>
    </row>
    <row r="596" spans="1:21" customFormat="1" ht="27.6" x14ac:dyDescent="0.3">
      <c r="A596" s="1"/>
      <c r="B596" s="53">
        <v>40024</v>
      </c>
      <c r="C596" s="95" t="s">
        <v>475</v>
      </c>
      <c r="D596" s="97" t="s">
        <v>476</v>
      </c>
      <c r="E596" s="84"/>
      <c r="F596" s="84" t="s">
        <v>20</v>
      </c>
      <c r="G596" s="85">
        <v>2.19</v>
      </c>
      <c r="H596" s="219">
        <v>26521</v>
      </c>
      <c r="I596" s="458"/>
      <c r="J596" s="200"/>
      <c r="K596" s="200">
        <v>0</v>
      </c>
      <c r="L596" s="166" t="s">
        <v>373</v>
      </c>
      <c r="M596" s="25">
        <v>100</v>
      </c>
      <c r="N596" s="35" t="s">
        <v>473</v>
      </c>
      <c r="O596" s="25">
        <v>454</v>
      </c>
      <c r="P596" s="201"/>
      <c r="Q5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596" s="20" t="s">
        <v>373</v>
      </c>
      <c r="S596" s="25">
        <v>100</v>
      </c>
      <c r="T596" s="26" t="s">
        <v>936</v>
      </c>
      <c r="U596" s="26" t="s">
        <v>936</v>
      </c>
    </row>
    <row r="597" spans="1:21" customFormat="1" ht="28.2" thickBot="1" x14ac:dyDescent="0.35">
      <c r="A597" s="1"/>
      <c r="B597" s="53">
        <v>40025</v>
      </c>
      <c r="C597" s="92" t="s">
        <v>477</v>
      </c>
      <c r="D597" s="104" t="s">
        <v>478</v>
      </c>
      <c r="E597" s="90"/>
      <c r="F597" s="90" t="s">
        <v>20</v>
      </c>
      <c r="G597" s="98">
        <v>13.91</v>
      </c>
      <c r="H597" s="225">
        <v>168450</v>
      </c>
      <c r="I597" s="458"/>
      <c r="J597" s="200"/>
      <c r="K597" s="200">
        <v>0</v>
      </c>
      <c r="L597" s="368" t="s">
        <v>373</v>
      </c>
      <c r="M597" s="274">
        <v>100</v>
      </c>
      <c r="N597" s="199" t="s">
        <v>473</v>
      </c>
      <c r="O597" s="274">
        <v>454</v>
      </c>
      <c r="P597" s="304"/>
      <c r="Q59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597" s="360" t="s">
        <v>373</v>
      </c>
      <c r="S597" s="274">
        <v>100</v>
      </c>
      <c r="T597" s="26" t="s">
        <v>936</v>
      </c>
      <c r="U597" s="26" t="s">
        <v>936</v>
      </c>
    </row>
    <row r="598" spans="1:21" customFormat="1" ht="23.25" customHeight="1" x14ac:dyDescent="0.3">
      <c r="A598" s="23"/>
      <c r="B598" s="53">
        <v>40026</v>
      </c>
      <c r="C598" s="592" t="s">
        <v>479</v>
      </c>
      <c r="D598" s="586" t="s">
        <v>480</v>
      </c>
      <c r="E598" s="100">
        <v>1</v>
      </c>
      <c r="F598" s="100" t="s">
        <v>481</v>
      </c>
      <c r="G598" s="101">
        <v>29.99</v>
      </c>
      <c r="H598" s="241">
        <v>363179</v>
      </c>
      <c r="I598" s="111"/>
      <c r="J598" s="202"/>
      <c r="K598" s="200">
        <v>0</v>
      </c>
      <c r="L598" s="451" t="s">
        <v>21</v>
      </c>
      <c r="M598" s="205">
        <v>100</v>
      </c>
      <c r="N598" s="206" t="s">
        <v>473</v>
      </c>
      <c r="O598" s="205">
        <v>454</v>
      </c>
      <c r="P598" s="207"/>
      <c r="Q5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598" s="209" t="s">
        <v>21</v>
      </c>
      <c r="S598" s="279">
        <v>100</v>
      </c>
      <c r="T598" s="26" t="s">
        <v>936</v>
      </c>
      <c r="U598" s="26" t="s">
        <v>936</v>
      </c>
    </row>
    <row r="599" spans="1:21" customFormat="1" ht="23.25" customHeight="1" x14ac:dyDescent="0.3">
      <c r="A599" s="15" t="s">
        <v>482</v>
      </c>
      <c r="B599" s="53">
        <v>40026</v>
      </c>
      <c r="C599" s="593"/>
      <c r="D599" s="587"/>
      <c r="E599" s="84">
        <v>2</v>
      </c>
      <c r="F599" s="84" t="s">
        <v>483</v>
      </c>
      <c r="G599" s="85">
        <v>30.88</v>
      </c>
      <c r="H599" s="242">
        <v>373957</v>
      </c>
      <c r="I599" s="111">
        <f>+G599-G598</f>
        <v>0.89000000000000057</v>
      </c>
      <c r="J599" s="202"/>
      <c r="K599" s="200">
        <v>0</v>
      </c>
      <c r="L599" s="24" t="s">
        <v>21</v>
      </c>
      <c r="M599" s="25">
        <v>100</v>
      </c>
      <c r="N599" s="35" t="s">
        <v>473</v>
      </c>
      <c r="O599" s="25">
        <v>454</v>
      </c>
      <c r="P599" s="201"/>
      <c r="Q599" s="30"/>
      <c r="R599" s="269"/>
      <c r="S599" s="280"/>
      <c r="T599" s="26" t="s">
        <v>936</v>
      </c>
      <c r="U599" s="26"/>
    </row>
    <row r="600" spans="1:21" customFormat="1" ht="23.25" customHeight="1" x14ac:dyDescent="0.3">
      <c r="A600" s="15" t="s">
        <v>484</v>
      </c>
      <c r="B600" s="53">
        <v>40026</v>
      </c>
      <c r="C600" s="593"/>
      <c r="D600" s="587"/>
      <c r="E600" s="84">
        <v>3</v>
      </c>
      <c r="F600" s="84" t="s">
        <v>485</v>
      </c>
      <c r="G600" s="85">
        <v>31.77</v>
      </c>
      <c r="H600" s="242">
        <v>384735</v>
      </c>
      <c r="I600" s="111">
        <f>+G600-G598</f>
        <v>1.7800000000000011</v>
      </c>
      <c r="J600" s="202"/>
      <c r="K600" s="200">
        <v>0</v>
      </c>
      <c r="L600" s="24" t="s">
        <v>21</v>
      </c>
      <c r="M600" s="25">
        <v>100</v>
      </c>
      <c r="N600" s="35" t="s">
        <v>473</v>
      </c>
      <c r="O600" s="25">
        <v>454</v>
      </c>
      <c r="P600" s="201"/>
      <c r="Q600" s="30"/>
      <c r="R600" s="269"/>
      <c r="S600" s="280"/>
      <c r="T600" s="26" t="s">
        <v>936</v>
      </c>
      <c r="U600" s="26"/>
    </row>
    <row r="601" spans="1:21" customFormat="1" ht="23.25" customHeight="1" thickBot="1" x14ac:dyDescent="0.35">
      <c r="A601" s="15" t="s">
        <v>486</v>
      </c>
      <c r="B601" s="53">
        <v>40026</v>
      </c>
      <c r="C601" s="594"/>
      <c r="D601" s="588"/>
      <c r="E601" s="102">
        <v>4</v>
      </c>
      <c r="F601" s="102" t="s">
        <v>487</v>
      </c>
      <c r="G601" s="103">
        <v>34.01</v>
      </c>
      <c r="H601" s="243">
        <v>411861</v>
      </c>
      <c r="I601" s="111">
        <f>+G601-G598</f>
        <v>4.0199999999999996</v>
      </c>
      <c r="J601" s="202"/>
      <c r="K601" s="200">
        <v>0</v>
      </c>
      <c r="L601" s="452" t="s">
        <v>21</v>
      </c>
      <c r="M601" s="211">
        <v>100</v>
      </c>
      <c r="N601" s="212" t="s">
        <v>473</v>
      </c>
      <c r="O601" s="211">
        <v>454</v>
      </c>
      <c r="P601" s="213"/>
      <c r="Q601" s="214"/>
      <c r="R601" s="270"/>
      <c r="S601" s="284"/>
      <c r="T601" s="26" t="s">
        <v>936</v>
      </c>
      <c r="U601" s="26"/>
    </row>
    <row r="602" spans="1:21" customFormat="1" ht="19.5" customHeight="1" x14ac:dyDescent="0.3">
      <c r="A602" s="23"/>
      <c r="B602" s="53">
        <v>400210</v>
      </c>
      <c r="C602" s="621" t="s">
        <v>488</v>
      </c>
      <c r="D602" s="624" t="s">
        <v>925</v>
      </c>
      <c r="E602" s="128">
        <v>1</v>
      </c>
      <c r="F602" s="128" t="s">
        <v>489</v>
      </c>
      <c r="G602" s="101">
        <v>45.81</v>
      </c>
      <c r="H602" s="241">
        <v>554759</v>
      </c>
      <c r="I602" s="111"/>
      <c r="J602" s="261"/>
      <c r="K602" s="200">
        <v>0</v>
      </c>
      <c r="L602" s="277" t="s">
        <v>139</v>
      </c>
      <c r="M602" s="205">
        <v>100</v>
      </c>
      <c r="N602" s="206" t="s">
        <v>473</v>
      </c>
      <c r="O602" s="205">
        <v>454</v>
      </c>
      <c r="P602" s="207"/>
      <c r="Q6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02" s="209" t="s">
        <v>139</v>
      </c>
      <c r="S602" s="279">
        <v>100</v>
      </c>
      <c r="T602" s="26" t="s">
        <v>936</v>
      </c>
      <c r="U602" s="26" t="s">
        <v>936</v>
      </c>
    </row>
    <row r="603" spans="1:21" ht="19.5" customHeight="1" x14ac:dyDescent="0.3">
      <c r="A603" s="15" t="s">
        <v>490</v>
      </c>
      <c r="B603" s="53">
        <v>400210</v>
      </c>
      <c r="C603" s="622"/>
      <c r="D603" s="625"/>
      <c r="E603" s="89">
        <v>2</v>
      </c>
      <c r="F603" s="27" t="s">
        <v>491</v>
      </c>
      <c r="G603" s="239">
        <v>48.48</v>
      </c>
      <c r="H603" s="242">
        <v>587093</v>
      </c>
      <c r="I603" s="111">
        <f>+G603-G602</f>
        <v>2.6699999999999946</v>
      </c>
      <c r="J603" s="202"/>
      <c r="K603" s="200">
        <v>0</v>
      </c>
      <c r="L603" s="17" t="s">
        <v>139</v>
      </c>
      <c r="M603" s="25">
        <v>100</v>
      </c>
      <c r="N603" s="35" t="s">
        <v>473</v>
      </c>
      <c r="O603" s="25"/>
      <c r="P603" s="201"/>
      <c r="Q603" s="289"/>
      <c r="R603" s="269"/>
      <c r="S603" s="280"/>
      <c r="T603" s="26" t="s">
        <v>936</v>
      </c>
      <c r="U603" s="26"/>
    </row>
    <row r="604" spans="1:21" ht="19.5" customHeight="1" x14ac:dyDescent="0.3">
      <c r="A604" s="15" t="s">
        <v>492</v>
      </c>
      <c r="B604" s="53">
        <v>400210</v>
      </c>
      <c r="C604" s="622"/>
      <c r="D604" s="625"/>
      <c r="E604" s="89">
        <v>3</v>
      </c>
      <c r="F604" s="27" t="s">
        <v>493</v>
      </c>
      <c r="G604" s="239">
        <v>51.87</v>
      </c>
      <c r="H604" s="242">
        <v>628146</v>
      </c>
      <c r="I604" s="111">
        <f>+G604-G602</f>
        <v>6.0599999999999952</v>
      </c>
      <c r="J604" s="202"/>
      <c r="K604" s="200">
        <v>0</v>
      </c>
      <c r="L604" s="17" t="s">
        <v>139</v>
      </c>
      <c r="M604" s="25">
        <v>100</v>
      </c>
      <c r="N604" s="35" t="s">
        <v>473</v>
      </c>
      <c r="O604" s="25"/>
      <c r="P604" s="201"/>
      <c r="Q604" s="289"/>
      <c r="R604" s="269"/>
      <c r="S604" s="280"/>
      <c r="T604" s="26" t="s">
        <v>936</v>
      </c>
      <c r="U604" s="26"/>
    </row>
    <row r="605" spans="1:21" ht="19.5" customHeight="1" x14ac:dyDescent="0.3">
      <c r="A605" s="15" t="s">
        <v>494</v>
      </c>
      <c r="B605" s="53">
        <v>400210</v>
      </c>
      <c r="C605" s="622"/>
      <c r="D605" s="625"/>
      <c r="E605" s="89">
        <v>4</v>
      </c>
      <c r="F605" s="27" t="s">
        <v>495</v>
      </c>
      <c r="G605" s="239">
        <v>55.22</v>
      </c>
      <c r="H605" s="242">
        <v>668714</v>
      </c>
      <c r="I605" s="111">
        <f>+G605-G602</f>
        <v>9.4099999999999966</v>
      </c>
      <c r="J605" s="202"/>
      <c r="K605" s="200">
        <v>0</v>
      </c>
      <c r="L605" s="17" t="s">
        <v>139</v>
      </c>
      <c r="M605" s="25">
        <v>100</v>
      </c>
      <c r="N605" s="35" t="s">
        <v>473</v>
      </c>
      <c r="O605" s="25"/>
      <c r="P605" s="201"/>
      <c r="Q605" s="289"/>
      <c r="R605" s="269"/>
      <c r="S605" s="280"/>
      <c r="T605" s="26" t="s">
        <v>936</v>
      </c>
      <c r="U605" s="26"/>
    </row>
    <row r="606" spans="1:21" ht="19.5" customHeight="1" thickBot="1" x14ac:dyDescent="0.35">
      <c r="A606" s="15" t="s">
        <v>496</v>
      </c>
      <c r="B606" s="53">
        <v>400210</v>
      </c>
      <c r="C606" s="623"/>
      <c r="D606" s="626"/>
      <c r="E606" s="129">
        <v>5</v>
      </c>
      <c r="F606" s="210" t="s">
        <v>497</v>
      </c>
      <c r="G606" s="240">
        <v>69.900000000000006</v>
      </c>
      <c r="H606" s="243">
        <v>846489</v>
      </c>
      <c r="I606" s="111">
        <f>+G606-G602</f>
        <v>24.090000000000003</v>
      </c>
      <c r="J606" s="202"/>
      <c r="K606" s="200">
        <v>0</v>
      </c>
      <c r="L606" s="282" t="s">
        <v>139</v>
      </c>
      <c r="M606" s="211">
        <v>100</v>
      </c>
      <c r="N606" s="212" t="s">
        <v>473</v>
      </c>
      <c r="O606" s="211"/>
      <c r="P606" s="213"/>
      <c r="Q606" s="329"/>
      <c r="R606" s="270"/>
      <c r="S606" s="284"/>
      <c r="T606" s="26" t="s">
        <v>936</v>
      </c>
      <c r="U606" s="26"/>
    </row>
    <row r="607" spans="1:21" customFormat="1" ht="21" customHeight="1" x14ac:dyDescent="0.3">
      <c r="A607" s="23"/>
      <c r="B607" s="53">
        <v>400215</v>
      </c>
      <c r="C607" s="592" t="s">
        <v>498</v>
      </c>
      <c r="D607" s="586" t="s">
        <v>499</v>
      </c>
      <c r="E607" s="100">
        <v>1</v>
      </c>
      <c r="F607" s="100" t="s">
        <v>500</v>
      </c>
      <c r="G607" s="101">
        <v>27.19</v>
      </c>
      <c r="H607" s="241">
        <v>329271</v>
      </c>
      <c r="I607" s="111"/>
      <c r="J607" s="261"/>
      <c r="K607" s="200">
        <v>0</v>
      </c>
      <c r="L607" s="451" t="s">
        <v>918</v>
      </c>
      <c r="M607" s="205">
        <v>100</v>
      </c>
      <c r="N607" s="206" t="s">
        <v>473</v>
      </c>
      <c r="O607" s="205">
        <v>454</v>
      </c>
      <c r="P607" s="207"/>
      <c r="Q60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07" s="209" t="s">
        <v>501</v>
      </c>
      <c r="S607" s="279">
        <v>100</v>
      </c>
      <c r="T607" s="26" t="s">
        <v>936</v>
      </c>
      <c r="U607" s="26" t="s">
        <v>936</v>
      </c>
    </row>
    <row r="608" spans="1:21" customFormat="1" ht="21" customHeight="1" x14ac:dyDescent="0.3">
      <c r="A608" s="15" t="s">
        <v>502</v>
      </c>
      <c r="B608" s="53">
        <v>400215</v>
      </c>
      <c r="C608" s="593"/>
      <c r="D608" s="587"/>
      <c r="E608" s="84">
        <v>2</v>
      </c>
      <c r="F608" s="84" t="s">
        <v>503</v>
      </c>
      <c r="G608" s="85">
        <v>28.88</v>
      </c>
      <c r="H608" s="242">
        <v>349737</v>
      </c>
      <c r="I608" s="111">
        <f>+G608-G607</f>
        <v>1.6899999999999977</v>
      </c>
      <c r="J608" s="463"/>
      <c r="K608" s="200">
        <v>0</v>
      </c>
      <c r="L608" s="24" t="s">
        <v>918</v>
      </c>
      <c r="M608" s="25">
        <v>100</v>
      </c>
      <c r="N608" s="35" t="s">
        <v>473</v>
      </c>
      <c r="O608" s="25">
        <v>454</v>
      </c>
      <c r="P608" s="201"/>
      <c r="Q608" s="30"/>
      <c r="R608" s="269"/>
      <c r="S608" s="280"/>
      <c r="T608" s="26" t="s">
        <v>936</v>
      </c>
      <c r="U608" s="26"/>
    </row>
    <row r="609" spans="1:21" customFormat="1" ht="21" customHeight="1" x14ac:dyDescent="0.3">
      <c r="A609" s="15" t="s">
        <v>504</v>
      </c>
      <c r="B609" s="53">
        <v>400215</v>
      </c>
      <c r="C609" s="593"/>
      <c r="D609" s="587"/>
      <c r="E609" s="84">
        <v>3</v>
      </c>
      <c r="F609" s="84" t="s">
        <v>505</v>
      </c>
      <c r="G609" s="85">
        <v>30.79</v>
      </c>
      <c r="H609" s="242">
        <v>372867</v>
      </c>
      <c r="I609" s="111">
        <f>+G609-G607</f>
        <v>3.5999999999999979</v>
      </c>
      <c r="J609" s="463"/>
      <c r="K609" s="200">
        <v>0</v>
      </c>
      <c r="L609" s="24" t="s">
        <v>918</v>
      </c>
      <c r="M609" s="25">
        <v>100</v>
      </c>
      <c r="N609" s="35" t="s">
        <v>473</v>
      </c>
      <c r="O609" s="25">
        <v>454</v>
      </c>
      <c r="P609" s="201"/>
      <c r="Q609" s="30"/>
      <c r="R609" s="269"/>
      <c r="S609" s="280"/>
      <c r="T609" s="26" t="s">
        <v>936</v>
      </c>
      <c r="U609" s="26"/>
    </row>
    <row r="610" spans="1:21" customFormat="1" ht="21" customHeight="1" x14ac:dyDescent="0.3">
      <c r="A610" s="15" t="s">
        <v>506</v>
      </c>
      <c r="B610" s="53">
        <v>400215</v>
      </c>
      <c r="C610" s="593"/>
      <c r="D610" s="587"/>
      <c r="E610" s="84">
        <v>4</v>
      </c>
      <c r="F610" s="84" t="s">
        <v>507</v>
      </c>
      <c r="G610" s="85">
        <v>32.659999999999997</v>
      </c>
      <c r="H610" s="242">
        <v>395513</v>
      </c>
      <c r="I610" s="111">
        <f>+G610-G607</f>
        <v>5.4699999999999953</v>
      </c>
      <c r="J610" s="463"/>
      <c r="K610" s="200">
        <v>0</v>
      </c>
      <c r="L610" s="24" t="s">
        <v>918</v>
      </c>
      <c r="M610" s="25">
        <v>100</v>
      </c>
      <c r="N610" s="35" t="s">
        <v>473</v>
      </c>
      <c r="O610" s="25">
        <v>454</v>
      </c>
      <c r="P610" s="201"/>
      <c r="Q610" s="30"/>
      <c r="R610" s="269"/>
      <c r="S610" s="280"/>
      <c r="T610" s="26" t="s">
        <v>936</v>
      </c>
      <c r="U610" s="26"/>
    </row>
    <row r="611" spans="1:21" customFormat="1" ht="21" customHeight="1" thickBot="1" x14ac:dyDescent="0.35">
      <c r="A611" s="15" t="s">
        <v>508</v>
      </c>
      <c r="B611" s="53">
        <v>400215</v>
      </c>
      <c r="C611" s="594"/>
      <c r="D611" s="588"/>
      <c r="E611" s="102">
        <v>5</v>
      </c>
      <c r="F611" s="102" t="s">
        <v>509</v>
      </c>
      <c r="G611" s="103">
        <v>41.95</v>
      </c>
      <c r="H611" s="243">
        <v>508015</v>
      </c>
      <c r="I611" s="111">
        <f>+G611-G607</f>
        <v>14.760000000000002</v>
      </c>
      <c r="J611" s="463"/>
      <c r="K611" s="200">
        <v>0</v>
      </c>
      <c r="L611" s="452" t="s">
        <v>918</v>
      </c>
      <c r="M611" s="211">
        <v>100</v>
      </c>
      <c r="N611" s="212" t="s">
        <v>473</v>
      </c>
      <c r="O611" s="211">
        <v>454</v>
      </c>
      <c r="P611" s="213"/>
      <c r="Q611" s="214"/>
      <c r="R611" s="270"/>
      <c r="S611" s="284"/>
      <c r="T611" s="26" t="s">
        <v>936</v>
      </c>
      <c r="U611" s="26"/>
    </row>
    <row r="612" spans="1:21" customFormat="1" ht="28.5" customHeight="1" x14ac:dyDescent="0.3">
      <c r="A612" s="23"/>
      <c r="B612" s="53">
        <v>400220</v>
      </c>
      <c r="C612" s="592" t="s">
        <v>510</v>
      </c>
      <c r="D612" s="586" t="s">
        <v>511</v>
      </c>
      <c r="E612" s="100">
        <v>1</v>
      </c>
      <c r="F612" s="100" t="s">
        <v>512</v>
      </c>
      <c r="G612" s="101">
        <v>31.68</v>
      </c>
      <c r="H612" s="241">
        <v>383645</v>
      </c>
      <c r="I612" s="111"/>
      <c r="J612" s="261"/>
      <c r="K612" s="200">
        <v>0</v>
      </c>
      <c r="L612" s="451" t="s">
        <v>139</v>
      </c>
      <c r="M612" s="205">
        <v>100</v>
      </c>
      <c r="N612" s="206" t="s">
        <v>473</v>
      </c>
      <c r="O612" s="205">
        <v>454</v>
      </c>
      <c r="P612" s="207"/>
      <c r="Q61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12" s="209" t="s">
        <v>139</v>
      </c>
      <c r="S612" s="279">
        <v>100</v>
      </c>
      <c r="T612" s="26" t="s">
        <v>936</v>
      </c>
      <c r="U612" s="26" t="s">
        <v>936</v>
      </c>
    </row>
    <row r="613" spans="1:21" customFormat="1" ht="28.5" customHeight="1" x14ac:dyDescent="0.3">
      <c r="A613" s="15" t="s">
        <v>513</v>
      </c>
      <c r="B613" s="53">
        <v>400220</v>
      </c>
      <c r="C613" s="593"/>
      <c r="D613" s="587"/>
      <c r="E613" s="84">
        <v>2</v>
      </c>
      <c r="F613" s="84" t="s">
        <v>514</v>
      </c>
      <c r="G613" s="85">
        <v>34.01</v>
      </c>
      <c r="H613" s="242">
        <v>411861</v>
      </c>
      <c r="I613" s="111">
        <f>+G613-G612</f>
        <v>2.3299999999999983</v>
      </c>
      <c r="J613" s="463"/>
      <c r="K613" s="200">
        <v>0</v>
      </c>
      <c r="L613" s="24" t="s">
        <v>139</v>
      </c>
      <c r="M613" s="25">
        <v>100</v>
      </c>
      <c r="N613" s="35" t="s">
        <v>473</v>
      </c>
      <c r="O613" s="25">
        <v>454</v>
      </c>
      <c r="P613" s="201"/>
      <c r="Q613" s="289"/>
      <c r="R613" s="269"/>
      <c r="S613" s="280"/>
      <c r="T613" s="26" t="s">
        <v>936</v>
      </c>
      <c r="U613" s="26"/>
    </row>
    <row r="614" spans="1:21" customFormat="1" ht="28.5" customHeight="1" thickBot="1" x14ac:dyDescent="0.35">
      <c r="A614" s="15" t="s">
        <v>515</v>
      </c>
      <c r="B614" s="53">
        <v>400220</v>
      </c>
      <c r="C614" s="594"/>
      <c r="D614" s="588"/>
      <c r="E614" s="102">
        <v>3</v>
      </c>
      <c r="F614" s="102" t="s">
        <v>516</v>
      </c>
      <c r="G614" s="103">
        <v>39.32</v>
      </c>
      <c r="H614" s="243">
        <v>476165</v>
      </c>
      <c r="I614" s="111">
        <f>+G614-G612</f>
        <v>7.6400000000000006</v>
      </c>
      <c r="J614" s="463"/>
      <c r="K614" s="200">
        <v>0</v>
      </c>
      <c r="L614" s="452" t="s">
        <v>139</v>
      </c>
      <c r="M614" s="211">
        <v>100</v>
      </c>
      <c r="N614" s="212" t="s">
        <v>473</v>
      </c>
      <c r="O614" s="211">
        <v>454</v>
      </c>
      <c r="P614" s="213"/>
      <c r="Q614" s="329"/>
      <c r="R614" s="270"/>
      <c r="S614" s="284"/>
      <c r="T614" s="26" t="s">
        <v>936</v>
      </c>
      <c r="U614" s="26"/>
    </row>
    <row r="615" spans="1:21" customFormat="1" ht="27.6" x14ac:dyDescent="0.3">
      <c r="A615" s="1"/>
      <c r="B615" s="53">
        <v>400223</v>
      </c>
      <c r="C615" s="184" t="s">
        <v>517</v>
      </c>
      <c r="D615" s="185" t="s">
        <v>518</v>
      </c>
      <c r="E615" s="186"/>
      <c r="F615" s="178" t="s">
        <v>20</v>
      </c>
      <c r="G615" s="180">
        <v>53.48</v>
      </c>
      <c r="H615" s="221">
        <v>647643</v>
      </c>
      <c r="I615" s="458"/>
      <c r="J615" s="297"/>
      <c r="K615" s="200">
        <v>0</v>
      </c>
      <c r="L615" s="454" t="s">
        <v>21</v>
      </c>
      <c r="M615" s="315">
        <v>100</v>
      </c>
      <c r="N615" s="262" t="s">
        <v>473</v>
      </c>
      <c r="O615" s="315">
        <v>454</v>
      </c>
      <c r="P615" s="371"/>
      <c r="Q61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15" s="308" t="s">
        <v>21</v>
      </c>
      <c r="S615" s="315">
        <v>100</v>
      </c>
      <c r="T615" s="26" t="s">
        <v>936</v>
      </c>
      <c r="U615" s="26" t="s">
        <v>936</v>
      </c>
    </row>
    <row r="616" spans="1:21" customFormat="1" ht="27.6" x14ac:dyDescent="0.3">
      <c r="A616" s="1"/>
      <c r="B616" s="53">
        <v>400224</v>
      </c>
      <c r="C616" s="95" t="s">
        <v>519</v>
      </c>
      <c r="D616" s="97" t="s">
        <v>520</v>
      </c>
      <c r="E616" s="122"/>
      <c r="F616" s="84" t="s">
        <v>20</v>
      </c>
      <c r="G616" s="85">
        <v>118.12</v>
      </c>
      <c r="H616" s="219">
        <v>1430433</v>
      </c>
      <c r="I616" s="458"/>
      <c r="J616" s="261"/>
      <c r="K616" s="200">
        <v>0</v>
      </c>
      <c r="L616" s="24" t="s">
        <v>21</v>
      </c>
      <c r="M616" s="25">
        <v>100</v>
      </c>
      <c r="N616" s="35" t="s">
        <v>473</v>
      </c>
      <c r="O616" s="25">
        <v>454</v>
      </c>
      <c r="P616" s="201"/>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16" s="20" t="s">
        <v>21</v>
      </c>
      <c r="S616" s="25">
        <v>100</v>
      </c>
      <c r="T616" s="26" t="s">
        <v>936</v>
      </c>
      <c r="U616" s="26" t="s">
        <v>936</v>
      </c>
    </row>
    <row r="617" spans="1:21" customFormat="1" ht="27.6" x14ac:dyDescent="0.3">
      <c r="A617" s="1"/>
      <c r="B617" s="53">
        <v>400225</v>
      </c>
      <c r="C617" s="95" t="s">
        <v>521</v>
      </c>
      <c r="D617" s="97" t="s">
        <v>522</v>
      </c>
      <c r="E617" s="122"/>
      <c r="F617" s="84" t="s">
        <v>20</v>
      </c>
      <c r="G617" s="85">
        <v>153.19</v>
      </c>
      <c r="H617" s="219">
        <v>1855131</v>
      </c>
      <c r="I617" s="458"/>
      <c r="J617" s="261"/>
      <c r="K617" s="200">
        <v>0</v>
      </c>
      <c r="L617" s="24" t="s">
        <v>21</v>
      </c>
      <c r="M617" s="25">
        <v>100</v>
      </c>
      <c r="N617" s="35" t="s">
        <v>473</v>
      </c>
      <c r="O617" s="25">
        <v>454</v>
      </c>
      <c r="P617" s="201"/>
      <c r="Q6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17" s="20" t="s">
        <v>21</v>
      </c>
      <c r="S617" s="25">
        <v>100</v>
      </c>
      <c r="T617" s="26" t="s">
        <v>936</v>
      </c>
      <c r="U617" s="26" t="s">
        <v>936</v>
      </c>
    </row>
    <row r="618" spans="1:21" customFormat="1" ht="18" customHeight="1" thickBot="1" x14ac:dyDescent="0.35">
      <c r="A618" s="1"/>
      <c r="B618" s="53">
        <v>400226</v>
      </c>
      <c r="C618" s="92" t="s">
        <v>523</v>
      </c>
      <c r="D618" s="104" t="s">
        <v>524</v>
      </c>
      <c r="E618" s="90"/>
      <c r="F618" s="90" t="s">
        <v>20</v>
      </c>
      <c r="G618" s="98">
        <v>138.6</v>
      </c>
      <c r="H618" s="225">
        <v>1678446</v>
      </c>
      <c r="I618" s="458"/>
      <c r="J618" s="261"/>
      <c r="K618" s="200">
        <v>0</v>
      </c>
      <c r="L618" s="366" t="s">
        <v>21</v>
      </c>
      <c r="M618" s="274">
        <v>100</v>
      </c>
      <c r="N618" s="199" t="s">
        <v>473</v>
      </c>
      <c r="O618" s="274">
        <v>454</v>
      </c>
      <c r="P618" s="304"/>
      <c r="Q61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18" s="360" t="s">
        <v>21</v>
      </c>
      <c r="S618" s="274">
        <v>100</v>
      </c>
      <c r="T618" s="26" t="s">
        <v>936</v>
      </c>
      <c r="U618" s="26" t="s">
        <v>936</v>
      </c>
    </row>
    <row r="619" spans="1:21" customFormat="1" ht="28.5" customHeight="1" x14ac:dyDescent="0.3">
      <c r="A619" s="23"/>
      <c r="B619" s="53">
        <v>400227</v>
      </c>
      <c r="C619" s="592" t="s">
        <v>525</v>
      </c>
      <c r="D619" s="586" t="s">
        <v>526</v>
      </c>
      <c r="E619" s="100">
        <v>1</v>
      </c>
      <c r="F619" s="100" t="s">
        <v>527</v>
      </c>
      <c r="G619" s="101">
        <v>18.66</v>
      </c>
      <c r="H619" s="241">
        <v>225973</v>
      </c>
      <c r="I619" s="111"/>
      <c r="J619" s="261"/>
      <c r="K619" s="200">
        <v>0</v>
      </c>
      <c r="L619" s="451" t="s">
        <v>918</v>
      </c>
      <c r="M619" s="205">
        <v>100</v>
      </c>
      <c r="N619" s="206" t="s">
        <v>473</v>
      </c>
      <c r="O619" s="205">
        <v>454</v>
      </c>
      <c r="P619" s="207"/>
      <c r="Q619"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19" s="209" t="s">
        <v>501</v>
      </c>
      <c r="S619" s="279">
        <v>100</v>
      </c>
      <c r="T619" s="26" t="s">
        <v>936</v>
      </c>
      <c r="U619" s="26" t="s">
        <v>936</v>
      </c>
    </row>
    <row r="620" spans="1:21" customFormat="1" ht="28.5" customHeight="1" x14ac:dyDescent="0.3">
      <c r="A620" s="15" t="s">
        <v>528</v>
      </c>
      <c r="B620" s="53">
        <v>400227</v>
      </c>
      <c r="C620" s="593"/>
      <c r="D620" s="587"/>
      <c r="E620" s="84">
        <v>2</v>
      </c>
      <c r="F620" s="84" t="s">
        <v>529</v>
      </c>
      <c r="G620" s="85">
        <v>24.22</v>
      </c>
      <c r="H620" s="242">
        <v>293304</v>
      </c>
      <c r="I620" s="111">
        <f>+G620-G619</f>
        <v>5.5599999999999987</v>
      </c>
      <c r="J620" s="463"/>
      <c r="K620" s="200">
        <v>0</v>
      </c>
      <c r="L620" s="24" t="s">
        <v>918</v>
      </c>
      <c r="M620" s="25">
        <v>100</v>
      </c>
      <c r="N620" s="35" t="s">
        <v>473</v>
      </c>
      <c r="O620" s="25">
        <v>454</v>
      </c>
      <c r="P620" s="201"/>
      <c r="Q620" s="289"/>
      <c r="R620" s="269"/>
      <c r="S620" s="280"/>
      <c r="T620" s="26" t="s">
        <v>936</v>
      </c>
      <c r="U620" s="26"/>
    </row>
    <row r="621" spans="1:21" customFormat="1" ht="28.5" customHeight="1" x14ac:dyDescent="0.3">
      <c r="A621" s="15" t="s">
        <v>530</v>
      </c>
      <c r="B621" s="53">
        <v>400227</v>
      </c>
      <c r="C621" s="593"/>
      <c r="D621" s="587"/>
      <c r="E621" s="84">
        <v>3</v>
      </c>
      <c r="F621" s="84" t="s">
        <v>531</v>
      </c>
      <c r="G621" s="85">
        <v>29.22</v>
      </c>
      <c r="H621" s="242">
        <v>353854</v>
      </c>
      <c r="I621" s="111">
        <f>+G621-G619</f>
        <v>10.559999999999999</v>
      </c>
      <c r="J621" s="463"/>
      <c r="K621" s="200">
        <v>0</v>
      </c>
      <c r="L621" s="24" t="s">
        <v>918</v>
      </c>
      <c r="M621" s="25">
        <v>100</v>
      </c>
      <c r="N621" s="35" t="s">
        <v>473</v>
      </c>
      <c r="O621" s="25">
        <v>454</v>
      </c>
      <c r="P621" s="201"/>
      <c r="Q621" s="289"/>
      <c r="R621" s="269"/>
      <c r="S621" s="280"/>
      <c r="T621" s="26" t="s">
        <v>936</v>
      </c>
      <c r="U621" s="26"/>
    </row>
    <row r="622" spans="1:21" customFormat="1" ht="28.5" customHeight="1" x14ac:dyDescent="0.3">
      <c r="A622" s="15" t="s">
        <v>532</v>
      </c>
      <c r="B622" s="53">
        <v>400227</v>
      </c>
      <c r="C622" s="593"/>
      <c r="D622" s="587"/>
      <c r="E622" s="84">
        <v>4</v>
      </c>
      <c r="F622" s="84" t="s">
        <v>533</v>
      </c>
      <c r="G622" s="85">
        <v>34.74</v>
      </c>
      <c r="H622" s="242">
        <v>420701</v>
      </c>
      <c r="I622" s="111">
        <f>+G622-G619</f>
        <v>16.080000000000002</v>
      </c>
      <c r="J622" s="463"/>
      <c r="K622" s="200">
        <v>0</v>
      </c>
      <c r="L622" s="24" t="s">
        <v>918</v>
      </c>
      <c r="M622" s="25">
        <v>100</v>
      </c>
      <c r="N622" s="35" t="s">
        <v>473</v>
      </c>
      <c r="O622" s="25">
        <v>454</v>
      </c>
      <c r="P622" s="201"/>
      <c r="Q622" s="289"/>
      <c r="R622" s="269"/>
      <c r="S622" s="280"/>
      <c r="T622" s="26" t="s">
        <v>936</v>
      </c>
      <c r="U622" s="26"/>
    </row>
    <row r="623" spans="1:21" customFormat="1" ht="28.5" customHeight="1" thickBot="1" x14ac:dyDescent="0.35">
      <c r="A623" s="15" t="s">
        <v>534</v>
      </c>
      <c r="B623" s="53">
        <v>400227</v>
      </c>
      <c r="C623" s="594"/>
      <c r="D623" s="588"/>
      <c r="E623" s="102">
        <v>5</v>
      </c>
      <c r="F623" s="102" t="s">
        <v>535</v>
      </c>
      <c r="G623" s="103">
        <v>39.74</v>
      </c>
      <c r="H623" s="243">
        <v>481251</v>
      </c>
      <c r="I623" s="111">
        <f>+G623-G619</f>
        <v>21.080000000000002</v>
      </c>
      <c r="J623" s="463"/>
      <c r="K623" s="200">
        <v>0</v>
      </c>
      <c r="L623" s="452" t="s">
        <v>918</v>
      </c>
      <c r="M623" s="211">
        <v>100</v>
      </c>
      <c r="N623" s="212" t="s">
        <v>473</v>
      </c>
      <c r="O623" s="211">
        <v>454</v>
      </c>
      <c r="P623" s="213"/>
      <c r="Q623" s="329"/>
      <c r="R623" s="270"/>
      <c r="S623" s="284"/>
      <c r="T623" s="26" t="s">
        <v>936</v>
      </c>
      <c r="U623" s="26"/>
    </row>
    <row r="624" spans="1:21" customFormat="1" ht="47.25" customHeight="1" x14ac:dyDescent="0.3">
      <c r="A624" s="1"/>
      <c r="B624" s="53">
        <v>400232</v>
      </c>
      <c r="C624" s="124" t="s">
        <v>536</v>
      </c>
      <c r="D624" s="125" t="s">
        <v>537</v>
      </c>
      <c r="E624" s="91"/>
      <c r="F624" s="91" t="s">
        <v>20</v>
      </c>
      <c r="G624" s="116">
        <v>19.510000000000002</v>
      </c>
      <c r="H624" s="221">
        <v>236266</v>
      </c>
      <c r="I624" s="458"/>
      <c r="J624" s="261"/>
      <c r="K624" s="200">
        <v>0</v>
      </c>
      <c r="L624" s="454" t="s">
        <v>373</v>
      </c>
      <c r="M624" s="250">
        <v>100</v>
      </c>
      <c r="N624" s="262" t="s">
        <v>473</v>
      </c>
      <c r="O624" s="250">
        <v>454</v>
      </c>
      <c r="P624" s="306"/>
      <c r="Q62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24" s="308" t="s">
        <v>373</v>
      </c>
      <c r="S624" s="250">
        <v>100</v>
      </c>
      <c r="T624" s="26" t="s">
        <v>936</v>
      </c>
      <c r="U624" s="26" t="s">
        <v>936</v>
      </c>
    </row>
    <row r="625" spans="1:22" customFormat="1" ht="60.75" customHeight="1" x14ac:dyDescent="0.3">
      <c r="A625" s="1"/>
      <c r="B625" s="53">
        <v>400233</v>
      </c>
      <c r="C625" s="95" t="s">
        <v>538</v>
      </c>
      <c r="D625" s="97" t="s">
        <v>539</v>
      </c>
      <c r="E625" s="84"/>
      <c r="F625" s="84" t="s">
        <v>20</v>
      </c>
      <c r="G625" s="85">
        <v>20.99</v>
      </c>
      <c r="H625" s="219">
        <v>254189</v>
      </c>
      <c r="I625" s="458"/>
      <c r="J625" s="261"/>
      <c r="K625" s="200">
        <v>0</v>
      </c>
      <c r="L625" s="24" t="s">
        <v>373</v>
      </c>
      <c r="M625" s="25">
        <v>100</v>
      </c>
      <c r="N625" s="35" t="s">
        <v>473</v>
      </c>
      <c r="O625" s="25">
        <v>454</v>
      </c>
      <c r="P625" s="201"/>
      <c r="Q6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25" s="20" t="s">
        <v>373</v>
      </c>
      <c r="S625" s="25">
        <v>100</v>
      </c>
      <c r="T625" s="26" t="s">
        <v>936</v>
      </c>
      <c r="U625" s="26" t="s">
        <v>936</v>
      </c>
    </row>
    <row r="626" spans="1:22" customFormat="1" ht="57" customHeight="1" x14ac:dyDescent="0.3">
      <c r="A626" s="1"/>
      <c r="B626" s="53">
        <v>400234</v>
      </c>
      <c r="C626" s="95" t="s">
        <v>540</v>
      </c>
      <c r="D626" s="97" t="s">
        <v>541</v>
      </c>
      <c r="E626" s="84"/>
      <c r="F626" s="84" t="s">
        <v>20</v>
      </c>
      <c r="G626" s="85">
        <v>39.36</v>
      </c>
      <c r="H626" s="219">
        <v>476650</v>
      </c>
      <c r="I626" s="458"/>
      <c r="J626" s="261"/>
      <c r="K626" s="200">
        <v>0</v>
      </c>
      <c r="L626" s="24" t="s">
        <v>373</v>
      </c>
      <c r="M626" s="25">
        <v>100</v>
      </c>
      <c r="N626" s="35" t="s">
        <v>473</v>
      </c>
      <c r="O626" s="25">
        <v>454</v>
      </c>
      <c r="P626" s="201"/>
      <c r="Q6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26" s="20" t="s">
        <v>373</v>
      </c>
      <c r="S626" s="25">
        <v>100</v>
      </c>
      <c r="T626" s="26" t="s">
        <v>936</v>
      </c>
      <c r="U626" s="26" t="s">
        <v>936</v>
      </c>
    </row>
    <row r="627" spans="1:22" customFormat="1" ht="27.6" x14ac:dyDescent="0.3">
      <c r="A627" s="1"/>
      <c r="B627" s="53">
        <v>400236</v>
      </c>
      <c r="C627" s="95" t="s">
        <v>542</v>
      </c>
      <c r="D627" s="97" t="s">
        <v>543</v>
      </c>
      <c r="E627" s="84"/>
      <c r="F627" s="84" t="s">
        <v>20</v>
      </c>
      <c r="G627" s="85">
        <v>23.58</v>
      </c>
      <c r="H627" s="219">
        <v>285554</v>
      </c>
      <c r="I627" s="458"/>
      <c r="J627" s="261"/>
      <c r="K627" s="200">
        <v>0</v>
      </c>
      <c r="L627" s="24" t="s">
        <v>243</v>
      </c>
      <c r="M627" s="25">
        <v>100</v>
      </c>
      <c r="N627" s="35" t="s">
        <v>473</v>
      </c>
      <c r="O627" s="25">
        <v>454</v>
      </c>
      <c r="P627" s="201"/>
      <c r="Q6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27" s="20" t="s">
        <v>243</v>
      </c>
      <c r="S627" s="25">
        <v>100</v>
      </c>
      <c r="T627" s="26" t="s">
        <v>936</v>
      </c>
      <c r="U627" s="26" t="s">
        <v>936</v>
      </c>
    </row>
    <row r="628" spans="1:22" customFormat="1" ht="27.6" x14ac:dyDescent="0.3">
      <c r="A628" s="1"/>
      <c r="B628" s="53">
        <v>400237</v>
      </c>
      <c r="C628" s="95" t="s">
        <v>544</v>
      </c>
      <c r="D628" s="97" t="s">
        <v>545</v>
      </c>
      <c r="E628" s="84"/>
      <c r="F628" s="84" t="s">
        <v>20</v>
      </c>
      <c r="G628" s="85">
        <v>66.42</v>
      </c>
      <c r="H628" s="219">
        <v>804346</v>
      </c>
      <c r="I628" s="458"/>
      <c r="J628" s="261"/>
      <c r="K628" s="200">
        <v>0</v>
      </c>
      <c r="L628" s="24" t="s">
        <v>195</v>
      </c>
      <c r="M628" s="25">
        <v>100</v>
      </c>
      <c r="N628" s="35" t="s">
        <v>473</v>
      </c>
      <c r="O628" s="25">
        <v>454</v>
      </c>
      <c r="P628" s="201"/>
      <c r="Q6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28" s="20" t="s">
        <v>195</v>
      </c>
      <c r="S628" s="25">
        <v>100</v>
      </c>
      <c r="T628" s="26" t="s">
        <v>936</v>
      </c>
      <c r="U628" s="26" t="s">
        <v>936</v>
      </c>
    </row>
    <row r="629" spans="1:22" customFormat="1" ht="41.4" x14ac:dyDescent="0.3">
      <c r="A629" s="1"/>
      <c r="B629" s="53">
        <v>400238</v>
      </c>
      <c r="C629" s="95" t="s">
        <v>546</v>
      </c>
      <c r="D629" s="97" t="s">
        <v>547</v>
      </c>
      <c r="E629" s="84"/>
      <c r="F629" s="84" t="s">
        <v>20</v>
      </c>
      <c r="G629" s="85">
        <v>223.51</v>
      </c>
      <c r="H629" s="219">
        <v>2706706</v>
      </c>
      <c r="I629" s="458"/>
      <c r="J629" s="261"/>
      <c r="K629" s="200">
        <v>0</v>
      </c>
      <c r="L629" s="24" t="s">
        <v>139</v>
      </c>
      <c r="M629" s="25">
        <v>100</v>
      </c>
      <c r="N629" s="35" t="s">
        <v>473</v>
      </c>
      <c r="O629" s="25">
        <v>454</v>
      </c>
      <c r="P629" s="201"/>
      <c r="Q6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29" s="20" t="s">
        <v>139</v>
      </c>
      <c r="S629" s="25">
        <v>100</v>
      </c>
      <c r="T629" s="26" t="s">
        <v>936</v>
      </c>
      <c r="U629" s="26" t="s">
        <v>936</v>
      </c>
    </row>
    <row r="630" spans="1:22" customFormat="1" ht="27.6" x14ac:dyDescent="0.3">
      <c r="A630" s="1"/>
      <c r="B630" s="95" t="s">
        <v>972</v>
      </c>
      <c r="C630" s="95" t="s">
        <v>548</v>
      </c>
      <c r="D630" s="97" t="s">
        <v>549</v>
      </c>
      <c r="E630" s="84"/>
      <c r="F630" s="84" t="s">
        <v>20</v>
      </c>
      <c r="G630" s="85">
        <v>24.73</v>
      </c>
      <c r="H630" s="219">
        <v>299480</v>
      </c>
      <c r="I630" s="458"/>
      <c r="J630" s="297"/>
      <c r="K630" s="200">
        <v>0</v>
      </c>
      <c r="L630" s="24" t="s">
        <v>550</v>
      </c>
      <c r="M630" s="14">
        <v>100</v>
      </c>
      <c r="N630" s="35" t="s">
        <v>473</v>
      </c>
      <c r="O630" s="14">
        <v>454</v>
      </c>
      <c r="P630" s="203"/>
      <c r="Q6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30" s="20" t="s">
        <v>551</v>
      </c>
      <c r="S630" s="14">
        <v>100</v>
      </c>
      <c r="T630" s="26" t="s">
        <v>936</v>
      </c>
      <c r="U630" s="26" t="s">
        <v>936</v>
      </c>
    </row>
    <row r="631" spans="1:22" customFormat="1" ht="27.6" x14ac:dyDescent="0.3">
      <c r="A631" s="1"/>
      <c r="B631" s="57">
        <v>4003</v>
      </c>
      <c r="C631" s="95">
        <v>4003</v>
      </c>
      <c r="D631" s="97" t="s">
        <v>552</v>
      </c>
      <c r="E631" s="84"/>
      <c r="F631" s="84" t="s">
        <v>20</v>
      </c>
      <c r="G631" s="85">
        <v>1.91</v>
      </c>
      <c r="H631" s="219">
        <v>23130</v>
      </c>
      <c r="I631" s="458"/>
      <c r="J631" s="297"/>
      <c r="K631" s="200">
        <v>0</v>
      </c>
      <c r="L631" s="24" t="s">
        <v>550</v>
      </c>
      <c r="M631" s="14">
        <v>100</v>
      </c>
      <c r="N631" s="35" t="s">
        <v>473</v>
      </c>
      <c r="O631" s="14">
        <v>503</v>
      </c>
      <c r="P631" s="203"/>
      <c r="Q6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31" s="20" t="s">
        <v>550</v>
      </c>
      <c r="S631" s="14">
        <v>100</v>
      </c>
      <c r="T631" s="26" t="s">
        <v>936</v>
      </c>
      <c r="U631" s="26" t="s">
        <v>936</v>
      </c>
    </row>
    <row r="632" spans="1:22" ht="27.6" x14ac:dyDescent="0.3">
      <c r="A632" s="1"/>
      <c r="B632" s="60" t="s">
        <v>973</v>
      </c>
      <c r="C632" s="60" t="s">
        <v>553</v>
      </c>
      <c r="D632" s="293" t="s">
        <v>554</v>
      </c>
      <c r="E632" s="84" t="s">
        <v>20</v>
      </c>
      <c r="F632" s="245" t="s">
        <v>20</v>
      </c>
      <c r="G632" s="239">
        <v>1.0900000000000001</v>
      </c>
      <c r="H632" s="219">
        <v>13200</v>
      </c>
      <c r="I632" s="458"/>
      <c r="J632" s="297"/>
      <c r="K632" s="200">
        <v>0</v>
      </c>
      <c r="L632" s="24" t="s">
        <v>243</v>
      </c>
      <c r="M632" s="14">
        <v>100</v>
      </c>
      <c r="N632" s="35" t="s">
        <v>473</v>
      </c>
      <c r="O632" s="14" t="s">
        <v>922</v>
      </c>
      <c r="P632" s="203"/>
      <c r="Q632" s="30"/>
      <c r="R632" s="27" t="s">
        <v>243</v>
      </c>
      <c r="S632" s="14">
        <v>100</v>
      </c>
      <c r="T632" s="26" t="s">
        <v>936</v>
      </c>
      <c r="U632" s="26" t="s">
        <v>936</v>
      </c>
      <c r="V632" s="404"/>
    </row>
    <row r="633" spans="1:22" ht="15" thickBot="1" x14ac:dyDescent="0.35">
      <c r="A633" s="1"/>
      <c r="B633" s="53">
        <v>4004</v>
      </c>
      <c r="C633" s="414">
        <v>4004</v>
      </c>
      <c r="D633" s="688" t="s">
        <v>555</v>
      </c>
      <c r="E633" s="689"/>
      <c r="F633" s="689"/>
      <c r="G633" s="505"/>
      <c r="H633" s="225"/>
      <c r="I633" s="458"/>
      <c r="J633" s="261"/>
      <c r="K633" s="200">
        <v>0</v>
      </c>
      <c r="L633" s="17" t="s">
        <v>42</v>
      </c>
      <c r="M633" s="200" t="s">
        <v>42</v>
      </c>
      <c r="N633" s="200" t="s">
        <v>42</v>
      </c>
      <c r="O633" s="25"/>
      <c r="P633" s="201"/>
      <c r="Q633" s="30"/>
      <c r="R633" s="200" t="s">
        <v>42</v>
      </c>
      <c r="S633" s="200" t="s">
        <v>42</v>
      </c>
      <c r="T633" s="200" t="s">
        <v>42</v>
      </c>
      <c r="U633" s="274" t="s">
        <v>41</v>
      </c>
    </row>
    <row r="634" spans="1:22" customFormat="1" ht="28.5" customHeight="1" x14ac:dyDescent="0.3">
      <c r="A634" s="47"/>
      <c r="B634" s="70">
        <v>40041</v>
      </c>
      <c r="C634" s="592" t="s">
        <v>556</v>
      </c>
      <c r="D634" s="586" t="s">
        <v>557</v>
      </c>
      <c r="E634" s="100">
        <v>1</v>
      </c>
      <c r="F634" s="121" t="s">
        <v>558</v>
      </c>
      <c r="G634" s="101">
        <v>36.35</v>
      </c>
      <c r="H634" s="241">
        <v>440199</v>
      </c>
      <c r="I634" s="111"/>
      <c r="J634" s="261"/>
      <c r="K634" s="200">
        <v>0</v>
      </c>
      <c r="L634" s="17" t="s">
        <v>373</v>
      </c>
      <c r="M634" s="25">
        <v>100</v>
      </c>
      <c r="N634" s="35" t="s">
        <v>473</v>
      </c>
      <c r="O634" s="25">
        <v>1705</v>
      </c>
      <c r="P634" s="201"/>
      <c r="Q6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34" s="20" t="s">
        <v>373</v>
      </c>
      <c r="S634" s="25">
        <v>100</v>
      </c>
      <c r="T634" s="26" t="s">
        <v>936</v>
      </c>
      <c r="U634" s="26" t="s">
        <v>936</v>
      </c>
    </row>
    <row r="635" spans="1:22" customFormat="1" ht="29.25" customHeight="1" x14ac:dyDescent="0.3">
      <c r="A635" s="71" t="s">
        <v>559</v>
      </c>
      <c r="B635" s="70">
        <v>40041</v>
      </c>
      <c r="C635" s="593"/>
      <c r="D635" s="587"/>
      <c r="E635" s="84">
        <v>2</v>
      </c>
      <c r="F635" s="122" t="s">
        <v>560</v>
      </c>
      <c r="G635" s="85">
        <v>108.7</v>
      </c>
      <c r="H635" s="242">
        <v>1316357</v>
      </c>
      <c r="I635" s="111">
        <f>+G635-G634</f>
        <v>72.349999999999994</v>
      </c>
      <c r="J635" s="463"/>
      <c r="K635" s="200">
        <v>0</v>
      </c>
      <c r="L635" s="17" t="s">
        <v>373</v>
      </c>
      <c r="M635" s="25">
        <v>100</v>
      </c>
      <c r="N635" s="35" t="s">
        <v>473</v>
      </c>
      <c r="O635" s="25">
        <v>1705</v>
      </c>
      <c r="P635" s="201"/>
      <c r="Q635" s="30"/>
      <c r="R635" s="269"/>
      <c r="S635" s="27"/>
      <c r="T635" s="26" t="s">
        <v>936</v>
      </c>
      <c r="U635" s="26"/>
    </row>
    <row r="636" spans="1:22" customFormat="1" ht="27" customHeight="1" thickBot="1" x14ac:dyDescent="0.35">
      <c r="A636" s="72" t="s">
        <v>561</v>
      </c>
      <c r="B636" s="70">
        <v>40041</v>
      </c>
      <c r="C636" s="594"/>
      <c r="D636" s="588"/>
      <c r="E636" s="102">
        <v>3</v>
      </c>
      <c r="F636" s="123" t="s">
        <v>562</v>
      </c>
      <c r="G636" s="103">
        <v>161.41999999999999</v>
      </c>
      <c r="H636" s="243">
        <v>1954796</v>
      </c>
      <c r="I636" s="111">
        <f>+G636-G634</f>
        <v>125.07</v>
      </c>
      <c r="J636" s="463"/>
      <c r="K636" s="200">
        <v>0</v>
      </c>
      <c r="L636" s="198" t="s">
        <v>373</v>
      </c>
      <c r="M636" s="274">
        <v>100</v>
      </c>
      <c r="N636" s="199" t="s">
        <v>473</v>
      </c>
      <c r="O636" s="274">
        <v>1705</v>
      </c>
      <c r="P636" s="304"/>
      <c r="Q636" s="305"/>
      <c r="R636" s="310"/>
      <c r="S636" s="354"/>
      <c r="T636" s="26" t="s">
        <v>936</v>
      </c>
      <c r="U636" s="26"/>
    </row>
    <row r="637" spans="1:22" customFormat="1" ht="15" thickBot="1" x14ac:dyDescent="0.35">
      <c r="A637" s="1"/>
      <c r="B637" s="53">
        <v>4006</v>
      </c>
      <c r="C637" s="439">
        <v>4006</v>
      </c>
      <c r="D637" s="686" t="s">
        <v>563</v>
      </c>
      <c r="E637" s="687"/>
      <c r="F637" s="687"/>
      <c r="G637" s="504"/>
      <c r="H637" s="341"/>
      <c r="I637" s="458"/>
      <c r="J637" s="462"/>
      <c r="K637" s="200">
        <v>0</v>
      </c>
      <c r="L637" s="383" t="s">
        <v>42</v>
      </c>
      <c r="M637" s="384" t="s">
        <v>42</v>
      </c>
      <c r="N637" s="384" t="s">
        <v>42</v>
      </c>
      <c r="O637" s="384" t="s">
        <v>42</v>
      </c>
      <c r="P637" s="385"/>
      <c r="Q637" s="38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37" s="384" t="s">
        <v>42</v>
      </c>
      <c r="S637" s="387" t="s">
        <v>42</v>
      </c>
      <c r="T637" s="387" t="s">
        <v>42</v>
      </c>
      <c r="U637" s="274" t="s">
        <v>41</v>
      </c>
    </row>
    <row r="638" spans="1:22" customFormat="1" ht="37.5" customHeight="1" x14ac:dyDescent="0.3">
      <c r="A638" s="23"/>
      <c r="B638" s="55">
        <v>40061</v>
      </c>
      <c r="C638" s="615" t="s">
        <v>564</v>
      </c>
      <c r="D638" s="612" t="s">
        <v>565</v>
      </c>
      <c r="E638" s="171">
        <v>1</v>
      </c>
      <c r="F638" s="171" t="s">
        <v>566</v>
      </c>
      <c r="G638" s="173">
        <v>2648.21</v>
      </c>
      <c r="H638" s="241">
        <v>32069823</v>
      </c>
      <c r="I638" s="111"/>
      <c r="J638" s="297"/>
      <c r="K638" s="200">
        <v>0</v>
      </c>
      <c r="L638" s="451" t="s">
        <v>21</v>
      </c>
      <c r="M638" s="345">
        <v>100</v>
      </c>
      <c r="N638" s="206" t="s">
        <v>473</v>
      </c>
      <c r="O638" s="345">
        <v>243</v>
      </c>
      <c r="P638" s="373"/>
      <c r="Q6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38" s="209" t="s">
        <v>21</v>
      </c>
      <c r="S638" s="374">
        <v>100</v>
      </c>
      <c r="T638" s="26" t="s">
        <v>936</v>
      </c>
      <c r="U638" s="26" t="s">
        <v>936</v>
      </c>
    </row>
    <row r="639" spans="1:22" customFormat="1" ht="37.5" customHeight="1" x14ac:dyDescent="0.3">
      <c r="A639" s="15" t="s">
        <v>567</v>
      </c>
      <c r="B639" s="55">
        <v>40061</v>
      </c>
      <c r="C639" s="616"/>
      <c r="D639" s="613"/>
      <c r="E639" s="16">
        <v>2</v>
      </c>
      <c r="F639" s="16" t="s">
        <v>568</v>
      </c>
      <c r="G639" s="12">
        <v>4851.51</v>
      </c>
      <c r="H639" s="242">
        <v>58751786</v>
      </c>
      <c r="I639" s="111">
        <f>+G639-G638</f>
        <v>2203.3000000000002</v>
      </c>
      <c r="J639" s="478"/>
      <c r="K639" s="200">
        <v>0</v>
      </c>
      <c r="L639" s="24" t="s">
        <v>21</v>
      </c>
      <c r="M639" s="14">
        <v>100</v>
      </c>
      <c r="N639" s="35" t="s">
        <v>473</v>
      </c>
      <c r="O639" s="14">
        <v>243</v>
      </c>
      <c r="P639" s="203"/>
      <c r="Q639" s="30"/>
      <c r="R639" s="269"/>
      <c r="S639" s="381"/>
      <c r="T639" s="26" t="s">
        <v>936</v>
      </c>
      <c r="U639" s="26"/>
    </row>
    <row r="640" spans="1:22" customFormat="1" ht="37.5" customHeight="1" x14ac:dyDescent="0.3">
      <c r="A640" s="15" t="s">
        <v>569</v>
      </c>
      <c r="B640" s="55">
        <v>40061</v>
      </c>
      <c r="C640" s="616"/>
      <c r="D640" s="613"/>
      <c r="E640" s="16">
        <v>3</v>
      </c>
      <c r="F640" s="16" t="s">
        <v>570</v>
      </c>
      <c r="G640" s="12">
        <v>7472.32</v>
      </c>
      <c r="H640" s="242">
        <v>90489795</v>
      </c>
      <c r="I640" s="111">
        <f>+G640-G638</f>
        <v>4824.1099999999997</v>
      </c>
      <c r="J640" s="478"/>
      <c r="K640" s="200">
        <v>0</v>
      </c>
      <c r="L640" s="24" t="s">
        <v>21</v>
      </c>
      <c r="M640" s="14">
        <v>100</v>
      </c>
      <c r="N640" s="35" t="s">
        <v>473</v>
      </c>
      <c r="O640" s="14">
        <v>243</v>
      </c>
      <c r="P640" s="203"/>
      <c r="Q640" s="30"/>
      <c r="R640" s="269"/>
      <c r="S640" s="381"/>
      <c r="T640" s="26" t="s">
        <v>936</v>
      </c>
      <c r="U640" s="26"/>
    </row>
    <row r="641" spans="1:21" customFormat="1" ht="37.5" customHeight="1" thickBot="1" x14ac:dyDescent="0.35">
      <c r="A641" s="15" t="s">
        <v>571</v>
      </c>
      <c r="B641" s="55">
        <v>40061</v>
      </c>
      <c r="C641" s="617"/>
      <c r="D641" s="614"/>
      <c r="E641" s="175">
        <v>4</v>
      </c>
      <c r="F641" s="175" t="s">
        <v>572</v>
      </c>
      <c r="G641" s="177">
        <v>12819.92</v>
      </c>
      <c r="H641" s="243">
        <v>155249231</v>
      </c>
      <c r="I641" s="111">
        <f>+G641-G638</f>
        <v>10171.709999999999</v>
      </c>
      <c r="J641" s="478"/>
      <c r="K641" s="200">
        <v>0</v>
      </c>
      <c r="L641" s="452" t="s">
        <v>21</v>
      </c>
      <c r="M641" s="377">
        <v>100</v>
      </c>
      <c r="N641" s="212" t="s">
        <v>473</v>
      </c>
      <c r="O641" s="377">
        <v>243</v>
      </c>
      <c r="P641" s="215"/>
      <c r="Q641" s="214"/>
      <c r="R641" s="270"/>
      <c r="S641" s="382"/>
      <c r="T641" s="26" t="s">
        <v>936</v>
      </c>
      <c r="U641" s="26"/>
    </row>
    <row r="642" spans="1:21" customFormat="1" ht="36.75" customHeight="1" x14ac:dyDescent="0.3">
      <c r="A642" s="23"/>
      <c r="B642" s="53">
        <v>40065</v>
      </c>
      <c r="C642" s="615" t="s">
        <v>573</v>
      </c>
      <c r="D642" s="612" t="s">
        <v>574</v>
      </c>
      <c r="E642" s="171">
        <v>1</v>
      </c>
      <c r="F642" s="171" t="s">
        <v>566</v>
      </c>
      <c r="G642" s="173">
        <v>2648.21</v>
      </c>
      <c r="H642" s="241">
        <v>32069823</v>
      </c>
      <c r="I642" s="111"/>
      <c r="J642" s="297"/>
      <c r="K642" s="200">
        <v>0</v>
      </c>
      <c r="L642" s="451" t="s">
        <v>21</v>
      </c>
      <c r="M642" s="345">
        <v>100</v>
      </c>
      <c r="N642" s="206" t="s">
        <v>473</v>
      </c>
      <c r="O642" s="345">
        <v>243</v>
      </c>
      <c r="P642" s="373"/>
      <c r="Q64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42" s="209" t="s">
        <v>21</v>
      </c>
      <c r="S642" s="374">
        <v>100</v>
      </c>
      <c r="T642" s="26" t="s">
        <v>936</v>
      </c>
      <c r="U642" s="26" t="s">
        <v>936</v>
      </c>
    </row>
    <row r="643" spans="1:21" customFormat="1" ht="42" customHeight="1" x14ac:dyDescent="0.3">
      <c r="A643" s="15" t="s">
        <v>575</v>
      </c>
      <c r="B643" s="53">
        <v>40065</v>
      </c>
      <c r="C643" s="616"/>
      <c r="D643" s="613"/>
      <c r="E643" s="16">
        <v>2</v>
      </c>
      <c r="F643" s="16" t="s">
        <v>568</v>
      </c>
      <c r="G643" s="12">
        <v>4851.51</v>
      </c>
      <c r="H643" s="242">
        <v>58751786</v>
      </c>
      <c r="I643" s="111">
        <f>+G643-G642</f>
        <v>2203.3000000000002</v>
      </c>
      <c r="J643" s="478"/>
      <c r="K643" s="200">
        <v>0</v>
      </c>
      <c r="L643" s="24" t="s">
        <v>21</v>
      </c>
      <c r="M643" s="14">
        <v>100</v>
      </c>
      <c r="N643" s="35" t="s">
        <v>473</v>
      </c>
      <c r="O643" s="14">
        <v>243</v>
      </c>
      <c r="P643" s="203"/>
      <c r="Q643" s="30"/>
      <c r="R643" s="269"/>
      <c r="S643" s="381"/>
      <c r="T643" s="26" t="s">
        <v>936</v>
      </c>
      <c r="U643" s="26"/>
    </row>
    <row r="644" spans="1:21" customFormat="1" ht="33" customHeight="1" x14ac:dyDescent="0.3">
      <c r="A644" s="15" t="s">
        <v>576</v>
      </c>
      <c r="B644" s="53">
        <v>40065</v>
      </c>
      <c r="C644" s="616"/>
      <c r="D644" s="613"/>
      <c r="E644" s="16">
        <v>3</v>
      </c>
      <c r="F644" s="16" t="s">
        <v>570</v>
      </c>
      <c r="G644" s="12">
        <v>7472.32</v>
      </c>
      <c r="H644" s="242">
        <v>90489795</v>
      </c>
      <c r="I644" s="111">
        <f>+G644-G642</f>
        <v>4824.1099999999997</v>
      </c>
      <c r="J644" s="478"/>
      <c r="K644" s="200">
        <v>0</v>
      </c>
      <c r="L644" s="24" t="s">
        <v>21</v>
      </c>
      <c r="M644" s="14">
        <v>100</v>
      </c>
      <c r="N644" s="35" t="s">
        <v>473</v>
      </c>
      <c r="O644" s="14">
        <v>243</v>
      </c>
      <c r="P644" s="203"/>
      <c r="Q644" s="30"/>
      <c r="R644" s="269"/>
      <c r="S644" s="381"/>
      <c r="T644" s="26" t="s">
        <v>936</v>
      </c>
      <c r="U644" s="26"/>
    </row>
    <row r="645" spans="1:21" customFormat="1" ht="24.6" customHeight="1" thickBot="1" x14ac:dyDescent="0.35">
      <c r="A645" s="15" t="s">
        <v>577</v>
      </c>
      <c r="B645" s="53">
        <v>40065</v>
      </c>
      <c r="C645" s="617"/>
      <c r="D645" s="614"/>
      <c r="E645" s="175">
        <v>4</v>
      </c>
      <c r="F645" s="175" t="s">
        <v>572</v>
      </c>
      <c r="G645" s="177">
        <v>12819.92</v>
      </c>
      <c r="H645" s="243">
        <v>155249231</v>
      </c>
      <c r="I645" s="111">
        <f>+G645-G642</f>
        <v>10171.709999999999</v>
      </c>
      <c r="J645" s="478"/>
      <c r="K645" s="200">
        <v>0</v>
      </c>
      <c r="L645" s="452" t="s">
        <v>21</v>
      </c>
      <c r="M645" s="377">
        <v>100</v>
      </c>
      <c r="N645" s="212" t="s">
        <v>473</v>
      </c>
      <c r="O645" s="377">
        <v>243</v>
      </c>
      <c r="P645" s="215"/>
      <c r="Q645" s="214"/>
      <c r="R645" s="270"/>
      <c r="S645" s="382"/>
      <c r="T645" s="26" t="s">
        <v>936</v>
      </c>
      <c r="U645" s="26"/>
    </row>
    <row r="646" spans="1:21" customFormat="1" ht="36.75" customHeight="1" x14ac:dyDescent="0.3">
      <c r="A646" s="23"/>
      <c r="B646" s="53">
        <v>40069</v>
      </c>
      <c r="C646" s="592" t="s">
        <v>578</v>
      </c>
      <c r="D646" s="665" t="s">
        <v>965</v>
      </c>
      <c r="E646" s="100">
        <v>1</v>
      </c>
      <c r="F646" s="100" t="s">
        <v>566</v>
      </c>
      <c r="G646" s="101">
        <v>3289.31</v>
      </c>
      <c r="H646" s="241">
        <v>39833544</v>
      </c>
      <c r="I646" s="111"/>
      <c r="J646" s="297"/>
      <c r="K646" s="200">
        <v>0</v>
      </c>
      <c r="L646" s="451" t="s">
        <v>21</v>
      </c>
      <c r="M646" s="345">
        <v>100</v>
      </c>
      <c r="N646" s="206" t="s">
        <v>473</v>
      </c>
      <c r="O646" s="345">
        <v>243</v>
      </c>
      <c r="P646" s="373"/>
      <c r="Q64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46" s="209" t="s">
        <v>21</v>
      </c>
      <c r="S646" s="374">
        <v>100</v>
      </c>
      <c r="T646" s="26" t="s">
        <v>936</v>
      </c>
      <c r="U646" s="26" t="s">
        <v>936</v>
      </c>
    </row>
    <row r="647" spans="1:21" customFormat="1" ht="36.75" customHeight="1" x14ac:dyDescent="0.3">
      <c r="A647" s="15" t="s">
        <v>579</v>
      </c>
      <c r="B647" s="53">
        <v>40069</v>
      </c>
      <c r="C647" s="593"/>
      <c r="D647" s="628"/>
      <c r="E647" s="84">
        <v>2</v>
      </c>
      <c r="F647" s="84" t="s">
        <v>568</v>
      </c>
      <c r="G647" s="85">
        <v>6042.61</v>
      </c>
      <c r="H647" s="242">
        <v>73176007</v>
      </c>
      <c r="I647" s="111">
        <f>+G647-G646</f>
        <v>2753.2999999999997</v>
      </c>
      <c r="J647" s="478"/>
      <c r="K647" s="200">
        <v>0</v>
      </c>
      <c r="L647" s="24" t="s">
        <v>21</v>
      </c>
      <c r="M647" s="14">
        <v>100</v>
      </c>
      <c r="N647" s="35" t="s">
        <v>473</v>
      </c>
      <c r="O647" s="14">
        <v>243</v>
      </c>
      <c r="P647" s="203"/>
      <c r="Q647" s="30"/>
      <c r="R647" s="269"/>
      <c r="S647" s="381"/>
      <c r="T647" s="26" t="s">
        <v>936</v>
      </c>
      <c r="U647" s="26"/>
    </row>
    <row r="648" spans="1:21" customFormat="1" ht="36.75" customHeight="1" x14ac:dyDescent="0.3">
      <c r="A648" s="15" t="s">
        <v>580</v>
      </c>
      <c r="B648" s="53">
        <v>40069</v>
      </c>
      <c r="C648" s="593"/>
      <c r="D648" s="628"/>
      <c r="E648" s="84">
        <v>3</v>
      </c>
      <c r="F648" s="84" t="s">
        <v>570</v>
      </c>
      <c r="G648" s="85">
        <v>9318.64</v>
      </c>
      <c r="H648" s="242">
        <v>112848730</v>
      </c>
      <c r="I648" s="111">
        <f>+G648-G646</f>
        <v>6029.33</v>
      </c>
      <c r="J648" s="478"/>
      <c r="K648" s="200">
        <v>0</v>
      </c>
      <c r="L648" s="24" t="s">
        <v>21</v>
      </c>
      <c r="M648" s="14">
        <v>100</v>
      </c>
      <c r="N648" s="35" t="s">
        <v>473</v>
      </c>
      <c r="O648" s="14">
        <v>243</v>
      </c>
      <c r="P648" s="203"/>
      <c r="Q648" s="30"/>
      <c r="R648" s="269"/>
      <c r="S648" s="381"/>
      <c r="T648" s="26" t="s">
        <v>936</v>
      </c>
      <c r="U648" s="26"/>
    </row>
    <row r="649" spans="1:21" customFormat="1" ht="42.75" customHeight="1" thickBot="1" x14ac:dyDescent="0.35">
      <c r="A649" s="15" t="s">
        <v>581</v>
      </c>
      <c r="B649" s="53">
        <v>40069</v>
      </c>
      <c r="C649" s="594"/>
      <c r="D649" s="629"/>
      <c r="E649" s="102">
        <v>4</v>
      </c>
      <c r="F649" s="102" t="s">
        <v>572</v>
      </c>
      <c r="G649" s="103">
        <v>16003.15</v>
      </c>
      <c r="H649" s="243">
        <v>193798147</v>
      </c>
      <c r="I649" s="111">
        <f>+G649-G646</f>
        <v>12713.84</v>
      </c>
      <c r="J649" s="478"/>
      <c r="K649" s="200">
        <v>0</v>
      </c>
      <c r="L649" s="452" t="s">
        <v>21</v>
      </c>
      <c r="M649" s="377">
        <v>100</v>
      </c>
      <c r="N649" s="212" t="s">
        <v>473</v>
      </c>
      <c r="O649" s="377">
        <v>243</v>
      </c>
      <c r="P649" s="215"/>
      <c r="Q649" s="214"/>
      <c r="R649" s="270"/>
      <c r="S649" s="382"/>
      <c r="T649" s="26" t="s">
        <v>936</v>
      </c>
      <c r="U649" s="26"/>
    </row>
    <row r="650" spans="1:21" customFormat="1" ht="29.25" customHeight="1" x14ac:dyDescent="0.3">
      <c r="A650" s="23"/>
      <c r="B650" s="53">
        <v>400613</v>
      </c>
      <c r="C650" s="592" t="s">
        <v>582</v>
      </c>
      <c r="D650" s="627" t="s">
        <v>966</v>
      </c>
      <c r="E650" s="100">
        <v>1</v>
      </c>
      <c r="F650" s="100" t="s">
        <v>566</v>
      </c>
      <c r="G650" s="101">
        <v>1422.75</v>
      </c>
      <c r="H650" s="241">
        <v>17229503</v>
      </c>
      <c r="I650" s="111"/>
      <c r="J650" s="297"/>
      <c r="K650" s="200">
        <v>0</v>
      </c>
      <c r="L650" s="451" t="s">
        <v>21</v>
      </c>
      <c r="M650" s="345">
        <v>100</v>
      </c>
      <c r="N650" s="206" t="s">
        <v>473</v>
      </c>
      <c r="O650" s="345">
        <v>243</v>
      </c>
      <c r="P650" s="373"/>
      <c r="Q6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50" s="209" t="s">
        <v>21</v>
      </c>
      <c r="S650" s="374">
        <v>100</v>
      </c>
      <c r="T650" s="26" t="s">
        <v>936</v>
      </c>
      <c r="U650" s="26" t="s">
        <v>936</v>
      </c>
    </row>
    <row r="651" spans="1:21" customFormat="1" ht="35.25" customHeight="1" x14ac:dyDescent="0.3">
      <c r="A651" s="15" t="s">
        <v>583</v>
      </c>
      <c r="B651" s="53">
        <v>400613</v>
      </c>
      <c r="C651" s="593"/>
      <c r="D651" s="628"/>
      <c r="E651" s="84">
        <v>2</v>
      </c>
      <c r="F651" s="84" t="s">
        <v>568</v>
      </c>
      <c r="G651" s="85">
        <v>2788.76</v>
      </c>
      <c r="H651" s="242">
        <v>33771884</v>
      </c>
      <c r="I651" s="111">
        <f>+G651-G650</f>
        <v>1366.0100000000002</v>
      </c>
      <c r="J651" s="478"/>
      <c r="K651" s="200">
        <v>0</v>
      </c>
      <c r="L651" s="24" t="s">
        <v>21</v>
      </c>
      <c r="M651" s="14">
        <v>100</v>
      </c>
      <c r="N651" s="35" t="s">
        <v>473</v>
      </c>
      <c r="O651" s="14">
        <v>243</v>
      </c>
      <c r="P651" s="203"/>
      <c r="Q651" s="30"/>
      <c r="R651" s="269"/>
      <c r="S651" s="381"/>
      <c r="T651" s="26" t="s">
        <v>936</v>
      </c>
      <c r="U651" s="26"/>
    </row>
    <row r="652" spans="1:21" customFormat="1" ht="24" customHeight="1" x14ac:dyDescent="0.3">
      <c r="A652" s="15" t="s">
        <v>584</v>
      </c>
      <c r="B652" s="53">
        <v>400613</v>
      </c>
      <c r="C652" s="593"/>
      <c r="D652" s="628"/>
      <c r="E652" s="84">
        <v>3</v>
      </c>
      <c r="F652" s="84" t="s">
        <v>570</v>
      </c>
      <c r="G652" s="85">
        <v>4523.41</v>
      </c>
      <c r="H652" s="242">
        <v>54778495</v>
      </c>
      <c r="I652" s="111">
        <f>+G652-G650</f>
        <v>3100.66</v>
      </c>
      <c r="J652" s="478"/>
      <c r="K652" s="200">
        <v>0</v>
      </c>
      <c r="L652" s="24" t="s">
        <v>21</v>
      </c>
      <c r="M652" s="14">
        <v>100</v>
      </c>
      <c r="N652" s="35" t="s">
        <v>473</v>
      </c>
      <c r="O652" s="14">
        <v>243</v>
      </c>
      <c r="P652" s="203"/>
      <c r="Q652" s="30"/>
      <c r="R652" s="269"/>
      <c r="S652" s="381"/>
      <c r="T652" s="26" t="s">
        <v>936</v>
      </c>
      <c r="U652" s="26"/>
    </row>
    <row r="653" spans="1:21" customFormat="1" ht="31.5" customHeight="1" thickBot="1" x14ac:dyDescent="0.35">
      <c r="A653" s="15" t="s">
        <v>585</v>
      </c>
      <c r="B653" s="53">
        <v>400613</v>
      </c>
      <c r="C653" s="594"/>
      <c r="D653" s="629"/>
      <c r="E653" s="102">
        <v>4</v>
      </c>
      <c r="F653" s="102" t="s">
        <v>572</v>
      </c>
      <c r="G653" s="103">
        <v>8216.56</v>
      </c>
      <c r="H653" s="243">
        <v>99502542</v>
      </c>
      <c r="I653" s="111">
        <f>+G653-G650</f>
        <v>6793.8099999999995</v>
      </c>
      <c r="J653" s="478"/>
      <c r="K653" s="200">
        <v>0</v>
      </c>
      <c r="L653" s="452" t="s">
        <v>21</v>
      </c>
      <c r="M653" s="377">
        <v>100</v>
      </c>
      <c r="N653" s="212" t="s">
        <v>473</v>
      </c>
      <c r="O653" s="377">
        <v>243</v>
      </c>
      <c r="P653" s="215"/>
      <c r="Q653" s="214"/>
      <c r="R653" s="270"/>
      <c r="S653" s="382"/>
      <c r="T653" s="26" t="s">
        <v>936</v>
      </c>
      <c r="U653" s="26"/>
    </row>
    <row r="654" spans="1:21" customFormat="1" ht="27.6" x14ac:dyDescent="0.3">
      <c r="A654" s="1"/>
      <c r="B654" s="53">
        <v>4007</v>
      </c>
      <c r="C654" s="184">
        <v>4007</v>
      </c>
      <c r="D654" s="185" t="s">
        <v>586</v>
      </c>
      <c r="E654" s="178"/>
      <c r="F654" s="178" t="s">
        <v>20</v>
      </c>
      <c r="G654" s="180">
        <v>53.06</v>
      </c>
      <c r="H654" s="221">
        <v>642557</v>
      </c>
      <c r="I654" s="458"/>
      <c r="J654" s="297"/>
      <c r="K654" s="200">
        <v>0</v>
      </c>
      <c r="L654" s="454" t="s">
        <v>21</v>
      </c>
      <c r="M654" s="315">
        <v>100</v>
      </c>
      <c r="N654" s="262" t="s">
        <v>473</v>
      </c>
      <c r="O654" s="315">
        <v>245</v>
      </c>
      <c r="P654" s="371"/>
      <c r="Q65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54" s="308" t="s">
        <v>21</v>
      </c>
      <c r="S654" s="315">
        <v>100</v>
      </c>
      <c r="T654" s="26" t="s">
        <v>936</v>
      </c>
      <c r="U654" s="26" t="s">
        <v>936</v>
      </c>
    </row>
    <row r="655" spans="1:21" customFormat="1" ht="138" x14ac:dyDescent="0.3">
      <c r="A655" s="1"/>
      <c r="B655" s="53">
        <v>4008</v>
      </c>
      <c r="C655" s="15">
        <v>4008</v>
      </c>
      <c r="D655" s="54" t="s">
        <v>587</v>
      </c>
      <c r="E655" s="16"/>
      <c r="F655" s="16" t="s">
        <v>20</v>
      </c>
      <c r="G655" s="12">
        <v>49.54</v>
      </c>
      <c r="H655" s="219">
        <v>599929</v>
      </c>
      <c r="I655" s="458"/>
      <c r="J655" s="297"/>
      <c r="K655" s="200">
        <v>0</v>
      </c>
      <c r="L655" s="69" t="s">
        <v>373</v>
      </c>
      <c r="M655" s="14">
        <v>100</v>
      </c>
      <c r="N655" s="35" t="s">
        <v>473</v>
      </c>
      <c r="O655" s="14">
        <v>217</v>
      </c>
      <c r="P655" s="203"/>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55" s="297" t="s">
        <v>373</v>
      </c>
      <c r="S655" s="14">
        <v>100</v>
      </c>
      <c r="T655" s="26" t="s">
        <v>936</v>
      </c>
      <c r="U655" s="26" t="s">
        <v>936</v>
      </c>
    </row>
    <row r="656" spans="1:21" customFormat="1" ht="27.6" x14ac:dyDescent="0.3">
      <c r="A656" s="1"/>
      <c r="B656" s="53">
        <v>4009</v>
      </c>
      <c r="C656" s="15">
        <v>4009</v>
      </c>
      <c r="D656" s="54" t="s">
        <v>588</v>
      </c>
      <c r="E656" s="16"/>
      <c r="F656" s="16" t="s">
        <v>20</v>
      </c>
      <c r="G656" s="12">
        <v>2014.32</v>
      </c>
      <c r="H656" s="219">
        <v>24393415</v>
      </c>
      <c r="I656" s="458"/>
      <c r="J656" s="297"/>
      <c r="K656" s="200">
        <v>0</v>
      </c>
      <c r="L656" s="166" t="s">
        <v>134</v>
      </c>
      <c r="M656" s="14">
        <v>100</v>
      </c>
      <c r="N656" s="35" t="s">
        <v>473</v>
      </c>
      <c r="O656" s="14">
        <v>243</v>
      </c>
      <c r="P656" s="203"/>
      <c r="Q6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56" s="20" t="s">
        <v>134</v>
      </c>
      <c r="S656" s="14">
        <v>100</v>
      </c>
      <c r="T656" s="26" t="s">
        <v>936</v>
      </c>
      <c r="U656" s="26" t="s">
        <v>936</v>
      </c>
    </row>
    <row r="657" spans="1:21" customFormat="1" ht="55.2" x14ac:dyDescent="0.3">
      <c r="A657" s="1"/>
      <c r="B657" s="53">
        <v>40101</v>
      </c>
      <c r="C657" s="15" t="s">
        <v>589</v>
      </c>
      <c r="D657" s="54" t="s">
        <v>590</v>
      </c>
      <c r="E657" s="16"/>
      <c r="F657" s="16" t="s">
        <v>20</v>
      </c>
      <c r="G657" s="12">
        <v>1892.59</v>
      </c>
      <c r="H657" s="219">
        <v>22919265</v>
      </c>
      <c r="I657" s="458"/>
      <c r="J657" s="297"/>
      <c r="K657" s="200">
        <v>0</v>
      </c>
      <c r="L657" s="24" t="s">
        <v>21</v>
      </c>
      <c r="M657" s="14">
        <v>100</v>
      </c>
      <c r="N657" s="35" t="s">
        <v>473</v>
      </c>
      <c r="O657" s="21" t="s">
        <v>591</v>
      </c>
      <c r="P657" s="203"/>
      <c r="Q6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57" s="20" t="s">
        <v>21</v>
      </c>
      <c r="S657" s="14">
        <v>100</v>
      </c>
      <c r="T657" s="26" t="s">
        <v>936</v>
      </c>
      <c r="U657" s="26" t="s">
        <v>936</v>
      </c>
    </row>
    <row r="658" spans="1:21" customFormat="1" ht="28.2" thickBot="1" x14ac:dyDescent="0.35">
      <c r="A658" s="1"/>
      <c r="B658" s="53">
        <v>40102</v>
      </c>
      <c r="C658" s="167" t="s">
        <v>592</v>
      </c>
      <c r="D658" s="168" t="s">
        <v>593</v>
      </c>
      <c r="E658" s="169"/>
      <c r="F658" s="169" t="s">
        <v>20</v>
      </c>
      <c r="G658" s="170">
        <v>1676.59</v>
      </c>
      <c r="H658" s="225">
        <v>20303505</v>
      </c>
      <c r="I658" s="458"/>
      <c r="J658" s="297"/>
      <c r="K658" s="200">
        <v>0</v>
      </c>
      <c r="L658" s="366" t="s">
        <v>21</v>
      </c>
      <c r="M658" s="285">
        <v>100</v>
      </c>
      <c r="N658" s="199" t="s">
        <v>473</v>
      </c>
      <c r="O658" s="285">
        <v>243</v>
      </c>
      <c r="P658" s="286"/>
      <c r="Q65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58" s="360" t="s">
        <v>21</v>
      </c>
      <c r="S658" s="285">
        <v>100</v>
      </c>
      <c r="T658" s="26" t="s">
        <v>936</v>
      </c>
      <c r="U658" s="26" t="s">
        <v>936</v>
      </c>
    </row>
    <row r="659" spans="1:21" customFormat="1" ht="41.25" customHeight="1" x14ac:dyDescent="0.3">
      <c r="A659" s="23"/>
      <c r="B659" s="53">
        <v>4011</v>
      </c>
      <c r="C659" s="615">
        <v>4011</v>
      </c>
      <c r="D659" s="612" t="s">
        <v>594</v>
      </c>
      <c r="E659" s="171">
        <v>1</v>
      </c>
      <c r="F659" s="171" t="s">
        <v>568</v>
      </c>
      <c r="G659" s="173">
        <v>5196.66</v>
      </c>
      <c r="H659" s="241">
        <v>62931553</v>
      </c>
      <c r="I659" s="111"/>
      <c r="J659" s="297"/>
      <c r="K659" s="200">
        <v>0</v>
      </c>
      <c r="L659" s="451" t="s">
        <v>21</v>
      </c>
      <c r="M659" s="345">
        <v>100</v>
      </c>
      <c r="N659" s="206" t="s">
        <v>473</v>
      </c>
      <c r="O659" s="345">
        <v>243</v>
      </c>
      <c r="P659" s="373"/>
      <c r="Q65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59" s="209" t="s">
        <v>21</v>
      </c>
      <c r="S659" s="374">
        <v>100</v>
      </c>
      <c r="T659" s="26" t="s">
        <v>936</v>
      </c>
      <c r="U659" s="26" t="s">
        <v>936</v>
      </c>
    </row>
    <row r="660" spans="1:21" customFormat="1" ht="39.75" customHeight="1" x14ac:dyDescent="0.3">
      <c r="A660" s="15">
        <v>4012</v>
      </c>
      <c r="B660" s="53">
        <v>4011</v>
      </c>
      <c r="C660" s="616"/>
      <c r="D660" s="613"/>
      <c r="E660" s="16">
        <v>2</v>
      </c>
      <c r="F660" s="16" t="s">
        <v>570</v>
      </c>
      <c r="G660" s="12">
        <v>9551.39</v>
      </c>
      <c r="H660" s="242">
        <v>115667333</v>
      </c>
      <c r="I660" s="111">
        <f>+G660-G659</f>
        <v>4354.7299999999996</v>
      </c>
      <c r="J660" s="297"/>
      <c r="K660" s="200">
        <v>0</v>
      </c>
      <c r="L660" s="24" t="s">
        <v>21</v>
      </c>
      <c r="M660" s="14">
        <v>100</v>
      </c>
      <c r="N660" s="35" t="s">
        <v>473</v>
      </c>
      <c r="O660" s="14">
        <v>243</v>
      </c>
      <c r="P660" s="203"/>
      <c r="Q660" s="30"/>
      <c r="R660" s="269"/>
      <c r="S660" s="381"/>
      <c r="T660" s="26" t="s">
        <v>936</v>
      </c>
      <c r="U660" s="26"/>
    </row>
    <row r="661" spans="1:21" customFormat="1" ht="36" customHeight="1" thickBot="1" x14ac:dyDescent="0.35">
      <c r="A661" s="15">
        <v>4013</v>
      </c>
      <c r="B661" s="53">
        <v>4011</v>
      </c>
      <c r="C661" s="617"/>
      <c r="D661" s="614"/>
      <c r="E661" s="175">
        <v>3</v>
      </c>
      <c r="F661" s="175" t="s">
        <v>572</v>
      </c>
      <c r="G661" s="177">
        <v>14228.04</v>
      </c>
      <c r="H661" s="243">
        <v>172301564</v>
      </c>
      <c r="I661" s="111">
        <f>+G661-G659</f>
        <v>9031.380000000001</v>
      </c>
      <c r="J661" s="297"/>
      <c r="K661" s="200">
        <v>0</v>
      </c>
      <c r="L661" s="452" t="s">
        <v>21</v>
      </c>
      <c r="M661" s="377">
        <v>100</v>
      </c>
      <c r="N661" s="212" t="s">
        <v>473</v>
      </c>
      <c r="O661" s="377">
        <v>243</v>
      </c>
      <c r="P661" s="215"/>
      <c r="Q661" s="214"/>
      <c r="R661" s="270"/>
      <c r="S661" s="382"/>
      <c r="T661" s="26" t="s">
        <v>936</v>
      </c>
      <c r="U661" s="26"/>
    </row>
    <row r="662" spans="1:21" customFormat="1" ht="27.6" x14ac:dyDescent="0.3">
      <c r="A662" s="1"/>
      <c r="B662" s="53">
        <v>4017</v>
      </c>
      <c r="C662" s="184">
        <v>4017</v>
      </c>
      <c r="D662" s="185" t="s">
        <v>595</v>
      </c>
      <c r="E662" s="178"/>
      <c r="F662" s="178" t="s">
        <v>20</v>
      </c>
      <c r="G662" s="180">
        <v>1206.32</v>
      </c>
      <c r="H662" s="221">
        <v>14608535</v>
      </c>
      <c r="I662" s="458"/>
      <c r="J662" s="297"/>
      <c r="K662" s="200">
        <v>0</v>
      </c>
      <c r="L662" s="454" t="s">
        <v>21</v>
      </c>
      <c r="M662" s="315">
        <v>100</v>
      </c>
      <c r="N662" s="262" t="s">
        <v>473</v>
      </c>
      <c r="O662" s="315">
        <v>5254</v>
      </c>
      <c r="P662" s="371"/>
      <c r="Q66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62" s="308" t="s">
        <v>21</v>
      </c>
      <c r="S662" s="315">
        <v>100</v>
      </c>
      <c r="T662" s="26" t="s">
        <v>936</v>
      </c>
      <c r="U662" s="26" t="s">
        <v>936</v>
      </c>
    </row>
    <row r="663" spans="1:21" s="139" customFormat="1" ht="55.2" x14ac:dyDescent="0.3">
      <c r="A663" s="144"/>
      <c r="B663" s="148">
        <v>4018</v>
      </c>
      <c r="C663" s="95">
        <v>4018</v>
      </c>
      <c r="D663" s="97" t="s">
        <v>596</v>
      </c>
      <c r="E663" s="84"/>
      <c r="F663" s="84" t="s">
        <v>20</v>
      </c>
      <c r="G663" s="85">
        <v>302.44</v>
      </c>
      <c r="H663" s="219">
        <v>3662548</v>
      </c>
      <c r="I663" s="458"/>
      <c r="J663" s="261"/>
      <c r="K663" s="200">
        <v>0</v>
      </c>
      <c r="L663" s="17" t="s">
        <v>134</v>
      </c>
      <c r="M663" s="25">
        <v>100</v>
      </c>
      <c r="N663" s="35" t="s">
        <v>473</v>
      </c>
      <c r="O663" s="25">
        <v>5258</v>
      </c>
      <c r="P663" s="201"/>
      <c r="Q66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63" s="27" t="s">
        <v>134</v>
      </c>
      <c r="S663" s="25">
        <v>100</v>
      </c>
      <c r="T663" s="26" t="s">
        <v>936</v>
      </c>
      <c r="U663" s="26" t="s">
        <v>936</v>
      </c>
    </row>
    <row r="664" spans="1:21" customFormat="1" ht="27.6" x14ac:dyDescent="0.3">
      <c r="A664" s="1"/>
      <c r="B664" s="53">
        <v>40181</v>
      </c>
      <c r="C664" s="95" t="s">
        <v>597</v>
      </c>
      <c r="D664" s="97" t="s">
        <v>598</v>
      </c>
      <c r="E664" s="84"/>
      <c r="F664" s="84" t="s">
        <v>20</v>
      </c>
      <c r="G664" s="85">
        <v>186.7</v>
      </c>
      <c r="H664" s="219">
        <v>2260937</v>
      </c>
      <c r="I664" s="458"/>
      <c r="J664" s="261"/>
      <c r="K664" s="200">
        <v>0</v>
      </c>
      <c r="L664" s="17" t="s">
        <v>243</v>
      </c>
      <c r="M664" s="25">
        <v>100</v>
      </c>
      <c r="N664" s="35" t="s">
        <v>473</v>
      </c>
      <c r="O664" s="25">
        <v>1746</v>
      </c>
      <c r="P664" s="20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64" s="20" t="s">
        <v>243</v>
      </c>
      <c r="S664" s="25">
        <v>100</v>
      </c>
      <c r="T664" s="26" t="s">
        <v>936</v>
      </c>
      <c r="U664" s="26" t="s">
        <v>936</v>
      </c>
    </row>
    <row r="665" spans="1:21" s="139" customFormat="1" ht="27.6" x14ac:dyDescent="0.3">
      <c r="A665" s="144"/>
      <c r="B665" s="148">
        <v>40183</v>
      </c>
      <c r="C665" s="95" t="s">
        <v>599</v>
      </c>
      <c r="D665" s="97" t="s">
        <v>600</v>
      </c>
      <c r="E665" s="84"/>
      <c r="F665" s="84" t="s">
        <v>20</v>
      </c>
      <c r="G665" s="85">
        <v>521.63</v>
      </c>
      <c r="H665" s="219">
        <v>6316939</v>
      </c>
      <c r="I665" s="458"/>
      <c r="J665" s="261"/>
      <c r="K665" s="200">
        <v>0</v>
      </c>
      <c r="L665" s="17" t="s">
        <v>134</v>
      </c>
      <c r="M665" s="25">
        <v>100</v>
      </c>
      <c r="N665" s="35" t="s">
        <v>473</v>
      </c>
      <c r="O665" s="25">
        <v>1746</v>
      </c>
      <c r="P665" s="201"/>
      <c r="Q66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65" s="27" t="s">
        <v>243</v>
      </c>
      <c r="S665" s="25">
        <v>100</v>
      </c>
      <c r="T665" s="26" t="s">
        <v>936</v>
      </c>
      <c r="U665" s="26" t="s">
        <v>936</v>
      </c>
    </row>
    <row r="666" spans="1:21" customFormat="1" ht="27.6" x14ac:dyDescent="0.3">
      <c r="A666" s="1"/>
      <c r="B666" s="53">
        <v>40231</v>
      </c>
      <c r="C666" s="95" t="s">
        <v>601</v>
      </c>
      <c r="D666" s="97" t="s">
        <v>602</v>
      </c>
      <c r="E666" s="84"/>
      <c r="F666" s="84" t="s">
        <v>20</v>
      </c>
      <c r="G666" s="85">
        <v>309.44</v>
      </c>
      <c r="H666" s="219">
        <v>3747318</v>
      </c>
      <c r="I666" s="458"/>
      <c r="J666" s="261"/>
      <c r="K666" s="200">
        <v>0</v>
      </c>
      <c r="L666" s="17" t="s">
        <v>243</v>
      </c>
      <c r="M666" s="25">
        <v>100</v>
      </c>
      <c r="N666" s="35" t="s">
        <v>473</v>
      </c>
      <c r="O666" s="25">
        <v>261</v>
      </c>
      <c r="P666" s="20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66" s="20" t="s">
        <v>243</v>
      </c>
      <c r="S666" s="25">
        <v>100</v>
      </c>
      <c r="T666" s="26" t="s">
        <v>936</v>
      </c>
      <c r="U666" s="26" t="s">
        <v>936</v>
      </c>
    </row>
    <row r="667" spans="1:21" customFormat="1" ht="41.4" x14ac:dyDescent="0.3">
      <c r="A667" s="1"/>
      <c r="B667" s="53">
        <v>40232</v>
      </c>
      <c r="C667" s="95" t="s">
        <v>603</v>
      </c>
      <c r="D667" s="97" t="s">
        <v>604</v>
      </c>
      <c r="E667" s="84"/>
      <c r="F667" s="84" t="s">
        <v>20</v>
      </c>
      <c r="G667" s="85">
        <v>423.65</v>
      </c>
      <c r="H667" s="219">
        <v>5130402</v>
      </c>
      <c r="I667" s="458"/>
      <c r="J667" s="261"/>
      <c r="K667" s="200">
        <v>0</v>
      </c>
      <c r="L667" s="17" t="s">
        <v>243</v>
      </c>
      <c r="M667" s="25">
        <v>100</v>
      </c>
      <c r="N667" s="35" t="s">
        <v>473</v>
      </c>
      <c r="O667" s="25">
        <v>404</v>
      </c>
      <c r="P667" s="20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67" s="20" t="s">
        <v>243</v>
      </c>
      <c r="S667" s="25">
        <v>100</v>
      </c>
      <c r="T667" s="26" t="s">
        <v>936</v>
      </c>
      <c r="U667" s="26" t="s">
        <v>936</v>
      </c>
    </row>
    <row r="668" spans="1:21" s="139" customFormat="1" ht="64.650000000000006" customHeight="1" x14ac:dyDescent="0.3">
      <c r="A668" s="144"/>
      <c r="B668" s="148">
        <v>40233</v>
      </c>
      <c r="C668" s="95" t="s">
        <v>605</v>
      </c>
      <c r="D668" s="97" t="s">
        <v>606</v>
      </c>
      <c r="E668" s="84"/>
      <c r="F668" s="84" t="s">
        <v>20</v>
      </c>
      <c r="G668" s="85">
        <v>337.22</v>
      </c>
      <c r="H668" s="219">
        <v>4083734</v>
      </c>
      <c r="I668" s="458"/>
      <c r="J668" s="261"/>
      <c r="K668" s="200">
        <v>0</v>
      </c>
      <c r="L668" s="17" t="s">
        <v>243</v>
      </c>
      <c r="M668" s="25">
        <v>100</v>
      </c>
      <c r="N668" s="35" t="s">
        <v>473</v>
      </c>
      <c r="O668" s="25">
        <v>259</v>
      </c>
      <c r="P668" s="201"/>
      <c r="Q66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68" s="27" t="s">
        <v>243</v>
      </c>
      <c r="S668" s="25">
        <v>100</v>
      </c>
      <c r="T668" s="26" t="s">
        <v>936</v>
      </c>
      <c r="U668" s="26" t="s">
        <v>936</v>
      </c>
    </row>
    <row r="669" spans="1:21" customFormat="1" ht="27.6" x14ac:dyDescent="0.3">
      <c r="A669" s="1"/>
      <c r="B669" s="53">
        <v>40234</v>
      </c>
      <c r="C669" s="95" t="s">
        <v>607</v>
      </c>
      <c r="D669" s="97" t="s">
        <v>608</v>
      </c>
      <c r="E669" s="84"/>
      <c r="F669" s="84" t="s">
        <v>20</v>
      </c>
      <c r="G669" s="85">
        <v>539.52</v>
      </c>
      <c r="H669" s="219">
        <v>6533587</v>
      </c>
      <c r="I669" s="458"/>
      <c r="J669" s="261"/>
      <c r="K669" s="200">
        <v>0</v>
      </c>
      <c r="L669" s="17" t="s">
        <v>243</v>
      </c>
      <c r="M669" s="25">
        <v>100</v>
      </c>
      <c r="N669" s="35" t="s">
        <v>473</v>
      </c>
      <c r="O669" s="25">
        <v>947</v>
      </c>
      <c r="P669" s="20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69" s="20" t="s">
        <v>243</v>
      </c>
      <c r="S669" s="25">
        <v>100</v>
      </c>
      <c r="T669" s="26" t="s">
        <v>936</v>
      </c>
      <c r="U669" s="26" t="s">
        <v>936</v>
      </c>
    </row>
    <row r="670" spans="1:21" customFormat="1" ht="27.6" x14ac:dyDescent="0.3">
      <c r="A670" s="1"/>
      <c r="B670" s="53">
        <v>4024</v>
      </c>
      <c r="C670" s="95">
        <v>4024</v>
      </c>
      <c r="D670" s="97" t="s">
        <v>609</v>
      </c>
      <c r="E670" s="84"/>
      <c r="F670" s="84" t="s">
        <v>20</v>
      </c>
      <c r="G670" s="85">
        <v>972.08</v>
      </c>
      <c r="H670" s="219">
        <v>11771889</v>
      </c>
      <c r="I670" s="458"/>
      <c r="J670" s="261"/>
      <c r="K670" s="200">
        <v>0</v>
      </c>
      <c r="L670" s="17" t="s">
        <v>134</v>
      </c>
      <c r="M670" s="25">
        <v>100</v>
      </c>
      <c r="N670" s="35" t="s">
        <v>473</v>
      </c>
      <c r="O670" s="25">
        <v>406</v>
      </c>
      <c r="P670" s="20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70" s="20" t="s">
        <v>134</v>
      </c>
      <c r="S670" s="25">
        <v>100</v>
      </c>
      <c r="T670" s="26" t="s">
        <v>936</v>
      </c>
      <c r="U670" s="26" t="s">
        <v>936</v>
      </c>
    </row>
    <row r="671" spans="1:21" customFormat="1" ht="27.6" x14ac:dyDescent="0.3">
      <c r="A671" s="1"/>
      <c r="B671" s="53">
        <v>40251</v>
      </c>
      <c r="C671" s="95" t="s">
        <v>610</v>
      </c>
      <c r="D671" s="97" t="s">
        <v>611</v>
      </c>
      <c r="E671" s="84"/>
      <c r="F671" s="84" t="s">
        <v>20</v>
      </c>
      <c r="G671" s="85">
        <v>1494.05</v>
      </c>
      <c r="H671" s="219">
        <v>18092946</v>
      </c>
      <c r="I671" s="458"/>
      <c r="J671" s="261"/>
      <c r="K671" s="200">
        <v>0</v>
      </c>
      <c r="L671" s="17" t="s">
        <v>243</v>
      </c>
      <c r="M671" s="25">
        <v>100</v>
      </c>
      <c r="N671" s="35" t="s">
        <v>473</v>
      </c>
      <c r="O671" s="25">
        <v>191</v>
      </c>
      <c r="P671" s="20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71" s="20" t="s">
        <v>243</v>
      </c>
      <c r="S671" s="25">
        <v>100</v>
      </c>
      <c r="T671" s="26" t="s">
        <v>936</v>
      </c>
      <c r="U671" s="26" t="s">
        <v>936</v>
      </c>
    </row>
    <row r="672" spans="1:21" customFormat="1" ht="27.6" x14ac:dyDescent="0.3">
      <c r="A672" s="577"/>
      <c r="B672" s="530">
        <v>40252</v>
      </c>
      <c r="C672" s="95" t="s">
        <v>612</v>
      </c>
      <c r="D672" s="97" t="s">
        <v>613</v>
      </c>
      <c r="E672" s="66"/>
      <c r="F672" s="84" t="s">
        <v>20</v>
      </c>
      <c r="G672" s="85">
        <v>403.3</v>
      </c>
      <c r="H672" s="219">
        <v>4883963</v>
      </c>
      <c r="I672" s="458"/>
      <c r="J672" s="261"/>
      <c r="K672" s="200">
        <v>0</v>
      </c>
      <c r="L672" s="17" t="s">
        <v>243</v>
      </c>
      <c r="M672" s="25">
        <v>100</v>
      </c>
      <c r="N672" s="35" t="s">
        <v>473</v>
      </c>
      <c r="O672" s="25">
        <v>191</v>
      </c>
      <c r="P672" s="20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72" s="20" t="s">
        <v>243</v>
      </c>
      <c r="S672" s="25">
        <v>100</v>
      </c>
      <c r="T672" s="26" t="s">
        <v>936</v>
      </c>
      <c r="U672" s="26" t="s">
        <v>936</v>
      </c>
    </row>
    <row r="673" spans="1:21" customFormat="1" ht="27.6" x14ac:dyDescent="0.3">
      <c r="A673" s="1"/>
      <c r="B673" s="73">
        <v>40253</v>
      </c>
      <c r="C673" s="95" t="s">
        <v>614</v>
      </c>
      <c r="D673" s="97" t="s">
        <v>615</v>
      </c>
      <c r="E673" s="84"/>
      <c r="F673" s="84" t="s">
        <v>20</v>
      </c>
      <c r="G673" s="85">
        <v>496.64</v>
      </c>
      <c r="H673" s="219">
        <v>6014310</v>
      </c>
      <c r="I673" s="458"/>
      <c r="J673" s="261"/>
      <c r="K673" s="200">
        <v>0</v>
      </c>
      <c r="L673" s="17" t="s">
        <v>243</v>
      </c>
      <c r="M673" s="25">
        <v>100</v>
      </c>
      <c r="N673" s="35" t="s">
        <v>473</v>
      </c>
      <c r="O673" s="25">
        <v>191</v>
      </c>
      <c r="P673" s="20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73" s="20" t="s">
        <v>243</v>
      </c>
      <c r="S673" s="25">
        <v>100</v>
      </c>
      <c r="T673" s="26" t="s">
        <v>936</v>
      </c>
      <c r="U673" s="26" t="s">
        <v>936</v>
      </c>
    </row>
    <row r="674" spans="1:21" customFormat="1" ht="138" x14ac:dyDescent="0.3">
      <c r="A674" s="23">
        <v>4022</v>
      </c>
      <c r="B674" s="53">
        <v>4026</v>
      </c>
      <c r="C674" s="95">
        <v>4026</v>
      </c>
      <c r="D674" s="97" t="s">
        <v>616</v>
      </c>
      <c r="E674" s="84"/>
      <c r="F674" s="84" t="s">
        <v>20</v>
      </c>
      <c r="G674" s="85">
        <v>38.93</v>
      </c>
      <c r="H674" s="219">
        <v>471442</v>
      </c>
      <c r="I674" s="458"/>
      <c r="J674" s="261"/>
      <c r="K674" s="200">
        <v>0</v>
      </c>
      <c r="L674" s="17" t="s">
        <v>373</v>
      </c>
      <c r="M674" s="25">
        <v>100</v>
      </c>
      <c r="N674" s="35" t="s">
        <v>473</v>
      </c>
      <c r="O674" s="25">
        <v>1243</v>
      </c>
      <c r="P674" s="20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74" s="22" t="s">
        <v>617</v>
      </c>
      <c r="S674" s="25">
        <v>100</v>
      </c>
      <c r="T674" s="26" t="s">
        <v>936</v>
      </c>
      <c r="U674" s="26" t="s">
        <v>936</v>
      </c>
    </row>
    <row r="675" spans="1:21" customFormat="1" ht="27.6" x14ac:dyDescent="0.3">
      <c r="A675" s="1"/>
      <c r="B675" s="53">
        <v>4027</v>
      </c>
      <c r="C675" s="95">
        <v>4027</v>
      </c>
      <c r="D675" s="97" t="s">
        <v>618</v>
      </c>
      <c r="E675" s="84"/>
      <c r="F675" s="84" t="s">
        <v>20</v>
      </c>
      <c r="G675" s="85">
        <v>38.93</v>
      </c>
      <c r="H675" s="219">
        <v>471442</v>
      </c>
      <c r="I675" s="458"/>
      <c r="J675" s="261"/>
      <c r="K675" s="200">
        <v>0</v>
      </c>
      <c r="L675" s="17" t="s">
        <v>134</v>
      </c>
      <c r="M675" s="25">
        <v>100</v>
      </c>
      <c r="N675" s="35" t="s">
        <v>473</v>
      </c>
      <c r="O675" s="25">
        <v>1243</v>
      </c>
      <c r="P675" s="20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75" s="20" t="s">
        <v>134</v>
      </c>
      <c r="S675" s="25">
        <v>100</v>
      </c>
      <c r="T675" s="26" t="s">
        <v>936</v>
      </c>
      <c r="U675" s="26" t="s">
        <v>936</v>
      </c>
    </row>
    <row r="676" spans="1:21" customFormat="1" ht="28.2" x14ac:dyDescent="0.3">
      <c r="A676" s="1"/>
      <c r="B676" s="530">
        <v>4028</v>
      </c>
      <c r="C676" s="105">
        <v>4028</v>
      </c>
      <c r="D676" s="106" t="s">
        <v>619</v>
      </c>
      <c r="E676" s="84"/>
      <c r="F676" s="84" t="s">
        <v>20</v>
      </c>
      <c r="G676" s="85">
        <v>49.54</v>
      </c>
      <c r="H676" s="219">
        <v>599929</v>
      </c>
      <c r="I676" s="458"/>
      <c r="J676" s="261"/>
      <c r="K676" s="200">
        <v>0</v>
      </c>
      <c r="L676" s="17" t="s">
        <v>243</v>
      </c>
      <c r="M676" s="25">
        <v>100</v>
      </c>
      <c r="N676" s="35" t="s">
        <v>473</v>
      </c>
      <c r="O676" s="25">
        <v>1243</v>
      </c>
      <c r="P676" s="20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76" s="20" t="s">
        <v>243</v>
      </c>
      <c r="S676" s="25">
        <v>100</v>
      </c>
      <c r="T676" s="26" t="s">
        <v>936</v>
      </c>
      <c r="U676" s="26" t="s">
        <v>936</v>
      </c>
    </row>
    <row r="677" spans="1:21" customFormat="1" ht="69" x14ac:dyDescent="0.3">
      <c r="A677" s="1"/>
      <c r="B677" s="53">
        <v>4029</v>
      </c>
      <c r="C677" s="15">
        <v>4029</v>
      </c>
      <c r="D677" s="54" t="s">
        <v>620</v>
      </c>
      <c r="E677" s="16"/>
      <c r="F677" s="16" t="s">
        <v>20</v>
      </c>
      <c r="G677" s="12">
        <v>778.26</v>
      </c>
      <c r="H677" s="219">
        <v>9424729</v>
      </c>
      <c r="I677" s="458"/>
      <c r="J677" s="297"/>
      <c r="K677" s="200">
        <v>0</v>
      </c>
      <c r="L677" s="166" t="s">
        <v>139</v>
      </c>
      <c r="M677" s="14">
        <v>100</v>
      </c>
      <c r="N677" s="35" t="s">
        <v>473</v>
      </c>
      <c r="O677" s="14">
        <v>419</v>
      </c>
      <c r="P677" s="20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77" s="20" t="s">
        <v>139</v>
      </c>
      <c r="S677" s="14">
        <v>100</v>
      </c>
      <c r="T677" s="26" t="s">
        <v>936</v>
      </c>
      <c r="U677" s="26" t="s">
        <v>936</v>
      </c>
    </row>
    <row r="678" spans="1:21" customFormat="1" ht="55.8" thickBot="1" x14ac:dyDescent="0.35">
      <c r="A678" s="1"/>
      <c r="B678" s="53">
        <v>4030</v>
      </c>
      <c r="C678" s="92">
        <v>4030</v>
      </c>
      <c r="D678" s="104" t="s">
        <v>621</v>
      </c>
      <c r="E678" s="90"/>
      <c r="F678" s="90" t="s">
        <v>20</v>
      </c>
      <c r="G678" s="98">
        <v>924.2</v>
      </c>
      <c r="H678" s="225">
        <v>11192062</v>
      </c>
      <c r="I678" s="458"/>
      <c r="J678" s="261"/>
      <c r="K678" s="200">
        <v>0</v>
      </c>
      <c r="L678" s="368" t="s">
        <v>139</v>
      </c>
      <c r="M678" s="274">
        <v>100</v>
      </c>
      <c r="N678" s="199" t="s">
        <v>473</v>
      </c>
      <c r="O678" s="274">
        <v>950</v>
      </c>
      <c r="P678" s="304"/>
      <c r="Q67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78" s="360" t="s">
        <v>139</v>
      </c>
      <c r="S678" s="274">
        <v>100</v>
      </c>
      <c r="T678" s="26" t="s">
        <v>936</v>
      </c>
      <c r="U678" s="26" t="s">
        <v>936</v>
      </c>
    </row>
    <row r="679" spans="1:21" customFormat="1" ht="36.75" customHeight="1" x14ac:dyDescent="0.3">
      <c r="A679" s="23"/>
      <c r="B679" s="53">
        <v>40301</v>
      </c>
      <c r="C679" s="592" t="s">
        <v>622</v>
      </c>
      <c r="D679" s="586" t="s">
        <v>623</v>
      </c>
      <c r="E679" s="100">
        <v>1</v>
      </c>
      <c r="F679" s="100" t="s">
        <v>624</v>
      </c>
      <c r="G679" s="101">
        <v>1767.35</v>
      </c>
      <c r="H679" s="241">
        <v>21402609</v>
      </c>
      <c r="I679" s="111"/>
      <c r="J679" s="261"/>
      <c r="K679" s="200">
        <v>0</v>
      </c>
      <c r="L679" s="372" t="s">
        <v>139</v>
      </c>
      <c r="M679" s="205">
        <v>100</v>
      </c>
      <c r="N679" s="206" t="s">
        <v>473</v>
      </c>
      <c r="O679" s="205">
        <v>1783</v>
      </c>
      <c r="P679" s="207"/>
      <c r="Q6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679" s="209" t="s">
        <v>139</v>
      </c>
      <c r="S679" s="279">
        <v>100</v>
      </c>
      <c r="T679" s="26" t="s">
        <v>936</v>
      </c>
      <c r="U679" s="26" t="s">
        <v>936</v>
      </c>
    </row>
    <row r="680" spans="1:21" customFormat="1" ht="31.5" customHeight="1" x14ac:dyDescent="0.3">
      <c r="A680" s="15" t="s">
        <v>625</v>
      </c>
      <c r="B680" s="53">
        <v>40301</v>
      </c>
      <c r="C680" s="593"/>
      <c r="D680" s="587"/>
      <c r="E680" s="84">
        <v>2</v>
      </c>
      <c r="F680" s="84" t="s">
        <v>626</v>
      </c>
      <c r="G680" s="85">
        <v>2423.21</v>
      </c>
      <c r="H680" s="242">
        <v>29345073</v>
      </c>
      <c r="I680" s="111">
        <f>+G680-G679</f>
        <v>655.86000000000013</v>
      </c>
      <c r="J680" s="202"/>
      <c r="K680" s="200">
        <v>0</v>
      </c>
      <c r="L680" s="166" t="s">
        <v>139</v>
      </c>
      <c r="M680" s="25">
        <v>100</v>
      </c>
      <c r="N680" s="35" t="s">
        <v>473</v>
      </c>
      <c r="O680" s="25">
        <v>1783</v>
      </c>
      <c r="P680" s="201"/>
      <c r="Q680" s="30"/>
      <c r="R680" s="269"/>
      <c r="S680" s="280"/>
      <c r="T680" s="26" t="s">
        <v>936</v>
      </c>
      <c r="U680" s="26"/>
    </row>
    <row r="681" spans="1:21" customFormat="1" ht="37.5" customHeight="1" thickBot="1" x14ac:dyDescent="0.35">
      <c r="A681" s="15" t="s">
        <v>627</v>
      </c>
      <c r="B681" s="53">
        <v>40301</v>
      </c>
      <c r="C681" s="594"/>
      <c r="D681" s="588"/>
      <c r="E681" s="102">
        <v>3</v>
      </c>
      <c r="F681" s="102" t="s">
        <v>628</v>
      </c>
      <c r="G681" s="103">
        <v>3352.88</v>
      </c>
      <c r="H681" s="243">
        <v>40603377</v>
      </c>
      <c r="I681" s="111">
        <f>+G681-G679</f>
        <v>1585.5300000000002</v>
      </c>
      <c r="J681" s="202"/>
      <c r="K681" s="200">
        <v>0</v>
      </c>
      <c r="L681" s="376" t="s">
        <v>139</v>
      </c>
      <c r="M681" s="211">
        <v>100</v>
      </c>
      <c r="N681" s="212" t="s">
        <v>473</v>
      </c>
      <c r="O681" s="211">
        <v>1783</v>
      </c>
      <c r="P681" s="213"/>
      <c r="Q681" s="214"/>
      <c r="R681" s="270"/>
      <c r="S681" s="284"/>
      <c r="T681" s="26" t="s">
        <v>936</v>
      </c>
      <c r="U681" s="26"/>
    </row>
    <row r="682" spans="1:21" customFormat="1" ht="44.4" customHeight="1" x14ac:dyDescent="0.3">
      <c r="A682" s="23"/>
      <c r="B682" s="53">
        <v>4031</v>
      </c>
      <c r="C682" s="615">
        <v>4031</v>
      </c>
      <c r="D682" s="606" t="s">
        <v>629</v>
      </c>
      <c r="E682" s="171">
        <v>1</v>
      </c>
      <c r="F682" s="171" t="s">
        <v>568</v>
      </c>
      <c r="G682" s="173">
        <v>3388.97</v>
      </c>
      <c r="H682" s="241">
        <v>41040427</v>
      </c>
      <c r="I682" s="111"/>
      <c r="J682" s="297"/>
      <c r="K682" s="200">
        <v>0</v>
      </c>
      <c r="L682" s="372" t="s">
        <v>21</v>
      </c>
      <c r="M682" s="345">
        <v>100</v>
      </c>
      <c r="N682" s="206" t="s">
        <v>473</v>
      </c>
      <c r="O682" s="345">
        <v>5254</v>
      </c>
      <c r="P682" s="373"/>
      <c r="Q68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682" s="209" t="s">
        <v>21</v>
      </c>
      <c r="S682" s="374">
        <v>100</v>
      </c>
      <c r="T682" s="26" t="s">
        <v>936</v>
      </c>
      <c r="U682" s="26" t="s">
        <v>936</v>
      </c>
    </row>
    <row r="683" spans="1:21" customFormat="1" ht="44.4" customHeight="1" x14ac:dyDescent="0.3">
      <c r="A683" s="15">
        <v>4032</v>
      </c>
      <c r="B683" s="53">
        <v>4031</v>
      </c>
      <c r="C683" s="616"/>
      <c r="D683" s="607"/>
      <c r="E683" s="16">
        <v>2</v>
      </c>
      <c r="F683" s="16" t="s">
        <v>570</v>
      </c>
      <c r="G683" s="12">
        <v>6473.73</v>
      </c>
      <c r="H683" s="242">
        <v>78396870</v>
      </c>
      <c r="I683" s="111">
        <f>+G683-G682</f>
        <v>3084.7599999999998</v>
      </c>
      <c r="J683" s="479"/>
      <c r="K683" s="200">
        <v>0</v>
      </c>
      <c r="L683" s="166" t="s">
        <v>21</v>
      </c>
      <c r="M683" s="14">
        <v>100</v>
      </c>
      <c r="N683" s="35" t="s">
        <v>473</v>
      </c>
      <c r="O683" s="14">
        <v>5254</v>
      </c>
      <c r="P683" s="203"/>
      <c r="Q683" s="30"/>
      <c r="R683" s="269"/>
      <c r="S683" s="381"/>
      <c r="T683" s="26" t="s">
        <v>936</v>
      </c>
      <c r="U683" s="26"/>
    </row>
    <row r="684" spans="1:21" customFormat="1" ht="38.25" customHeight="1" thickBot="1" x14ac:dyDescent="0.35">
      <c r="A684" s="15">
        <v>4033</v>
      </c>
      <c r="B684" s="53">
        <v>4031</v>
      </c>
      <c r="C684" s="617"/>
      <c r="D684" s="608"/>
      <c r="E684" s="175">
        <v>3</v>
      </c>
      <c r="F684" s="175" t="s">
        <v>572</v>
      </c>
      <c r="G684" s="177">
        <v>8575.0300000000007</v>
      </c>
      <c r="H684" s="243">
        <v>103843613</v>
      </c>
      <c r="I684" s="111">
        <f>+G684-G682</f>
        <v>5186.0600000000013</v>
      </c>
      <c r="J684" s="479"/>
      <c r="K684" s="200">
        <v>0</v>
      </c>
      <c r="L684" s="376" t="s">
        <v>21</v>
      </c>
      <c r="M684" s="377">
        <v>100</v>
      </c>
      <c r="N684" s="212" t="s">
        <v>473</v>
      </c>
      <c r="O684" s="377">
        <v>5254</v>
      </c>
      <c r="P684" s="215"/>
      <c r="Q684" s="214"/>
      <c r="R684" s="270"/>
      <c r="S684" s="382"/>
      <c r="T684" s="26" t="s">
        <v>936</v>
      </c>
      <c r="U684" s="26"/>
    </row>
    <row r="685" spans="1:21" customFormat="1" ht="56.25" customHeight="1" x14ac:dyDescent="0.3">
      <c r="A685" s="1"/>
      <c r="B685" s="53">
        <v>4035</v>
      </c>
      <c r="C685" s="184">
        <v>4035</v>
      </c>
      <c r="D685" s="185" t="s">
        <v>630</v>
      </c>
      <c r="E685" s="178"/>
      <c r="F685" s="178" t="s">
        <v>20</v>
      </c>
      <c r="G685" s="180">
        <v>1185.08</v>
      </c>
      <c r="H685" s="221">
        <v>14351319</v>
      </c>
      <c r="I685" s="458"/>
      <c r="J685" s="297"/>
      <c r="K685" s="200">
        <v>0</v>
      </c>
      <c r="L685" s="370" t="s">
        <v>21</v>
      </c>
      <c r="M685" s="315">
        <v>100</v>
      </c>
      <c r="N685" s="262" t="s">
        <v>473</v>
      </c>
      <c r="O685" s="315">
        <v>5254</v>
      </c>
      <c r="P685" s="371"/>
      <c r="Q68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685" s="308" t="s">
        <v>21</v>
      </c>
      <c r="S685" s="315">
        <v>100</v>
      </c>
      <c r="T685" s="26" t="s">
        <v>936</v>
      </c>
      <c r="U685" s="26" t="s">
        <v>936</v>
      </c>
    </row>
    <row r="686" spans="1:21" customFormat="1" ht="41.4" x14ac:dyDescent="0.3">
      <c r="A686" s="1"/>
      <c r="B686" s="53">
        <v>4036</v>
      </c>
      <c r="C686" s="15">
        <v>4036</v>
      </c>
      <c r="D686" s="54" t="s">
        <v>631</v>
      </c>
      <c r="E686" s="16"/>
      <c r="F686" s="16" t="s">
        <v>20</v>
      </c>
      <c r="G686" s="12">
        <v>1393.79</v>
      </c>
      <c r="H686" s="219">
        <v>16878797</v>
      </c>
      <c r="I686" s="458"/>
      <c r="J686" s="297"/>
      <c r="K686" s="200">
        <v>0</v>
      </c>
      <c r="L686" s="166" t="s">
        <v>21</v>
      </c>
      <c r="M686" s="14">
        <v>100</v>
      </c>
      <c r="N686" s="35" t="s">
        <v>473</v>
      </c>
      <c r="O686" s="14">
        <v>243</v>
      </c>
      <c r="P686" s="203"/>
      <c r="Q6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686" s="20" t="s">
        <v>21</v>
      </c>
      <c r="S686" s="14">
        <v>100</v>
      </c>
      <c r="T686" s="26" t="s">
        <v>936</v>
      </c>
      <c r="U686" s="26" t="s">
        <v>936</v>
      </c>
    </row>
    <row r="687" spans="1:21" customFormat="1" ht="41.4" x14ac:dyDescent="0.3">
      <c r="A687" s="1"/>
      <c r="B687" s="53">
        <v>4037</v>
      </c>
      <c r="C687" s="15">
        <v>4037</v>
      </c>
      <c r="D687" s="54" t="s">
        <v>632</v>
      </c>
      <c r="E687" s="16"/>
      <c r="F687" s="16" t="s">
        <v>20</v>
      </c>
      <c r="G687" s="12">
        <v>834.88</v>
      </c>
      <c r="H687" s="219">
        <v>10110397</v>
      </c>
      <c r="I687" s="458"/>
      <c r="J687" s="297"/>
      <c r="K687" s="200">
        <v>0</v>
      </c>
      <c r="L687" s="166" t="s">
        <v>21</v>
      </c>
      <c r="M687" s="14">
        <v>100</v>
      </c>
      <c r="N687" s="35" t="s">
        <v>473</v>
      </c>
      <c r="O687" s="14">
        <v>5254</v>
      </c>
      <c r="P687" s="203"/>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687" s="20" t="s">
        <v>21</v>
      </c>
      <c r="S687" s="14">
        <v>100</v>
      </c>
      <c r="T687" s="26" t="s">
        <v>936</v>
      </c>
      <c r="U687" s="26" t="s">
        <v>936</v>
      </c>
    </row>
    <row r="688" spans="1:21" customFormat="1" ht="27.6" x14ac:dyDescent="0.3">
      <c r="A688" s="1"/>
      <c r="B688" s="53">
        <v>4038</v>
      </c>
      <c r="C688" s="15">
        <v>4038</v>
      </c>
      <c r="D688" s="54" t="s">
        <v>633</v>
      </c>
      <c r="E688" s="16"/>
      <c r="F688" s="16" t="s">
        <v>20</v>
      </c>
      <c r="G688" s="12">
        <v>778.26</v>
      </c>
      <c r="H688" s="219">
        <v>9424729</v>
      </c>
      <c r="I688" s="458"/>
      <c r="J688" s="297"/>
      <c r="K688" s="200">
        <v>0</v>
      </c>
      <c r="L688" s="166" t="s">
        <v>21</v>
      </c>
      <c r="M688" s="14">
        <v>100</v>
      </c>
      <c r="N688" s="35" t="s">
        <v>473</v>
      </c>
      <c r="O688" s="14">
        <v>243</v>
      </c>
      <c r="P688" s="203"/>
      <c r="Q6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688" s="20" t="s">
        <v>21</v>
      </c>
      <c r="S688" s="14">
        <v>100</v>
      </c>
      <c r="T688" s="26" t="s">
        <v>936</v>
      </c>
      <c r="U688" s="26" t="s">
        <v>936</v>
      </c>
    </row>
    <row r="689" spans="1:21" customFormat="1" ht="38.25" customHeight="1" thickBot="1" x14ac:dyDescent="0.35">
      <c r="A689" s="1"/>
      <c r="B689" s="53">
        <v>4039</v>
      </c>
      <c r="C689" s="167">
        <v>4039</v>
      </c>
      <c r="D689" s="168" t="s">
        <v>634</v>
      </c>
      <c r="E689" s="169"/>
      <c r="F689" s="169" t="s">
        <v>20</v>
      </c>
      <c r="G689" s="170">
        <v>619.09</v>
      </c>
      <c r="H689" s="225">
        <v>7497180</v>
      </c>
      <c r="I689" s="458"/>
      <c r="J689" s="297"/>
      <c r="K689" s="200">
        <v>0</v>
      </c>
      <c r="L689" s="368" t="s">
        <v>21</v>
      </c>
      <c r="M689" s="285">
        <v>100</v>
      </c>
      <c r="N689" s="199" t="s">
        <v>473</v>
      </c>
      <c r="O689" s="285">
        <v>5254</v>
      </c>
      <c r="P689" s="286"/>
      <c r="Q68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689" s="360" t="s">
        <v>21</v>
      </c>
      <c r="S689" s="285">
        <v>100</v>
      </c>
      <c r="T689" s="26" t="s">
        <v>936</v>
      </c>
      <c r="U689" s="26" t="s">
        <v>936</v>
      </c>
    </row>
    <row r="690" spans="1:21" customFormat="1" ht="41.25" customHeight="1" x14ac:dyDescent="0.3">
      <c r="A690" s="23"/>
      <c r="B690" s="53">
        <v>4040</v>
      </c>
      <c r="C690" s="615" t="s">
        <v>974</v>
      </c>
      <c r="D690" s="606" t="s">
        <v>635</v>
      </c>
      <c r="E690" s="171">
        <v>1</v>
      </c>
      <c r="F690" s="171" t="s">
        <v>566</v>
      </c>
      <c r="G690" s="173">
        <v>1422.07</v>
      </c>
      <c r="H690" s="241">
        <v>17221268</v>
      </c>
      <c r="I690" s="111"/>
      <c r="J690" s="297"/>
      <c r="K690" s="200">
        <v>0</v>
      </c>
      <c r="L690" s="372" t="s">
        <v>21</v>
      </c>
      <c r="M690" s="345">
        <v>100</v>
      </c>
      <c r="N690" s="206" t="s">
        <v>473</v>
      </c>
      <c r="O690" s="345">
        <v>243</v>
      </c>
      <c r="P690" s="373"/>
      <c r="Q6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690" s="209" t="s">
        <v>21</v>
      </c>
      <c r="S690" s="374">
        <v>100</v>
      </c>
      <c r="T690" s="26" t="s">
        <v>936</v>
      </c>
      <c r="U690" s="26" t="s">
        <v>936</v>
      </c>
    </row>
    <row r="691" spans="1:21" customFormat="1" ht="41.25" customHeight="1" x14ac:dyDescent="0.3">
      <c r="A691" s="15" t="s">
        <v>636</v>
      </c>
      <c r="B691" s="53">
        <v>4040</v>
      </c>
      <c r="C691" s="616"/>
      <c r="D691" s="607"/>
      <c r="E691" s="16">
        <v>2</v>
      </c>
      <c r="F691" s="16" t="s">
        <v>568</v>
      </c>
      <c r="G691" s="12">
        <v>1983.74</v>
      </c>
      <c r="H691" s="242">
        <v>24023091</v>
      </c>
      <c r="I691" s="111">
        <f>+G691-G690</f>
        <v>561.67000000000007</v>
      </c>
      <c r="J691" s="479"/>
      <c r="K691" s="200">
        <v>0</v>
      </c>
      <c r="L691" s="166" t="s">
        <v>21</v>
      </c>
      <c r="M691" s="14">
        <v>100</v>
      </c>
      <c r="N691" s="35" t="s">
        <v>473</v>
      </c>
      <c r="O691" s="14">
        <v>243</v>
      </c>
      <c r="P691" s="203"/>
      <c r="Q691" s="30"/>
      <c r="R691" s="269"/>
      <c r="S691" s="381"/>
      <c r="T691" s="26" t="s">
        <v>936</v>
      </c>
      <c r="U691" s="26"/>
    </row>
    <row r="692" spans="1:21" customFormat="1" ht="41.25" customHeight="1" x14ac:dyDescent="0.3">
      <c r="A692" s="15" t="s">
        <v>637</v>
      </c>
      <c r="B692" s="53">
        <v>4040</v>
      </c>
      <c r="C692" s="616"/>
      <c r="D692" s="607"/>
      <c r="E692" s="16">
        <v>3</v>
      </c>
      <c r="F692" s="16" t="s">
        <v>570</v>
      </c>
      <c r="G692" s="12">
        <v>3249.4</v>
      </c>
      <c r="H692" s="242">
        <v>39350234</v>
      </c>
      <c r="I692" s="111">
        <f>+G692-G690</f>
        <v>1827.3300000000002</v>
      </c>
      <c r="J692" s="479"/>
      <c r="K692" s="200">
        <v>0</v>
      </c>
      <c r="L692" s="166" t="s">
        <v>21</v>
      </c>
      <c r="M692" s="14">
        <v>100</v>
      </c>
      <c r="N692" s="35" t="s">
        <v>473</v>
      </c>
      <c r="O692" s="14">
        <v>243</v>
      </c>
      <c r="P692" s="203"/>
      <c r="Q692" s="30"/>
      <c r="R692" s="269"/>
      <c r="S692" s="381"/>
      <c r="T692" s="26" t="s">
        <v>936</v>
      </c>
      <c r="U692" s="26"/>
    </row>
    <row r="693" spans="1:21" customFormat="1" ht="41.25" customHeight="1" thickBot="1" x14ac:dyDescent="0.35">
      <c r="A693" s="15" t="s">
        <v>638</v>
      </c>
      <c r="B693" s="53">
        <v>4040</v>
      </c>
      <c r="C693" s="617"/>
      <c r="D693" s="608"/>
      <c r="E693" s="175">
        <v>4</v>
      </c>
      <c r="F693" s="175" t="s">
        <v>572</v>
      </c>
      <c r="G693" s="177">
        <v>5861.68</v>
      </c>
      <c r="H693" s="243">
        <v>70984945</v>
      </c>
      <c r="I693" s="111">
        <f>+G693-G690</f>
        <v>4439.6100000000006</v>
      </c>
      <c r="J693" s="479"/>
      <c r="K693" s="200">
        <v>0</v>
      </c>
      <c r="L693" s="376" t="s">
        <v>21</v>
      </c>
      <c r="M693" s="377">
        <v>100</v>
      </c>
      <c r="N693" s="212" t="s">
        <v>473</v>
      </c>
      <c r="O693" s="377">
        <v>243</v>
      </c>
      <c r="P693" s="215"/>
      <c r="Q693" s="214"/>
      <c r="R693" s="270"/>
      <c r="S693" s="382"/>
      <c r="T693" s="26" t="s">
        <v>936</v>
      </c>
      <c r="U693" s="26"/>
    </row>
    <row r="694" spans="1:21" customFormat="1" ht="38.25" customHeight="1" x14ac:dyDescent="0.3">
      <c r="A694" s="23"/>
      <c r="B694" s="53">
        <v>4041</v>
      </c>
      <c r="C694" s="615">
        <v>4041</v>
      </c>
      <c r="D694" s="606" t="s">
        <v>639</v>
      </c>
      <c r="E694" s="171">
        <v>1</v>
      </c>
      <c r="F694" s="171" t="s">
        <v>566</v>
      </c>
      <c r="G694" s="173">
        <v>930.39</v>
      </c>
      <c r="H694" s="241">
        <v>11267023</v>
      </c>
      <c r="I694" s="111"/>
      <c r="J694" s="297"/>
      <c r="K694" s="200">
        <v>0</v>
      </c>
      <c r="L694" s="372" t="s">
        <v>21</v>
      </c>
      <c r="M694" s="345">
        <v>100</v>
      </c>
      <c r="N694" s="206" t="s">
        <v>473</v>
      </c>
      <c r="O694" s="345">
        <v>5254</v>
      </c>
      <c r="P694" s="373"/>
      <c r="Q69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694" s="209" t="s">
        <v>21</v>
      </c>
      <c r="S694" s="374">
        <v>100</v>
      </c>
      <c r="T694" s="26" t="s">
        <v>936</v>
      </c>
      <c r="U694" s="26" t="s">
        <v>936</v>
      </c>
    </row>
    <row r="695" spans="1:21" customFormat="1" ht="38.25" customHeight="1" x14ac:dyDescent="0.3">
      <c r="A695" s="15" t="s">
        <v>640</v>
      </c>
      <c r="B695" s="53">
        <v>4041</v>
      </c>
      <c r="C695" s="616"/>
      <c r="D695" s="607"/>
      <c r="E695" s="16">
        <v>2</v>
      </c>
      <c r="F695" s="16" t="s">
        <v>568</v>
      </c>
      <c r="G695" s="12">
        <v>1719.81</v>
      </c>
      <c r="H695" s="242">
        <v>20826899</v>
      </c>
      <c r="I695" s="111">
        <f>+G695-G694</f>
        <v>789.42</v>
      </c>
      <c r="J695" s="479"/>
      <c r="K695" s="200">
        <v>0</v>
      </c>
      <c r="L695" s="166" t="s">
        <v>21</v>
      </c>
      <c r="M695" s="14">
        <v>100</v>
      </c>
      <c r="N695" s="35" t="s">
        <v>473</v>
      </c>
      <c r="O695" s="14">
        <v>5254</v>
      </c>
      <c r="P695" s="203"/>
      <c r="Q695" s="30"/>
      <c r="R695" s="269"/>
      <c r="S695" s="381"/>
      <c r="T695" s="26" t="s">
        <v>936</v>
      </c>
      <c r="U695" s="26"/>
    </row>
    <row r="696" spans="1:21" customFormat="1" ht="38.25" customHeight="1" x14ac:dyDescent="0.3">
      <c r="A696" s="15" t="s">
        <v>641</v>
      </c>
      <c r="B696" s="53">
        <v>4041</v>
      </c>
      <c r="C696" s="616"/>
      <c r="D696" s="607"/>
      <c r="E696" s="16">
        <v>3</v>
      </c>
      <c r="F696" s="16" t="s">
        <v>570</v>
      </c>
      <c r="G696" s="12">
        <v>2899.28</v>
      </c>
      <c r="H696" s="242">
        <v>35110281</v>
      </c>
      <c r="I696" s="111">
        <f>+G696-G694</f>
        <v>1968.8900000000003</v>
      </c>
      <c r="J696" s="479"/>
      <c r="K696" s="200">
        <v>0</v>
      </c>
      <c r="L696" s="166" t="s">
        <v>21</v>
      </c>
      <c r="M696" s="14">
        <v>100</v>
      </c>
      <c r="N696" s="35" t="s">
        <v>473</v>
      </c>
      <c r="O696" s="14">
        <v>5254</v>
      </c>
      <c r="P696" s="203"/>
      <c r="Q696" s="30"/>
      <c r="R696" s="269"/>
      <c r="S696" s="381"/>
      <c r="T696" s="26" t="s">
        <v>936</v>
      </c>
      <c r="U696" s="26"/>
    </row>
    <row r="697" spans="1:21" customFormat="1" ht="38.25" customHeight="1" thickBot="1" x14ac:dyDescent="0.35">
      <c r="A697" s="15" t="s">
        <v>642</v>
      </c>
      <c r="B697" s="53">
        <v>4041</v>
      </c>
      <c r="C697" s="617"/>
      <c r="D697" s="608"/>
      <c r="E697" s="175">
        <v>4</v>
      </c>
      <c r="F697" s="175" t="s">
        <v>572</v>
      </c>
      <c r="G697" s="177">
        <v>5393.03</v>
      </c>
      <c r="H697" s="243">
        <v>65309593</v>
      </c>
      <c r="I697" s="111">
        <f>+G697-G694</f>
        <v>4462.6399999999994</v>
      </c>
      <c r="J697" s="479"/>
      <c r="K697" s="200">
        <v>0</v>
      </c>
      <c r="L697" s="376" t="s">
        <v>21</v>
      </c>
      <c r="M697" s="377">
        <v>100</v>
      </c>
      <c r="N697" s="212" t="s">
        <v>473</v>
      </c>
      <c r="O697" s="377">
        <v>5254</v>
      </c>
      <c r="P697" s="215"/>
      <c r="Q697" s="214"/>
      <c r="R697" s="270"/>
      <c r="S697" s="382"/>
      <c r="T697" s="26" t="s">
        <v>936</v>
      </c>
      <c r="U697" s="26"/>
    </row>
    <row r="698" spans="1:21" customFormat="1" ht="27.6" x14ac:dyDescent="0.3">
      <c r="A698" s="1"/>
      <c r="B698" s="53">
        <v>4042</v>
      </c>
      <c r="C698" s="184">
        <v>4042</v>
      </c>
      <c r="D698" s="185" t="s">
        <v>643</v>
      </c>
      <c r="E698" s="178"/>
      <c r="F698" s="178" t="s">
        <v>20</v>
      </c>
      <c r="G698" s="180">
        <v>1291.19</v>
      </c>
      <c r="H698" s="221">
        <v>15636311</v>
      </c>
      <c r="I698" s="458"/>
      <c r="J698" s="297"/>
      <c r="K698" s="200">
        <v>0</v>
      </c>
      <c r="L698" s="370" t="s">
        <v>21</v>
      </c>
      <c r="M698" s="315">
        <v>100</v>
      </c>
      <c r="N698" s="262" t="s">
        <v>473</v>
      </c>
      <c r="O698" s="315">
        <v>243</v>
      </c>
      <c r="P698" s="371"/>
      <c r="Q69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698" s="308" t="s">
        <v>21</v>
      </c>
      <c r="S698" s="315">
        <v>100</v>
      </c>
      <c r="T698" s="26" t="s">
        <v>936</v>
      </c>
      <c r="U698" s="26" t="s">
        <v>936</v>
      </c>
    </row>
    <row r="699" spans="1:21" customFormat="1" ht="27.6" x14ac:dyDescent="0.3">
      <c r="A699" s="1"/>
      <c r="B699" s="57">
        <v>4043</v>
      </c>
      <c r="C699" s="15">
        <v>4043</v>
      </c>
      <c r="D699" s="54" t="s">
        <v>644</v>
      </c>
      <c r="E699" s="16"/>
      <c r="F699" s="16" t="s">
        <v>20</v>
      </c>
      <c r="G699" s="12">
        <v>845.48</v>
      </c>
      <c r="H699" s="219">
        <v>10238763</v>
      </c>
      <c r="I699" s="458"/>
      <c r="J699" s="297"/>
      <c r="K699" s="200">
        <v>0</v>
      </c>
      <c r="L699" s="166" t="s">
        <v>21</v>
      </c>
      <c r="M699" s="14">
        <v>100</v>
      </c>
      <c r="N699" s="35" t="s">
        <v>473</v>
      </c>
      <c r="O699" s="14">
        <v>5254</v>
      </c>
      <c r="P699" s="203"/>
      <c r="Q6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699" s="20" t="s">
        <v>21</v>
      </c>
      <c r="S699" s="14">
        <v>100</v>
      </c>
      <c r="T699" s="26" t="s">
        <v>936</v>
      </c>
      <c r="U699" s="26" t="s">
        <v>936</v>
      </c>
    </row>
    <row r="700" spans="1:21" customFormat="1" ht="30" customHeight="1" x14ac:dyDescent="0.3">
      <c r="A700" s="1"/>
      <c r="B700" s="53">
        <v>4044</v>
      </c>
      <c r="C700" s="187">
        <v>4044</v>
      </c>
      <c r="D700" s="672" t="s">
        <v>645</v>
      </c>
      <c r="E700" s="673"/>
      <c r="F700" s="673"/>
      <c r="G700" s="503"/>
      <c r="H700" s="219"/>
      <c r="I700" s="458"/>
      <c r="J700" s="480"/>
      <c r="K700" s="200">
        <v>0</v>
      </c>
      <c r="L700" s="166" t="s">
        <v>42</v>
      </c>
      <c r="M700" s="267" t="s">
        <v>42</v>
      </c>
      <c r="N700" s="267" t="s">
        <v>42</v>
      </c>
      <c r="O700" s="267" t="s">
        <v>42</v>
      </c>
      <c r="P700" s="203"/>
      <c r="Q700" s="30"/>
      <c r="R700" s="267" t="s">
        <v>42</v>
      </c>
      <c r="S700" s="267" t="s">
        <v>42</v>
      </c>
      <c r="T700" s="267" t="s">
        <v>42</v>
      </c>
      <c r="U700" s="274" t="s">
        <v>41</v>
      </c>
    </row>
    <row r="701" spans="1:21" customFormat="1" ht="27.6" x14ac:dyDescent="0.3">
      <c r="A701" s="1"/>
      <c r="B701" s="55">
        <v>40441</v>
      </c>
      <c r="C701" s="95" t="s">
        <v>646</v>
      </c>
      <c r="D701" s="97" t="s">
        <v>647</v>
      </c>
      <c r="E701" s="84"/>
      <c r="F701" s="84" t="s">
        <v>20</v>
      </c>
      <c r="G701" s="85">
        <v>781.78</v>
      </c>
      <c r="H701" s="219">
        <v>9467356</v>
      </c>
      <c r="I701" s="458"/>
      <c r="J701" s="261"/>
      <c r="K701" s="200">
        <v>0</v>
      </c>
      <c r="L701" s="17" t="s">
        <v>21</v>
      </c>
      <c r="M701" s="25">
        <v>100</v>
      </c>
      <c r="N701" s="35" t="s">
        <v>473</v>
      </c>
      <c r="O701" s="25">
        <v>243</v>
      </c>
      <c r="P701" s="201"/>
      <c r="Q7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01" s="20" t="s">
        <v>21</v>
      </c>
      <c r="S701" s="25">
        <v>100</v>
      </c>
      <c r="T701" s="26" t="s">
        <v>936</v>
      </c>
      <c r="U701" s="26" t="s">
        <v>936</v>
      </c>
    </row>
    <row r="702" spans="1:21" customFormat="1" ht="27.6" x14ac:dyDescent="0.3">
      <c r="A702" s="1"/>
      <c r="B702" s="53">
        <v>40442</v>
      </c>
      <c r="C702" s="95" t="s">
        <v>648</v>
      </c>
      <c r="D702" s="97" t="s">
        <v>649</v>
      </c>
      <c r="E702" s="84"/>
      <c r="F702" s="84" t="s">
        <v>20</v>
      </c>
      <c r="G702" s="85">
        <v>891.46</v>
      </c>
      <c r="H702" s="219">
        <v>10795581</v>
      </c>
      <c r="I702" s="458"/>
      <c r="J702" s="261"/>
      <c r="K702" s="200">
        <v>0</v>
      </c>
      <c r="L702" s="17" t="s">
        <v>21</v>
      </c>
      <c r="M702" s="25">
        <v>100</v>
      </c>
      <c r="N702" s="35" t="s">
        <v>473</v>
      </c>
      <c r="O702" s="25">
        <v>243</v>
      </c>
      <c r="P702" s="201"/>
      <c r="Q7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02" s="20" t="s">
        <v>21</v>
      </c>
      <c r="S702" s="25">
        <v>100</v>
      </c>
      <c r="T702" s="26" t="s">
        <v>936</v>
      </c>
      <c r="U702" s="26" t="s">
        <v>936</v>
      </c>
    </row>
    <row r="703" spans="1:21" customFormat="1" ht="41.4" x14ac:dyDescent="0.3">
      <c r="A703" s="1"/>
      <c r="B703" s="53">
        <v>40443</v>
      </c>
      <c r="C703" s="95" t="s">
        <v>650</v>
      </c>
      <c r="D703" s="97" t="s">
        <v>651</v>
      </c>
      <c r="E703" s="84"/>
      <c r="F703" s="84" t="s">
        <v>20</v>
      </c>
      <c r="G703" s="85">
        <v>643.80999999999995</v>
      </c>
      <c r="H703" s="219">
        <v>7796539</v>
      </c>
      <c r="I703" s="458"/>
      <c r="J703" s="261"/>
      <c r="K703" s="200">
        <v>0</v>
      </c>
      <c r="L703" s="17" t="s">
        <v>21</v>
      </c>
      <c r="M703" s="25">
        <v>100</v>
      </c>
      <c r="N703" s="35" t="s">
        <v>473</v>
      </c>
      <c r="O703" s="25">
        <v>5254</v>
      </c>
      <c r="P703" s="201"/>
      <c r="Q7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03" s="20" t="s">
        <v>21</v>
      </c>
      <c r="S703" s="25">
        <v>100</v>
      </c>
      <c r="T703" s="26" t="s">
        <v>936</v>
      </c>
      <c r="U703" s="26" t="s">
        <v>936</v>
      </c>
    </row>
    <row r="704" spans="1:21" customFormat="1" ht="27.6" x14ac:dyDescent="0.3">
      <c r="A704" s="1"/>
      <c r="B704" s="53">
        <v>40444</v>
      </c>
      <c r="C704" s="95" t="s">
        <v>652</v>
      </c>
      <c r="D704" s="97" t="s">
        <v>653</v>
      </c>
      <c r="E704" s="84"/>
      <c r="F704" s="84" t="s">
        <v>20</v>
      </c>
      <c r="G704" s="85">
        <v>1591.13</v>
      </c>
      <c r="H704" s="219">
        <v>19268584</v>
      </c>
      <c r="I704" s="461"/>
      <c r="J704" s="301"/>
      <c r="K704" s="200">
        <v>0</v>
      </c>
      <c r="L704" s="17" t="s">
        <v>21</v>
      </c>
      <c r="M704" s="25">
        <v>100</v>
      </c>
      <c r="N704" s="35" t="s">
        <v>473</v>
      </c>
      <c r="O704" s="25">
        <v>243</v>
      </c>
      <c r="P704" s="201"/>
      <c r="Q7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04" s="20" t="s">
        <v>21</v>
      </c>
      <c r="S704" s="25">
        <v>100</v>
      </c>
      <c r="T704" s="26" t="s">
        <v>936</v>
      </c>
      <c r="U704" s="26" t="s">
        <v>936</v>
      </c>
    </row>
    <row r="705" spans="1:21" customFormat="1" ht="27.6" x14ac:dyDescent="0.3">
      <c r="A705" s="1"/>
      <c r="B705" s="53">
        <v>4045</v>
      </c>
      <c r="C705" s="95">
        <v>4045</v>
      </c>
      <c r="D705" s="131" t="s">
        <v>654</v>
      </c>
      <c r="E705" s="113"/>
      <c r="F705" s="84" t="s">
        <v>20</v>
      </c>
      <c r="G705" s="85">
        <v>7.08</v>
      </c>
      <c r="H705" s="219">
        <v>85739</v>
      </c>
      <c r="I705" s="458"/>
      <c r="J705" s="481">
        <v>1.91</v>
      </c>
      <c r="K705" s="421">
        <v>23130</v>
      </c>
      <c r="L705" s="17" t="s">
        <v>373</v>
      </c>
      <c r="M705" s="25">
        <v>100</v>
      </c>
      <c r="N705" s="35" t="s">
        <v>473</v>
      </c>
      <c r="O705" s="25">
        <v>454</v>
      </c>
      <c r="P705" s="201" t="s">
        <v>95</v>
      </c>
      <c r="Q7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05" s="20" t="s">
        <v>373</v>
      </c>
      <c r="S705" s="25">
        <v>100</v>
      </c>
      <c r="T705" s="26" t="s">
        <v>936</v>
      </c>
      <c r="U705" s="26" t="s">
        <v>936</v>
      </c>
    </row>
    <row r="706" spans="1:21" customFormat="1" ht="41.4" x14ac:dyDescent="0.3">
      <c r="A706" s="1"/>
      <c r="B706" s="53">
        <v>4047</v>
      </c>
      <c r="C706" s="95">
        <v>4047</v>
      </c>
      <c r="D706" s="97" t="s">
        <v>655</v>
      </c>
      <c r="E706" s="84"/>
      <c r="F706" s="84" t="s">
        <v>20</v>
      </c>
      <c r="G706" s="85">
        <v>42.45</v>
      </c>
      <c r="H706" s="219">
        <v>514070</v>
      </c>
      <c r="I706" s="458"/>
      <c r="J706" s="261"/>
      <c r="K706" s="200">
        <v>0</v>
      </c>
      <c r="L706" s="17" t="s">
        <v>21</v>
      </c>
      <c r="M706" s="25">
        <v>100</v>
      </c>
      <c r="N706" s="35" t="s">
        <v>473</v>
      </c>
      <c r="O706" s="25">
        <v>219</v>
      </c>
      <c r="P706" s="201"/>
      <c r="Q7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06" s="20" t="s">
        <v>21</v>
      </c>
      <c r="S706" s="25">
        <v>100</v>
      </c>
      <c r="T706" s="26" t="s">
        <v>936</v>
      </c>
      <c r="U706" s="26" t="s">
        <v>936</v>
      </c>
    </row>
    <row r="707" spans="1:21" customFormat="1" ht="30" customHeight="1" x14ac:dyDescent="0.3">
      <c r="A707" s="1"/>
      <c r="B707" s="53">
        <v>40491</v>
      </c>
      <c r="C707" s="95" t="s">
        <v>656</v>
      </c>
      <c r="D707" s="97" t="s">
        <v>929</v>
      </c>
      <c r="E707" s="84"/>
      <c r="F707" s="84" t="s">
        <v>20</v>
      </c>
      <c r="G707" s="85">
        <v>1423.18</v>
      </c>
      <c r="H707" s="219">
        <v>17234710</v>
      </c>
      <c r="I707" s="458"/>
      <c r="J707" s="468"/>
      <c r="K707" s="200">
        <v>0</v>
      </c>
      <c r="L707" s="162" t="s">
        <v>21</v>
      </c>
      <c r="M707" s="422">
        <v>100</v>
      </c>
      <c r="N707" s="423" t="s">
        <v>473</v>
      </c>
      <c r="O707" s="422">
        <v>239</v>
      </c>
      <c r="P707" s="298"/>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07" s="20" t="s">
        <v>21</v>
      </c>
      <c r="S707" s="25">
        <v>100</v>
      </c>
      <c r="T707" s="26" t="s">
        <v>936</v>
      </c>
      <c r="U707" s="26" t="s">
        <v>936</v>
      </c>
    </row>
    <row r="708" spans="1:21" customFormat="1" ht="27.6" x14ac:dyDescent="0.3">
      <c r="A708" s="1"/>
      <c r="B708" s="53">
        <v>40492</v>
      </c>
      <c r="C708" s="95" t="s">
        <v>657</v>
      </c>
      <c r="D708" s="97" t="s">
        <v>658</v>
      </c>
      <c r="E708" s="84"/>
      <c r="F708" s="84" t="s">
        <v>20</v>
      </c>
      <c r="G708" s="85">
        <v>714.22</v>
      </c>
      <c r="H708" s="219">
        <v>8649204</v>
      </c>
      <c r="I708" s="458"/>
      <c r="J708" s="261"/>
      <c r="K708" s="200">
        <v>0</v>
      </c>
      <c r="L708" s="17" t="s">
        <v>21</v>
      </c>
      <c r="M708" s="14">
        <v>100</v>
      </c>
      <c r="N708" s="35" t="s">
        <v>473</v>
      </c>
      <c r="O708" s="14">
        <v>239</v>
      </c>
      <c r="P708" s="299"/>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08" s="20" t="s">
        <v>21</v>
      </c>
      <c r="S708" s="14">
        <v>100</v>
      </c>
      <c r="T708" s="26" t="s">
        <v>936</v>
      </c>
      <c r="U708" s="26" t="s">
        <v>936</v>
      </c>
    </row>
    <row r="709" spans="1:21" customFormat="1" ht="27.6" x14ac:dyDescent="0.3">
      <c r="A709" s="1"/>
      <c r="B709" s="74">
        <v>40494</v>
      </c>
      <c r="C709" s="95" t="s">
        <v>659</v>
      </c>
      <c r="D709" s="97" t="s">
        <v>660</v>
      </c>
      <c r="E709" s="84"/>
      <c r="F709" s="84" t="s">
        <v>20</v>
      </c>
      <c r="G709" s="85">
        <v>395.66</v>
      </c>
      <c r="H709" s="219">
        <v>4791443</v>
      </c>
      <c r="I709" s="458"/>
      <c r="J709" s="261"/>
      <c r="K709" s="200">
        <v>0</v>
      </c>
      <c r="L709" s="17" t="s">
        <v>243</v>
      </c>
      <c r="M709" s="14">
        <v>100</v>
      </c>
      <c r="N709" s="35" t="s">
        <v>473</v>
      </c>
      <c r="O709" s="14">
        <v>239</v>
      </c>
      <c r="P709" s="299"/>
      <c r="Q7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09" s="20" t="s">
        <v>243</v>
      </c>
      <c r="S709" s="14">
        <v>100</v>
      </c>
      <c r="T709" s="26" t="s">
        <v>936</v>
      </c>
      <c r="U709" s="26" t="s">
        <v>936</v>
      </c>
    </row>
    <row r="710" spans="1:21" customFormat="1" ht="27.6" x14ac:dyDescent="0.3">
      <c r="A710" s="1"/>
      <c r="B710" s="15" t="s">
        <v>661</v>
      </c>
      <c r="C710" s="95" t="s">
        <v>662</v>
      </c>
      <c r="D710" s="97" t="s">
        <v>663</v>
      </c>
      <c r="E710" s="84"/>
      <c r="F710" s="84" t="s">
        <v>20</v>
      </c>
      <c r="G710" s="85">
        <v>7927.52</v>
      </c>
      <c r="H710" s="219">
        <v>96002267</v>
      </c>
      <c r="I710" s="458"/>
      <c r="J710" s="261"/>
      <c r="K710" s="200">
        <v>0</v>
      </c>
      <c r="L710" s="17" t="s">
        <v>21</v>
      </c>
      <c r="M710" s="14">
        <v>100</v>
      </c>
      <c r="N710" s="35" t="s">
        <v>473</v>
      </c>
      <c r="O710" s="14">
        <v>239</v>
      </c>
      <c r="P710" s="299"/>
      <c r="Q7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10" s="20" t="s">
        <v>21</v>
      </c>
      <c r="S710" s="14">
        <v>100</v>
      </c>
      <c r="T710" s="26" t="s">
        <v>936</v>
      </c>
      <c r="U710" s="26" t="s">
        <v>936</v>
      </c>
    </row>
    <row r="711" spans="1:21" customFormat="1" ht="27.6" x14ac:dyDescent="0.3">
      <c r="A711" s="1"/>
      <c r="B711" s="15" t="s">
        <v>664</v>
      </c>
      <c r="C711" s="95" t="s">
        <v>665</v>
      </c>
      <c r="D711" s="97" t="s">
        <v>666</v>
      </c>
      <c r="E711" s="84"/>
      <c r="F711" s="84" t="s">
        <v>20</v>
      </c>
      <c r="G711" s="85">
        <v>5502.11</v>
      </c>
      <c r="H711" s="219">
        <v>66630552</v>
      </c>
      <c r="I711" s="458"/>
      <c r="J711" s="261"/>
      <c r="K711" s="200">
        <v>0</v>
      </c>
      <c r="L711" s="17" t="s">
        <v>21</v>
      </c>
      <c r="M711" s="14">
        <v>100</v>
      </c>
      <c r="N711" s="35" t="s">
        <v>473</v>
      </c>
      <c r="O711" s="14">
        <v>239</v>
      </c>
      <c r="P711" s="299"/>
      <c r="Q7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11" s="20" t="s">
        <v>21</v>
      </c>
      <c r="S711" s="14">
        <v>100</v>
      </c>
      <c r="T711" s="26" t="s">
        <v>936</v>
      </c>
      <c r="U711" s="26" t="s">
        <v>936</v>
      </c>
    </row>
    <row r="712" spans="1:21" customFormat="1" x14ac:dyDescent="0.3">
      <c r="A712" s="1"/>
      <c r="B712" s="53">
        <v>4050</v>
      </c>
      <c r="C712" s="113">
        <v>4050</v>
      </c>
      <c r="D712" s="668" t="s">
        <v>667</v>
      </c>
      <c r="E712" s="669"/>
      <c r="F712" s="669"/>
      <c r="G712" s="160"/>
      <c r="H712" s="219"/>
      <c r="I712" s="458"/>
      <c r="J712" s="261"/>
      <c r="K712" s="200">
        <v>0</v>
      </c>
      <c r="L712" s="17" t="s">
        <v>42</v>
      </c>
      <c r="M712" s="200" t="s">
        <v>42</v>
      </c>
      <c r="N712" s="200" t="s">
        <v>42</v>
      </c>
      <c r="O712" s="200" t="s">
        <v>42</v>
      </c>
      <c r="P712" s="299"/>
      <c r="Q7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12" s="200" t="s">
        <v>42</v>
      </c>
      <c r="S712" s="200" t="s">
        <v>42</v>
      </c>
      <c r="T712" s="200" t="s">
        <v>42</v>
      </c>
      <c r="U712" s="274" t="s">
        <v>41</v>
      </c>
    </row>
    <row r="713" spans="1:21" customFormat="1" ht="27.6" x14ac:dyDescent="0.3">
      <c r="A713" s="1"/>
      <c r="B713" s="55">
        <v>40501</v>
      </c>
      <c r="C713" s="95" t="s">
        <v>668</v>
      </c>
      <c r="D713" s="97" t="s">
        <v>669</v>
      </c>
      <c r="E713" s="84"/>
      <c r="F713" s="84" t="s">
        <v>20</v>
      </c>
      <c r="G713" s="85">
        <v>17.690000000000001</v>
      </c>
      <c r="H713" s="219">
        <v>214226</v>
      </c>
      <c r="I713" s="458"/>
      <c r="J713" s="261"/>
      <c r="K713" s="200">
        <v>0</v>
      </c>
      <c r="L713" s="24" t="s">
        <v>670</v>
      </c>
      <c r="M713" s="14">
        <v>100</v>
      </c>
      <c r="N713" s="35" t="s">
        <v>473</v>
      </c>
      <c r="O713" s="14">
        <v>1807</v>
      </c>
      <c r="P713" s="299" t="s">
        <v>95</v>
      </c>
      <c r="Q7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13" s="20" t="s">
        <v>670</v>
      </c>
      <c r="S713" s="14">
        <v>100</v>
      </c>
      <c r="T713" s="26" t="s">
        <v>936</v>
      </c>
      <c r="U713" s="26" t="s">
        <v>936</v>
      </c>
    </row>
    <row r="714" spans="1:21" customFormat="1" ht="41.4" x14ac:dyDescent="0.3">
      <c r="A714" s="1"/>
      <c r="B714" s="53">
        <v>40502</v>
      </c>
      <c r="C714" s="95" t="s">
        <v>671</v>
      </c>
      <c r="D714" s="97" t="s">
        <v>672</v>
      </c>
      <c r="E714" s="84"/>
      <c r="F714" s="84" t="s">
        <v>20</v>
      </c>
      <c r="G714" s="85">
        <v>29.48</v>
      </c>
      <c r="H714" s="219">
        <v>357003</v>
      </c>
      <c r="I714" s="458"/>
      <c r="J714" s="261"/>
      <c r="K714" s="200">
        <v>0</v>
      </c>
      <c r="L714" s="24" t="s">
        <v>670</v>
      </c>
      <c r="M714" s="14">
        <v>100</v>
      </c>
      <c r="N714" s="35" t="s">
        <v>473</v>
      </c>
      <c r="O714" s="14">
        <v>1807</v>
      </c>
      <c r="P714" s="300" t="e">
        <f>+#REF!-#REF!</f>
        <v>#REF!</v>
      </c>
      <c r="Q7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14" s="20" t="s">
        <v>670</v>
      </c>
      <c r="S714" s="14">
        <v>100</v>
      </c>
      <c r="T714" s="26" t="s">
        <v>936</v>
      </c>
      <c r="U714" s="26" t="s">
        <v>936</v>
      </c>
    </row>
    <row r="715" spans="1:21" customFormat="1" ht="41.4" x14ac:dyDescent="0.3">
      <c r="A715" s="1"/>
      <c r="B715" s="53">
        <v>40503</v>
      </c>
      <c r="C715" s="95" t="s">
        <v>673</v>
      </c>
      <c r="D715" s="97" t="s">
        <v>674</v>
      </c>
      <c r="E715" s="84"/>
      <c r="F715" s="84" t="s">
        <v>20</v>
      </c>
      <c r="G715" s="85">
        <v>41.27</v>
      </c>
      <c r="H715" s="219">
        <v>499780</v>
      </c>
      <c r="I715" s="458"/>
      <c r="J715" s="261"/>
      <c r="K715" s="200">
        <v>0</v>
      </c>
      <c r="L715" s="24" t="s">
        <v>670</v>
      </c>
      <c r="M715" s="14">
        <v>100</v>
      </c>
      <c r="N715" s="35" t="s">
        <v>473</v>
      </c>
      <c r="O715" s="14">
        <v>1807</v>
      </c>
      <c r="P715" s="300" t="e">
        <f>+#REF!-#REF!</f>
        <v>#REF!</v>
      </c>
      <c r="Q7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15" s="20" t="s">
        <v>670</v>
      </c>
      <c r="S715" s="14">
        <v>100</v>
      </c>
      <c r="T715" s="26" t="s">
        <v>936</v>
      </c>
      <c r="U715" s="26" t="s">
        <v>936</v>
      </c>
    </row>
    <row r="716" spans="1:21" customFormat="1" ht="41.4" x14ac:dyDescent="0.3">
      <c r="A716" s="1"/>
      <c r="B716" s="53">
        <v>40504</v>
      </c>
      <c r="C716" s="95" t="s">
        <v>675</v>
      </c>
      <c r="D716" s="97" t="s">
        <v>676</v>
      </c>
      <c r="E716" s="84"/>
      <c r="F716" s="84" t="s">
        <v>20</v>
      </c>
      <c r="G716" s="85">
        <v>64.81</v>
      </c>
      <c r="H716" s="219">
        <v>784849</v>
      </c>
      <c r="I716" s="458"/>
      <c r="J716" s="261"/>
      <c r="K716" s="200">
        <v>0</v>
      </c>
      <c r="L716" s="24" t="s">
        <v>670</v>
      </c>
      <c r="M716" s="14">
        <v>100</v>
      </c>
      <c r="N716" s="35" t="s">
        <v>473</v>
      </c>
      <c r="O716" s="14">
        <v>1807</v>
      </c>
      <c r="P716" s="300"/>
      <c r="Q7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16" s="20" t="s">
        <v>670</v>
      </c>
      <c r="S716" s="14">
        <v>100</v>
      </c>
      <c r="T716" s="26" t="s">
        <v>936</v>
      </c>
      <c r="U716" s="26" t="s">
        <v>936</v>
      </c>
    </row>
    <row r="717" spans="1:21" customFormat="1" ht="41.4" x14ac:dyDescent="0.3">
      <c r="A717" s="1"/>
      <c r="B717" s="53">
        <v>40505</v>
      </c>
      <c r="C717" s="95" t="s">
        <v>677</v>
      </c>
      <c r="D717" s="97" t="s">
        <v>678</v>
      </c>
      <c r="E717" s="84"/>
      <c r="F717" s="84" t="s">
        <v>20</v>
      </c>
      <c r="G717" s="85">
        <v>100.13</v>
      </c>
      <c r="H717" s="219">
        <v>1212574</v>
      </c>
      <c r="I717" s="458"/>
      <c r="J717" s="261"/>
      <c r="K717" s="200">
        <v>0</v>
      </c>
      <c r="L717" s="24" t="s">
        <v>670</v>
      </c>
      <c r="M717" s="14">
        <v>100</v>
      </c>
      <c r="N717" s="35" t="s">
        <v>473</v>
      </c>
      <c r="O717" s="14">
        <v>1807</v>
      </c>
      <c r="P717" s="299"/>
      <c r="Q7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17" s="20" t="s">
        <v>670</v>
      </c>
      <c r="S717" s="14">
        <v>100</v>
      </c>
      <c r="T717" s="26" t="s">
        <v>936</v>
      </c>
      <c r="U717" s="26" t="s">
        <v>936</v>
      </c>
    </row>
    <row r="718" spans="1:21" customFormat="1" ht="41.4" x14ac:dyDescent="0.3">
      <c r="A718" s="1"/>
      <c r="B718" s="53">
        <v>40506</v>
      </c>
      <c r="C718" s="95" t="s">
        <v>679</v>
      </c>
      <c r="D718" s="97" t="s">
        <v>680</v>
      </c>
      <c r="E718" s="84"/>
      <c r="F718" s="84" t="s">
        <v>20</v>
      </c>
      <c r="G718" s="85">
        <v>123.72</v>
      </c>
      <c r="H718" s="219">
        <v>1498249</v>
      </c>
      <c r="I718" s="458"/>
      <c r="J718" s="261"/>
      <c r="K718" s="200">
        <v>0</v>
      </c>
      <c r="L718" s="24" t="s">
        <v>670</v>
      </c>
      <c r="M718" s="14">
        <v>100</v>
      </c>
      <c r="N718" s="35" t="s">
        <v>473</v>
      </c>
      <c r="O718" s="14">
        <v>1807</v>
      </c>
      <c r="P718" s="299"/>
      <c r="Q7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18" s="20" t="s">
        <v>670</v>
      </c>
      <c r="S718" s="14">
        <v>100</v>
      </c>
      <c r="T718" s="26" t="s">
        <v>936</v>
      </c>
      <c r="U718" s="26" t="s">
        <v>936</v>
      </c>
    </row>
    <row r="719" spans="1:21" customFormat="1" x14ac:dyDescent="0.3">
      <c r="A719" s="1"/>
      <c r="B719" s="53">
        <v>4052</v>
      </c>
      <c r="C719" s="113">
        <v>4052</v>
      </c>
      <c r="D719" s="668" t="s">
        <v>681</v>
      </c>
      <c r="E719" s="669"/>
      <c r="F719" s="669"/>
      <c r="G719" s="160"/>
      <c r="H719" s="219"/>
      <c r="I719" s="458"/>
      <c r="J719" s="261"/>
      <c r="K719" s="200">
        <v>0</v>
      </c>
      <c r="L719" s="17" t="s">
        <v>42</v>
      </c>
      <c r="M719" s="200" t="s">
        <v>42</v>
      </c>
      <c r="N719" s="200" t="s">
        <v>42</v>
      </c>
      <c r="O719" s="200" t="s">
        <v>42</v>
      </c>
      <c r="P719" s="299"/>
      <c r="Q7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19" s="200" t="s">
        <v>42</v>
      </c>
      <c r="S719" s="200" t="s">
        <v>42</v>
      </c>
      <c r="T719" s="200" t="s">
        <v>42</v>
      </c>
      <c r="U719" s="274" t="s">
        <v>41</v>
      </c>
    </row>
    <row r="720" spans="1:21" customFormat="1" ht="27.6" x14ac:dyDescent="0.3">
      <c r="A720" s="1"/>
      <c r="B720" s="53">
        <v>40521</v>
      </c>
      <c r="C720" s="95" t="s">
        <v>682</v>
      </c>
      <c r="D720" s="97" t="s">
        <v>683</v>
      </c>
      <c r="E720" s="84"/>
      <c r="F720" s="84" t="s">
        <v>20</v>
      </c>
      <c r="G720" s="85">
        <v>274.62</v>
      </c>
      <c r="H720" s="219">
        <v>3325648</v>
      </c>
      <c r="I720" s="458"/>
      <c r="J720" s="261"/>
      <c r="K720" s="200">
        <v>0</v>
      </c>
      <c r="L720" s="17" t="s">
        <v>139</v>
      </c>
      <c r="M720" s="14">
        <v>100</v>
      </c>
      <c r="N720" s="35" t="s">
        <v>921</v>
      </c>
      <c r="O720" s="14">
        <v>504</v>
      </c>
      <c r="P720" s="299"/>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20" s="20" t="s">
        <v>372</v>
      </c>
      <c r="S720" s="14">
        <v>100</v>
      </c>
      <c r="T720" s="26" t="s">
        <v>936</v>
      </c>
      <c r="U720" s="26" t="s">
        <v>936</v>
      </c>
    </row>
    <row r="721" spans="1:21" customFormat="1" ht="27.75" customHeight="1" x14ac:dyDescent="0.3">
      <c r="A721" s="1"/>
      <c r="B721" s="53">
        <v>4053</v>
      </c>
      <c r="C721" s="113">
        <v>4053</v>
      </c>
      <c r="D721" s="668" t="s">
        <v>684</v>
      </c>
      <c r="E721" s="669"/>
      <c r="F721" s="669"/>
      <c r="G721" s="160"/>
      <c r="H721" s="219"/>
      <c r="I721" s="458"/>
      <c r="J721" s="261"/>
      <c r="K721" s="200">
        <v>0</v>
      </c>
      <c r="L721" s="17" t="s">
        <v>42</v>
      </c>
      <c r="M721" s="200" t="s">
        <v>42</v>
      </c>
      <c r="N721" s="200" t="s">
        <v>42</v>
      </c>
      <c r="O721" s="200" t="s">
        <v>42</v>
      </c>
      <c r="P721" s="299"/>
      <c r="Q7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21" s="200" t="s">
        <v>42</v>
      </c>
      <c r="S721" s="200" t="s">
        <v>42</v>
      </c>
      <c r="T721" s="200" t="s">
        <v>42</v>
      </c>
      <c r="U721" s="274" t="s">
        <v>41</v>
      </c>
    </row>
    <row r="722" spans="1:21" customFormat="1" ht="27.6" x14ac:dyDescent="0.3">
      <c r="A722" s="1"/>
      <c r="B722" s="55">
        <v>40531</v>
      </c>
      <c r="C722" s="95" t="s">
        <v>685</v>
      </c>
      <c r="D722" s="97" t="s">
        <v>686</v>
      </c>
      <c r="E722" s="84"/>
      <c r="F722" s="84" t="s">
        <v>20</v>
      </c>
      <c r="G722" s="85">
        <v>3.33</v>
      </c>
      <c r="H722" s="219">
        <v>40326</v>
      </c>
      <c r="I722" s="458"/>
      <c r="J722" s="261"/>
      <c r="K722" s="200">
        <v>0</v>
      </c>
      <c r="L722" s="24" t="s">
        <v>551</v>
      </c>
      <c r="M722" s="14">
        <v>100</v>
      </c>
      <c r="N722" s="35" t="s">
        <v>921</v>
      </c>
      <c r="O722" s="14">
        <v>790</v>
      </c>
      <c r="P722" s="299"/>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22" s="27" t="s">
        <v>551</v>
      </c>
      <c r="S722" s="14">
        <v>100</v>
      </c>
      <c r="T722" s="26" t="s">
        <v>936</v>
      </c>
      <c r="U722" s="26" t="s">
        <v>936</v>
      </c>
    </row>
    <row r="723" spans="1:21" customFormat="1" ht="27.6" x14ac:dyDescent="0.3">
      <c r="A723" s="1"/>
      <c r="B723" s="53">
        <v>40532</v>
      </c>
      <c r="C723" s="95" t="s">
        <v>687</v>
      </c>
      <c r="D723" s="97" t="s">
        <v>688</v>
      </c>
      <c r="E723" s="84"/>
      <c r="F723" s="84" t="s">
        <v>20</v>
      </c>
      <c r="G723" s="85">
        <v>2.8</v>
      </c>
      <c r="H723" s="219">
        <v>33908</v>
      </c>
      <c r="I723" s="458"/>
      <c r="J723" s="261"/>
      <c r="K723" s="200">
        <v>0</v>
      </c>
      <c r="L723" s="24" t="s">
        <v>551</v>
      </c>
      <c r="M723" s="14">
        <v>100</v>
      </c>
      <c r="N723" s="35" t="s">
        <v>921</v>
      </c>
      <c r="O723" s="14">
        <v>790</v>
      </c>
      <c r="P723" s="299"/>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23" s="27" t="s">
        <v>551</v>
      </c>
      <c r="S723" s="14">
        <v>100</v>
      </c>
      <c r="T723" s="26" t="s">
        <v>936</v>
      </c>
      <c r="U723" s="26" t="s">
        <v>936</v>
      </c>
    </row>
    <row r="724" spans="1:21" customFormat="1" ht="27.6" x14ac:dyDescent="0.3">
      <c r="A724" s="1"/>
      <c r="B724" s="53">
        <v>40535</v>
      </c>
      <c r="C724" s="95" t="s">
        <v>689</v>
      </c>
      <c r="D724" s="97" t="s">
        <v>690</v>
      </c>
      <c r="E724" s="84"/>
      <c r="F724" s="84" t="s">
        <v>20</v>
      </c>
      <c r="G724" s="85">
        <v>4.5</v>
      </c>
      <c r="H724" s="219">
        <v>54495</v>
      </c>
      <c r="I724" s="458"/>
      <c r="J724" s="261"/>
      <c r="K724" s="200">
        <v>0</v>
      </c>
      <c r="L724" s="24" t="s">
        <v>551</v>
      </c>
      <c r="M724" s="14">
        <v>100</v>
      </c>
      <c r="N724" s="35" t="s">
        <v>921</v>
      </c>
      <c r="O724" s="14">
        <v>790</v>
      </c>
      <c r="P724" s="299"/>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24" s="27" t="s">
        <v>551</v>
      </c>
      <c r="S724" s="14">
        <v>100</v>
      </c>
      <c r="T724" s="26" t="s">
        <v>936</v>
      </c>
      <c r="U724" s="26" t="s">
        <v>936</v>
      </c>
    </row>
    <row r="725" spans="1:21" customFormat="1" ht="27.6" x14ac:dyDescent="0.3">
      <c r="A725" s="1"/>
      <c r="B725" s="53">
        <v>40536</v>
      </c>
      <c r="C725" s="95" t="s">
        <v>691</v>
      </c>
      <c r="D725" s="97" t="s">
        <v>692</v>
      </c>
      <c r="E725" s="84"/>
      <c r="F725" s="84" t="s">
        <v>20</v>
      </c>
      <c r="G725" s="85">
        <v>3.79</v>
      </c>
      <c r="H725" s="219">
        <v>45897</v>
      </c>
      <c r="I725" s="458"/>
      <c r="J725" s="261"/>
      <c r="K725" s="200">
        <v>0</v>
      </c>
      <c r="L725" s="24" t="s">
        <v>551</v>
      </c>
      <c r="M725" s="14">
        <v>100</v>
      </c>
      <c r="N725" s="35" t="s">
        <v>921</v>
      </c>
      <c r="O725" s="14">
        <v>790</v>
      </c>
      <c r="P725" s="299"/>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25" s="27" t="s">
        <v>551</v>
      </c>
      <c r="S725" s="14">
        <v>100</v>
      </c>
      <c r="T725" s="26" t="s">
        <v>936</v>
      </c>
      <c r="U725" s="26" t="s">
        <v>936</v>
      </c>
    </row>
    <row r="726" spans="1:21" customFormat="1" ht="27.6" x14ac:dyDescent="0.3">
      <c r="A726" s="1"/>
      <c r="B726" s="53">
        <v>40537</v>
      </c>
      <c r="C726" s="95" t="s">
        <v>693</v>
      </c>
      <c r="D726" s="97" t="s">
        <v>694</v>
      </c>
      <c r="E726" s="84"/>
      <c r="F726" s="84" t="s">
        <v>20</v>
      </c>
      <c r="G726" s="85">
        <v>9.9700000000000006</v>
      </c>
      <c r="H726" s="219">
        <v>120737</v>
      </c>
      <c r="I726" s="458"/>
      <c r="J726" s="261"/>
      <c r="K726" s="200">
        <v>0</v>
      </c>
      <c r="L726" s="24" t="s">
        <v>551</v>
      </c>
      <c r="M726" s="14">
        <v>100</v>
      </c>
      <c r="N726" s="35" t="s">
        <v>921</v>
      </c>
      <c r="O726" s="14">
        <v>790</v>
      </c>
      <c r="P726" s="299"/>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26" s="27" t="s">
        <v>551</v>
      </c>
      <c r="S726" s="14">
        <v>100</v>
      </c>
      <c r="T726" s="26" t="s">
        <v>936</v>
      </c>
      <c r="U726" s="26" t="s">
        <v>936</v>
      </c>
    </row>
    <row r="727" spans="1:21" customFormat="1" ht="27.6" x14ac:dyDescent="0.3">
      <c r="A727" s="1"/>
      <c r="B727" s="53">
        <v>40538</v>
      </c>
      <c r="C727" s="95" t="s">
        <v>695</v>
      </c>
      <c r="D727" s="97" t="s">
        <v>696</v>
      </c>
      <c r="E727" s="84"/>
      <c r="F727" s="84" t="s">
        <v>20</v>
      </c>
      <c r="G727" s="85">
        <v>8.4</v>
      </c>
      <c r="H727" s="219">
        <v>101724</v>
      </c>
      <c r="I727" s="458"/>
      <c r="J727" s="261"/>
      <c r="K727" s="200">
        <v>0</v>
      </c>
      <c r="L727" s="24" t="s">
        <v>551</v>
      </c>
      <c r="M727" s="14">
        <v>100</v>
      </c>
      <c r="N727" s="35" t="s">
        <v>921</v>
      </c>
      <c r="O727" s="14">
        <v>790</v>
      </c>
      <c r="P727" s="299"/>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27" s="27" t="s">
        <v>551</v>
      </c>
      <c r="S727" s="14">
        <v>100</v>
      </c>
      <c r="T727" s="26" t="s">
        <v>936</v>
      </c>
      <c r="U727" s="26" t="s">
        <v>936</v>
      </c>
    </row>
    <row r="728" spans="1:21" customFormat="1" ht="27.6" x14ac:dyDescent="0.3">
      <c r="A728" s="1"/>
      <c r="B728" s="53">
        <v>40539</v>
      </c>
      <c r="C728" s="95" t="s">
        <v>697</v>
      </c>
      <c r="D728" s="97" t="s">
        <v>698</v>
      </c>
      <c r="E728" s="84"/>
      <c r="F728" s="84" t="s">
        <v>20</v>
      </c>
      <c r="G728" s="85">
        <v>13.49</v>
      </c>
      <c r="H728" s="219">
        <v>163364</v>
      </c>
      <c r="I728" s="458"/>
      <c r="J728" s="261"/>
      <c r="K728" s="200">
        <v>0</v>
      </c>
      <c r="L728" s="24" t="s">
        <v>551</v>
      </c>
      <c r="M728" s="14">
        <v>100</v>
      </c>
      <c r="N728" s="35" t="s">
        <v>921</v>
      </c>
      <c r="O728" s="14">
        <v>790</v>
      </c>
      <c r="P728" s="299"/>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28" s="27" t="s">
        <v>551</v>
      </c>
      <c r="S728" s="14">
        <v>100</v>
      </c>
      <c r="T728" s="26" t="s">
        <v>936</v>
      </c>
      <c r="U728" s="26" t="s">
        <v>936</v>
      </c>
    </row>
    <row r="729" spans="1:21" customFormat="1" ht="28.2" thickBot="1" x14ac:dyDescent="0.35">
      <c r="A729" s="1"/>
      <c r="B729" s="53">
        <v>405310</v>
      </c>
      <c r="C729" s="92" t="s">
        <v>699</v>
      </c>
      <c r="D729" s="104" t="s">
        <v>700</v>
      </c>
      <c r="E729" s="90"/>
      <c r="F729" s="90" t="s">
        <v>20</v>
      </c>
      <c r="G729" s="98">
        <v>11.32</v>
      </c>
      <c r="H729" s="225">
        <v>137085</v>
      </c>
      <c r="I729" s="458"/>
      <c r="J729" s="261"/>
      <c r="K729" s="200">
        <v>0</v>
      </c>
      <c r="L729" s="366" t="s">
        <v>551</v>
      </c>
      <c r="M729" s="285">
        <v>100</v>
      </c>
      <c r="N729" s="199" t="s">
        <v>921</v>
      </c>
      <c r="O729" s="285">
        <v>790</v>
      </c>
      <c r="P729" s="388"/>
      <c r="Q72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29" s="354" t="s">
        <v>551</v>
      </c>
      <c r="S729" s="285">
        <v>100</v>
      </c>
      <c r="T729" s="26" t="s">
        <v>936</v>
      </c>
      <c r="U729" s="26" t="s">
        <v>936</v>
      </c>
    </row>
    <row r="730" spans="1:21" customFormat="1" ht="37.5" customHeight="1" x14ac:dyDescent="0.3">
      <c r="A730" s="23"/>
      <c r="B730" s="53">
        <v>4054</v>
      </c>
      <c r="C730" s="592">
        <v>4054</v>
      </c>
      <c r="D730" s="665" t="s">
        <v>701</v>
      </c>
      <c r="E730" s="100">
        <v>1</v>
      </c>
      <c r="F730" s="100" t="s">
        <v>624</v>
      </c>
      <c r="G730" s="101">
        <v>3520.03</v>
      </c>
      <c r="H730" s="241">
        <v>42627563</v>
      </c>
      <c r="I730" s="111"/>
      <c r="J730" s="261"/>
      <c r="K730" s="200">
        <v>0</v>
      </c>
      <c r="L730" s="277" t="s">
        <v>139</v>
      </c>
      <c r="M730" s="205">
        <v>100</v>
      </c>
      <c r="N730" s="206" t="s">
        <v>473</v>
      </c>
      <c r="O730" s="205">
        <v>5253</v>
      </c>
      <c r="P730" s="390"/>
      <c r="Q73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30" s="209" t="s">
        <v>372</v>
      </c>
      <c r="S730" s="279">
        <v>100</v>
      </c>
      <c r="T730" s="26" t="s">
        <v>936</v>
      </c>
      <c r="U730" s="26" t="s">
        <v>936</v>
      </c>
    </row>
    <row r="731" spans="1:21" customFormat="1" ht="33.75" customHeight="1" x14ac:dyDescent="0.3">
      <c r="A731" s="15">
        <v>4055</v>
      </c>
      <c r="B731" s="53">
        <v>4054</v>
      </c>
      <c r="C731" s="593"/>
      <c r="D731" s="628"/>
      <c r="E731" s="84">
        <v>2</v>
      </c>
      <c r="F731" s="84" t="s">
        <v>626</v>
      </c>
      <c r="G731" s="85">
        <v>5965.16</v>
      </c>
      <c r="H731" s="242">
        <v>72238088</v>
      </c>
      <c r="I731" s="111">
        <f>+G731-G730</f>
        <v>2445.1299999999997</v>
      </c>
      <c r="J731" s="202"/>
      <c r="K731" s="200">
        <v>0</v>
      </c>
      <c r="L731" s="17" t="s">
        <v>139</v>
      </c>
      <c r="M731" s="25">
        <v>100</v>
      </c>
      <c r="N731" s="35" t="s">
        <v>473</v>
      </c>
      <c r="O731" s="25">
        <v>5253</v>
      </c>
      <c r="P731" s="299"/>
      <c r="Q731" s="30"/>
      <c r="R731" s="269"/>
      <c r="S731" s="381"/>
      <c r="T731" s="26" t="s">
        <v>936</v>
      </c>
      <c r="U731" s="26"/>
    </row>
    <row r="732" spans="1:21" customFormat="1" ht="34.5" customHeight="1" thickBot="1" x14ac:dyDescent="0.35">
      <c r="A732" s="15">
        <v>4056</v>
      </c>
      <c r="B732" s="53">
        <v>4054</v>
      </c>
      <c r="C732" s="594"/>
      <c r="D732" s="629"/>
      <c r="E732" s="102">
        <v>3</v>
      </c>
      <c r="F732" s="102" t="s">
        <v>628</v>
      </c>
      <c r="G732" s="103">
        <v>11071.19</v>
      </c>
      <c r="H732" s="243">
        <v>134072111</v>
      </c>
      <c r="I732" s="111">
        <f>+G732-G730</f>
        <v>7551.16</v>
      </c>
      <c r="J732" s="202"/>
      <c r="K732" s="200">
        <v>0</v>
      </c>
      <c r="L732" s="282" t="s">
        <v>139</v>
      </c>
      <c r="M732" s="211">
        <v>100</v>
      </c>
      <c r="N732" s="212" t="s">
        <v>473</v>
      </c>
      <c r="O732" s="211">
        <v>5253</v>
      </c>
      <c r="P732" s="391"/>
      <c r="Q732" s="214"/>
      <c r="R732" s="270"/>
      <c r="S732" s="382"/>
      <c r="T732" s="26" t="s">
        <v>936</v>
      </c>
      <c r="U732" s="26"/>
    </row>
    <row r="733" spans="1:21" customFormat="1" ht="24" customHeight="1" x14ac:dyDescent="0.3">
      <c r="A733" s="1"/>
      <c r="B733" s="53">
        <v>4057</v>
      </c>
      <c r="C733" s="99">
        <v>4057</v>
      </c>
      <c r="D733" s="670" t="s">
        <v>702</v>
      </c>
      <c r="E733" s="671"/>
      <c r="F733" s="671"/>
      <c r="G733" s="502"/>
      <c r="H733" s="221"/>
      <c r="I733" s="458"/>
      <c r="J733" s="462"/>
      <c r="K733" s="200">
        <v>0</v>
      </c>
      <c r="L733" s="249" t="s">
        <v>42</v>
      </c>
      <c r="M733" s="314" t="s">
        <v>42</v>
      </c>
      <c r="N733" s="314" t="s">
        <v>42</v>
      </c>
      <c r="O733" s="314" t="s">
        <v>42</v>
      </c>
      <c r="P733" s="389"/>
      <c r="Q73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33" s="314" t="s">
        <v>42</v>
      </c>
      <c r="S733" s="314" t="s">
        <v>42</v>
      </c>
      <c r="T733" s="314" t="s">
        <v>42</v>
      </c>
      <c r="U733" s="274" t="s">
        <v>41</v>
      </c>
    </row>
    <row r="734" spans="1:21" customFormat="1" ht="41.4" x14ac:dyDescent="0.3">
      <c r="A734" s="1"/>
      <c r="B734" s="55">
        <v>40571</v>
      </c>
      <c r="C734" s="95" t="s">
        <v>703</v>
      </c>
      <c r="D734" s="97" t="s">
        <v>704</v>
      </c>
      <c r="E734" s="84"/>
      <c r="F734" s="84" t="s">
        <v>20</v>
      </c>
      <c r="G734" s="85">
        <v>17.690000000000001</v>
      </c>
      <c r="H734" s="219">
        <v>214226</v>
      </c>
      <c r="I734" s="458"/>
      <c r="J734" s="261"/>
      <c r="K734" s="200">
        <v>0</v>
      </c>
      <c r="L734" s="24" t="s">
        <v>670</v>
      </c>
      <c r="M734" s="14">
        <v>100</v>
      </c>
      <c r="N734" s="35" t="s">
        <v>473</v>
      </c>
      <c r="O734" s="14">
        <v>1807</v>
      </c>
      <c r="P734" s="299"/>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34" s="20" t="s">
        <v>670</v>
      </c>
      <c r="S734" s="14">
        <v>100</v>
      </c>
      <c r="T734" s="26" t="s">
        <v>936</v>
      </c>
      <c r="U734" s="26" t="s">
        <v>936</v>
      </c>
    </row>
    <row r="735" spans="1:21" customFormat="1" ht="41.4" x14ac:dyDescent="0.3">
      <c r="A735" s="1"/>
      <c r="B735" s="53">
        <v>40572</v>
      </c>
      <c r="C735" s="95" t="s">
        <v>705</v>
      </c>
      <c r="D735" s="97" t="s">
        <v>706</v>
      </c>
      <c r="E735" s="84"/>
      <c r="F735" s="84" t="s">
        <v>20</v>
      </c>
      <c r="G735" s="85">
        <v>41.27</v>
      </c>
      <c r="H735" s="219">
        <v>499780</v>
      </c>
      <c r="I735" s="458"/>
      <c r="J735" s="261"/>
      <c r="K735" s="200">
        <v>0</v>
      </c>
      <c r="L735" s="24" t="s">
        <v>670</v>
      </c>
      <c r="M735" s="14">
        <v>100</v>
      </c>
      <c r="N735" s="35" t="s">
        <v>473</v>
      </c>
      <c r="O735" s="14">
        <v>1807</v>
      </c>
      <c r="P735" s="299"/>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35" s="20" t="s">
        <v>670</v>
      </c>
      <c r="S735" s="14">
        <v>100</v>
      </c>
      <c r="T735" s="26" t="s">
        <v>936</v>
      </c>
      <c r="U735" s="26" t="s">
        <v>936</v>
      </c>
    </row>
    <row r="736" spans="1:21" customFormat="1" ht="41.4" x14ac:dyDescent="0.3">
      <c r="A736" s="1"/>
      <c r="B736" s="53">
        <v>40573</v>
      </c>
      <c r="C736" s="95" t="s">
        <v>707</v>
      </c>
      <c r="D736" s="97" t="s">
        <v>708</v>
      </c>
      <c r="E736" s="84"/>
      <c r="F736" s="84" t="s">
        <v>20</v>
      </c>
      <c r="G736" s="85">
        <v>64.81</v>
      </c>
      <c r="H736" s="219">
        <v>784849</v>
      </c>
      <c r="I736" s="458"/>
      <c r="J736" s="261"/>
      <c r="K736" s="200">
        <v>0</v>
      </c>
      <c r="L736" s="24" t="s">
        <v>670</v>
      </c>
      <c r="M736" s="14">
        <v>100</v>
      </c>
      <c r="N736" s="35" t="s">
        <v>473</v>
      </c>
      <c r="O736" s="14">
        <v>1807</v>
      </c>
      <c r="P736" s="299"/>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36" s="20" t="s">
        <v>670</v>
      </c>
      <c r="S736" s="14">
        <v>100</v>
      </c>
      <c r="T736" s="26" t="s">
        <v>936</v>
      </c>
      <c r="U736" s="26" t="s">
        <v>936</v>
      </c>
    </row>
    <row r="737" spans="1:21" customFormat="1" ht="41.4" x14ac:dyDescent="0.3">
      <c r="A737" s="1"/>
      <c r="B737" s="57">
        <v>40576</v>
      </c>
      <c r="C737" s="95" t="s">
        <v>709</v>
      </c>
      <c r="D737" s="97" t="s">
        <v>710</v>
      </c>
      <c r="E737" s="84"/>
      <c r="F737" s="84" t="s">
        <v>20</v>
      </c>
      <c r="G737" s="85">
        <v>88.39</v>
      </c>
      <c r="H737" s="219">
        <v>1070403</v>
      </c>
      <c r="I737" s="458"/>
      <c r="J737" s="261"/>
      <c r="K737" s="200">
        <v>0</v>
      </c>
      <c r="L737" s="24" t="s">
        <v>670</v>
      </c>
      <c r="M737" s="14">
        <v>100</v>
      </c>
      <c r="N737" s="35" t="s">
        <v>473</v>
      </c>
      <c r="O737" s="14">
        <v>1807</v>
      </c>
      <c r="P737" s="299"/>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37" s="20" t="s">
        <v>670</v>
      </c>
      <c r="S737" s="14">
        <v>100</v>
      </c>
      <c r="T737" s="26" t="s">
        <v>936</v>
      </c>
      <c r="U737" s="26" t="s">
        <v>936</v>
      </c>
    </row>
    <row r="738" spans="1:21" customFormat="1" ht="24" customHeight="1" x14ac:dyDescent="0.3">
      <c r="A738" s="1"/>
      <c r="B738" s="53">
        <v>4058</v>
      </c>
      <c r="C738" s="113">
        <v>4058</v>
      </c>
      <c r="D738" s="668" t="s">
        <v>711</v>
      </c>
      <c r="E738" s="669"/>
      <c r="F738" s="669"/>
      <c r="G738" s="160"/>
      <c r="H738" s="219"/>
      <c r="I738" s="458"/>
      <c r="J738" s="462"/>
      <c r="K738" s="200">
        <v>0</v>
      </c>
      <c r="L738" s="17" t="s">
        <v>42</v>
      </c>
      <c r="M738" s="200" t="s">
        <v>42</v>
      </c>
      <c r="N738" s="200" t="s">
        <v>42</v>
      </c>
      <c r="O738" s="200" t="s">
        <v>42</v>
      </c>
      <c r="P738" s="29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38" s="200" t="s">
        <v>42</v>
      </c>
      <c r="S738" s="200" t="s">
        <v>42</v>
      </c>
      <c r="T738" s="200" t="s">
        <v>42</v>
      </c>
      <c r="U738" s="274" t="s">
        <v>41</v>
      </c>
    </row>
    <row r="739" spans="1:21" customFormat="1" ht="41.4" x14ac:dyDescent="0.3">
      <c r="A739" s="1"/>
      <c r="B739" s="55">
        <v>40581</v>
      </c>
      <c r="C739" s="95" t="s">
        <v>712</v>
      </c>
      <c r="D739" s="97" t="s">
        <v>713</v>
      </c>
      <c r="E739" s="84"/>
      <c r="F739" s="84" t="s">
        <v>20</v>
      </c>
      <c r="G739" s="85">
        <v>17.690000000000001</v>
      </c>
      <c r="H739" s="219">
        <v>214226</v>
      </c>
      <c r="I739" s="458"/>
      <c r="J739" s="261"/>
      <c r="K739" s="200">
        <v>0</v>
      </c>
      <c r="L739" s="24" t="s">
        <v>670</v>
      </c>
      <c r="M739" s="14">
        <v>100</v>
      </c>
      <c r="N739" s="35" t="s">
        <v>473</v>
      </c>
      <c r="O739" s="14">
        <v>1807</v>
      </c>
      <c r="P739" s="29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39" s="20" t="s">
        <v>670</v>
      </c>
      <c r="S739" s="14">
        <v>100</v>
      </c>
      <c r="T739" s="26" t="s">
        <v>936</v>
      </c>
      <c r="U739" s="26" t="s">
        <v>936</v>
      </c>
    </row>
    <row r="740" spans="1:21" customFormat="1" ht="41.4" x14ac:dyDescent="0.3">
      <c r="A740" s="1"/>
      <c r="B740" s="53">
        <v>40582</v>
      </c>
      <c r="C740" s="95" t="s">
        <v>714</v>
      </c>
      <c r="D740" s="97" t="s">
        <v>715</v>
      </c>
      <c r="E740" s="84"/>
      <c r="F740" s="84" t="s">
        <v>20</v>
      </c>
      <c r="G740" s="85">
        <v>41.27</v>
      </c>
      <c r="H740" s="219">
        <v>499780</v>
      </c>
      <c r="I740" s="458"/>
      <c r="J740" s="261"/>
      <c r="K740" s="200">
        <v>0</v>
      </c>
      <c r="L740" s="24" t="s">
        <v>670</v>
      </c>
      <c r="M740" s="14">
        <v>100</v>
      </c>
      <c r="N740" s="35" t="s">
        <v>473</v>
      </c>
      <c r="O740" s="14">
        <v>1807</v>
      </c>
      <c r="P740" s="29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40" s="20" t="s">
        <v>670</v>
      </c>
      <c r="S740" s="14">
        <v>100</v>
      </c>
      <c r="T740" s="26" t="s">
        <v>936</v>
      </c>
      <c r="U740" s="26" t="s">
        <v>936</v>
      </c>
    </row>
    <row r="741" spans="1:21" customFormat="1" ht="41.4" x14ac:dyDescent="0.3">
      <c r="A741" s="1"/>
      <c r="B741" s="53">
        <v>40583</v>
      </c>
      <c r="C741" s="95" t="s">
        <v>716</v>
      </c>
      <c r="D741" s="97" t="s">
        <v>717</v>
      </c>
      <c r="E741" s="84"/>
      <c r="F741" s="84" t="s">
        <v>20</v>
      </c>
      <c r="G741" s="85">
        <v>53.02</v>
      </c>
      <c r="H741" s="219">
        <v>642072</v>
      </c>
      <c r="I741" s="458"/>
      <c r="J741" s="261"/>
      <c r="K741" s="200">
        <v>0</v>
      </c>
      <c r="L741" s="24" t="s">
        <v>670</v>
      </c>
      <c r="M741" s="14">
        <v>100</v>
      </c>
      <c r="N741" s="35" t="s">
        <v>473</v>
      </c>
      <c r="O741" s="14">
        <v>1807</v>
      </c>
      <c r="P741" s="29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41" s="20" t="s">
        <v>670</v>
      </c>
      <c r="S741" s="14">
        <v>100</v>
      </c>
      <c r="T741" s="26" t="s">
        <v>936</v>
      </c>
      <c r="U741" s="26" t="s">
        <v>936</v>
      </c>
    </row>
    <row r="742" spans="1:21" customFormat="1" ht="41.4" x14ac:dyDescent="0.3">
      <c r="A742" s="1"/>
      <c r="B742" s="53">
        <v>40584</v>
      </c>
      <c r="C742" s="95" t="s">
        <v>718</v>
      </c>
      <c r="D742" s="97" t="s">
        <v>719</v>
      </c>
      <c r="E742" s="84"/>
      <c r="F742" s="84" t="s">
        <v>20</v>
      </c>
      <c r="G742" s="85">
        <v>64.81</v>
      </c>
      <c r="H742" s="219">
        <v>784849</v>
      </c>
      <c r="I742" s="458"/>
      <c r="J742" s="261"/>
      <c r="K742" s="200">
        <v>0</v>
      </c>
      <c r="L742" s="24" t="s">
        <v>670</v>
      </c>
      <c r="M742" s="14">
        <v>100</v>
      </c>
      <c r="N742" s="35" t="s">
        <v>473</v>
      </c>
      <c r="O742" s="14">
        <v>1807</v>
      </c>
      <c r="P742" s="29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42" s="20" t="s">
        <v>670</v>
      </c>
      <c r="S742" s="14">
        <v>100</v>
      </c>
      <c r="T742" s="26" t="s">
        <v>936</v>
      </c>
      <c r="U742" s="26" t="s">
        <v>936</v>
      </c>
    </row>
    <row r="743" spans="1:21" customFormat="1" ht="28.2" thickBot="1" x14ac:dyDescent="0.35">
      <c r="A743" s="1"/>
      <c r="B743" s="53">
        <v>4059</v>
      </c>
      <c r="C743" s="92">
        <v>4059</v>
      </c>
      <c r="D743" s="104" t="s">
        <v>720</v>
      </c>
      <c r="E743" s="90"/>
      <c r="F743" s="90" t="s">
        <v>20</v>
      </c>
      <c r="G743" s="98">
        <v>154.38</v>
      </c>
      <c r="H743" s="225">
        <v>1869542</v>
      </c>
      <c r="I743" s="458"/>
      <c r="J743" s="261"/>
      <c r="K743" s="200">
        <v>0</v>
      </c>
      <c r="L743" s="366" t="s">
        <v>670</v>
      </c>
      <c r="M743" s="285">
        <v>100</v>
      </c>
      <c r="N743" s="199" t="s">
        <v>473</v>
      </c>
      <c r="O743" s="285">
        <v>5256</v>
      </c>
      <c r="P743" s="388"/>
      <c r="Q74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43" s="360" t="s">
        <v>21</v>
      </c>
      <c r="S743" s="285">
        <v>100</v>
      </c>
      <c r="T743" s="26" t="s">
        <v>936</v>
      </c>
      <c r="U743" s="26" t="s">
        <v>936</v>
      </c>
    </row>
    <row r="744" spans="1:21" customFormat="1" ht="33" customHeight="1" x14ac:dyDescent="0.3">
      <c r="A744" s="23"/>
      <c r="B744" s="75">
        <v>4060</v>
      </c>
      <c r="C744" s="615">
        <v>4060</v>
      </c>
      <c r="D744" s="606" t="s">
        <v>721</v>
      </c>
      <c r="E744" s="171">
        <v>1</v>
      </c>
      <c r="F744" s="171" t="s">
        <v>568</v>
      </c>
      <c r="G744" s="173">
        <v>3063.5</v>
      </c>
      <c r="H744" s="241">
        <v>37098985</v>
      </c>
      <c r="I744" s="111"/>
      <c r="J744" s="297"/>
      <c r="K744" s="200">
        <v>0</v>
      </c>
      <c r="L744" s="372" t="s">
        <v>21</v>
      </c>
      <c r="M744" s="345">
        <v>100</v>
      </c>
      <c r="N744" s="206" t="s">
        <v>473</v>
      </c>
      <c r="O744" s="345">
        <v>243</v>
      </c>
      <c r="P744" s="373"/>
      <c r="Q7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44" s="209" t="s">
        <v>21</v>
      </c>
      <c r="S744" s="374">
        <v>100</v>
      </c>
      <c r="T744" s="26" t="s">
        <v>936</v>
      </c>
      <c r="U744" s="26" t="s">
        <v>936</v>
      </c>
    </row>
    <row r="745" spans="1:21" customFormat="1" ht="33" customHeight="1" x14ac:dyDescent="0.3">
      <c r="A745" s="15">
        <v>4061</v>
      </c>
      <c r="B745" s="75">
        <v>4060</v>
      </c>
      <c r="C745" s="616"/>
      <c r="D745" s="607"/>
      <c r="E745" s="16">
        <v>2</v>
      </c>
      <c r="F745" s="16" t="s">
        <v>570</v>
      </c>
      <c r="G745" s="12">
        <v>4096.49</v>
      </c>
      <c r="H745" s="242">
        <v>49608494</v>
      </c>
      <c r="I745" s="111">
        <f>+G745-G744</f>
        <v>1032.9899999999998</v>
      </c>
      <c r="J745" s="479"/>
      <c r="K745" s="200">
        <v>0</v>
      </c>
      <c r="L745" s="166" t="s">
        <v>21</v>
      </c>
      <c r="M745" s="14">
        <v>100</v>
      </c>
      <c r="N745" s="35" t="s">
        <v>473</v>
      </c>
      <c r="O745" s="14">
        <v>243</v>
      </c>
      <c r="P745" s="203"/>
      <c r="Q745" s="30"/>
      <c r="R745" s="269"/>
      <c r="S745" s="381"/>
      <c r="T745" s="26" t="s">
        <v>936</v>
      </c>
      <c r="U745" s="26"/>
    </row>
    <row r="746" spans="1:21" customFormat="1" ht="33" customHeight="1" thickBot="1" x14ac:dyDescent="0.35">
      <c r="A746" s="15">
        <v>4062</v>
      </c>
      <c r="B746" s="75">
        <v>4060</v>
      </c>
      <c r="C746" s="617"/>
      <c r="D746" s="608"/>
      <c r="E746" s="175">
        <v>3</v>
      </c>
      <c r="F746" s="175" t="s">
        <v>572</v>
      </c>
      <c r="G746" s="177">
        <v>7609.26</v>
      </c>
      <c r="H746" s="243">
        <v>92148139</v>
      </c>
      <c r="I746" s="111">
        <f>+G746-G744</f>
        <v>4545.76</v>
      </c>
      <c r="J746" s="479"/>
      <c r="K746" s="200">
        <v>0</v>
      </c>
      <c r="L746" s="376" t="s">
        <v>21</v>
      </c>
      <c r="M746" s="377">
        <v>100</v>
      </c>
      <c r="N746" s="212" t="s">
        <v>473</v>
      </c>
      <c r="O746" s="377">
        <v>243</v>
      </c>
      <c r="P746" s="215"/>
      <c r="Q746" s="214"/>
      <c r="R746" s="270"/>
      <c r="S746" s="382"/>
      <c r="T746" s="26" t="s">
        <v>936</v>
      </c>
      <c r="U746" s="26"/>
    </row>
    <row r="747" spans="1:21" customFormat="1" ht="30" customHeight="1" x14ac:dyDescent="0.3">
      <c r="A747" s="23"/>
      <c r="B747" s="75">
        <v>4063</v>
      </c>
      <c r="C747" s="615">
        <v>4063</v>
      </c>
      <c r="D747" s="606" t="s">
        <v>722</v>
      </c>
      <c r="E747" s="171">
        <v>1</v>
      </c>
      <c r="F747" s="171" t="s">
        <v>568</v>
      </c>
      <c r="G747" s="173">
        <v>2398.44</v>
      </c>
      <c r="H747" s="241">
        <v>29045108</v>
      </c>
      <c r="I747" s="111"/>
      <c r="J747" s="297"/>
      <c r="K747" s="200">
        <v>0</v>
      </c>
      <c r="L747" s="372" t="s">
        <v>21</v>
      </c>
      <c r="M747" s="345">
        <v>100</v>
      </c>
      <c r="N747" s="206" t="s">
        <v>473</v>
      </c>
      <c r="O747" s="345">
        <v>5254</v>
      </c>
      <c r="P747" s="373"/>
      <c r="Q7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47" s="209" t="s">
        <v>21</v>
      </c>
      <c r="S747" s="374">
        <v>100</v>
      </c>
      <c r="T747" s="26" t="s">
        <v>936</v>
      </c>
      <c r="U747" s="26" t="s">
        <v>936</v>
      </c>
    </row>
    <row r="748" spans="1:21" customFormat="1" ht="30" customHeight="1" x14ac:dyDescent="0.3">
      <c r="A748" s="15">
        <v>4064</v>
      </c>
      <c r="B748" s="75">
        <v>4063</v>
      </c>
      <c r="C748" s="616"/>
      <c r="D748" s="607"/>
      <c r="E748" s="16">
        <v>2</v>
      </c>
      <c r="F748" s="16" t="s">
        <v>570</v>
      </c>
      <c r="G748" s="12">
        <v>3148.41</v>
      </c>
      <c r="H748" s="242">
        <v>38127245</v>
      </c>
      <c r="I748" s="111">
        <f>+G748-G747</f>
        <v>749.9699999999998</v>
      </c>
      <c r="J748" s="479"/>
      <c r="K748" s="200">
        <v>0</v>
      </c>
      <c r="L748" s="166" t="s">
        <v>21</v>
      </c>
      <c r="M748" s="14">
        <v>100</v>
      </c>
      <c r="N748" s="35" t="s">
        <v>473</v>
      </c>
      <c r="O748" s="14">
        <v>5254</v>
      </c>
      <c r="P748" s="203"/>
      <c r="Q748" s="30"/>
      <c r="R748" s="269"/>
      <c r="S748" s="381"/>
      <c r="T748" s="26" t="s">
        <v>936</v>
      </c>
      <c r="U748" s="26"/>
    </row>
    <row r="749" spans="1:21" customFormat="1" ht="30" customHeight="1" thickBot="1" x14ac:dyDescent="0.35">
      <c r="A749" s="15">
        <v>4065</v>
      </c>
      <c r="B749" s="75">
        <v>4063</v>
      </c>
      <c r="C749" s="617"/>
      <c r="D749" s="608"/>
      <c r="E749" s="175">
        <v>3</v>
      </c>
      <c r="F749" s="175" t="s">
        <v>572</v>
      </c>
      <c r="G749" s="177">
        <v>6289.74</v>
      </c>
      <c r="H749" s="243">
        <v>76168751</v>
      </c>
      <c r="I749" s="111">
        <f>+G749-G747</f>
        <v>3891.2999999999997</v>
      </c>
      <c r="J749" s="479"/>
      <c r="K749" s="200">
        <v>0</v>
      </c>
      <c r="L749" s="376" t="s">
        <v>21</v>
      </c>
      <c r="M749" s="377">
        <v>100</v>
      </c>
      <c r="N749" s="212" t="s">
        <v>473</v>
      </c>
      <c r="O749" s="377">
        <v>5254</v>
      </c>
      <c r="P749" s="215"/>
      <c r="Q749" s="214"/>
      <c r="R749" s="270"/>
      <c r="S749" s="382"/>
      <c r="T749" s="26" t="s">
        <v>936</v>
      </c>
      <c r="U749" s="26"/>
    </row>
    <row r="750" spans="1:21" customFormat="1" ht="41.4" x14ac:dyDescent="0.3">
      <c r="A750" s="1"/>
      <c r="B750" s="75">
        <v>40691</v>
      </c>
      <c r="C750" s="124" t="s">
        <v>723</v>
      </c>
      <c r="D750" s="125" t="s">
        <v>724</v>
      </c>
      <c r="E750" s="91"/>
      <c r="F750" s="91" t="s">
        <v>20</v>
      </c>
      <c r="G750" s="116">
        <v>677.36</v>
      </c>
      <c r="H750" s="221">
        <v>8202830</v>
      </c>
      <c r="I750" s="458"/>
      <c r="J750" s="261"/>
      <c r="K750" s="200">
        <v>0</v>
      </c>
      <c r="L750" s="249" t="s">
        <v>243</v>
      </c>
      <c r="M750" s="250">
        <v>100</v>
      </c>
      <c r="N750" s="262" t="s">
        <v>473</v>
      </c>
      <c r="O750" s="250">
        <v>424</v>
      </c>
      <c r="P750" s="306"/>
      <c r="Q75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50" s="308" t="s">
        <v>243</v>
      </c>
      <c r="S750" s="250">
        <v>100</v>
      </c>
      <c r="T750" s="26" t="s">
        <v>936</v>
      </c>
      <c r="U750" s="26" t="s">
        <v>936</v>
      </c>
    </row>
    <row r="751" spans="1:21" customFormat="1" ht="27.6" x14ac:dyDescent="0.3">
      <c r="A751" s="1"/>
      <c r="B751" s="76">
        <v>4070</v>
      </c>
      <c r="C751" s="95">
        <v>4070</v>
      </c>
      <c r="D751" s="97" t="s">
        <v>725</v>
      </c>
      <c r="E751" s="84"/>
      <c r="F751" s="84" t="s">
        <v>20</v>
      </c>
      <c r="G751" s="85">
        <v>1613.65</v>
      </c>
      <c r="H751" s="219">
        <v>19541302</v>
      </c>
      <c r="I751" s="458"/>
      <c r="J751" s="261"/>
      <c r="K751" s="200">
        <v>0</v>
      </c>
      <c r="L751" s="17" t="s">
        <v>21</v>
      </c>
      <c r="M751" s="25">
        <v>100</v>
      </c>
      <c r="N751" s="35" t="s">
        <v>473</v>
      </c>
      <c r="O751" s="25">
        <v>225</v>
      </c>
      <c r="P751" s="201"/>
      <c r="Q7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51" s="20" t="s">
        <v>21</v>
      </c>
      <c r="S751" s="25">
        <v>100</v>
      </c>
      <c r="T751" s="26" t="s">
        <v>936</v>
      </c>
      <c r="U751" s="26" t="s">
        <v>936</v>
      </c>
    </row>
    <row r="752" spans="1:21" customFormat="1" x14ac:dyDescent="0.3">
      <c r="A752" s="1"/>
      <c r="B752" s="75">
        <v>4071</v>
      </c>
      <c r="C752" s="132">
        <v>4071</v>
      </c>
      <c r="D752" s="668" t="s">
        <v>726</v>
      </c>
      <c r="E752" s="669"/>
      <c r="F752" s="669"/>
      <c r="G752" s="160"/>
      <c r="H752" s="219"/>
      <c r="I752" s="458"/>
      <c r="J752" s="462"/>
      <c r="K752" s="200">
        <v>0</v>
      </c>
      <c r="L752" s="17" t="s">
        <v>42</v>
      </c>
      <c r="M752" s="200" t="s">
        <v>42</v>
      </c>
      <c r="N752" s="200" t="s">
        <v>42</v>
      </c>
      <c r="O752" s="200" t="s">
        <v>42</v>
      </c>
      <c r="P752" s="201"/>
      <c r="Q7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52" s="200" t="s">
        <v>42</v>
      </c>
      <c r="S752" s="200" t="s">
        <v>42</v>
      </c>
      <c r="T752" s="200" t="s">
        <v>42</v>
      </c>
      <c r="U752" s="274" t="s">
        <v>41</v>
      </c>
    </row>
    <row r="753" spans="1:21" customFormat="1" ht="27.6" x14ac:dyDescent="0.3">
      <c r="A753" s="1"/>
      <c r="B753" s="77">
        <v>40711</v>
      </c>
      <c r="C753" s="95" t="s">
        <v>727</v>
      </c>
      <c r="D753" s="97" t="s">
        <v>728</v>
      </c>
      <c r="E753" s="84"/>
      <c r="F753" s="84" t="s">
        <v>20</v>
      </c>
      <c r="G753" s="85">
        <v>3.04</v>
      </c>
      <c r="H753" s="219">
        <v>36814</v>
      </c>
      <c r="I753" s="458"/>
      <c r="J753" s="261"/>
      <c r="K753" s="200">
        <v>0</v>
      </c>
      <c r="L753" s="24" t="s">
        <v>551</v>
      </c>
      <c r="M753" s="25">
        <v>100</v>
      </c>
      <c r="N753" s="25" t="s">
        <v>921</v>
      </c>
      <c r="O753" s="25">
        <v>5257</v>
      </c>
      <c r="P753" s="201"/>
      <c r="Q7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53" s="27" t="s">
        <v>551</v>
      </c>
      <c r="S753" s="25">
        <v>100</v>
      </c>
      <c r="T753" s="26" t="s">
        <v>936</v>
      </c>
      <c r="U753" s="26" t="s">
        <v>936</v>
      </c>
    </row>
    <row r="754" spans="1:21" customFormat="1" ht="27.6" x14ac:dyDescent="0.3">
      <c r="A754" s="1"/>
      <c r="B754" s="75">
        <v>40712</v>
      </c>
      <c r="C754" s="95" t="s">
        <v>729</v>
      </c>
      <c r="D754" s="97" t="s">
        <v>730</v>
      </c>
      <c r="E754" s="84"/>
      <c r="F754" s="84" t="s">
        <v>20</v>
      </c>
      <c r="G754" s="85">
        <v>4.88</v>
      </c>
      <c r="H754" s="219">
        <v>59097</v>
      </c>
      <c r="I754" s="458"/>
      <c r="J754" s="261"/>
      <c r="K754" s="200">
        <v>0</v>
      </c>
      <c r="L754" s="24" t="s">
        <v>551</v>
      </c>
      <c r="M754" s="25">
        <v>100</v>
      </c>
      <c r="N754" s="25" t="s">
        <v>921</v>
      </c>
      <c r="O754" s="25">
        <v>5257</v>
      </c>
      <c r="P754" s="201"/>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54" s="27" t="s">
        <v>551</v>
      </c>
      <c r="S754" s="25">
        <v>100</v>
      </c>
      <c r="T754" s="26" t="s">
        <v>936</v>
      </c>
      <c r="U754" s="26" t="s">
        <v>936</v>
      </c>
    </row>
    <row r="755" spans="1:21" customFormat="1" ht="27.6" x14ac:dyDescent="0.3">
      <c r="A755" s="1"/>
      <c r="B755" s="75">
        <v>40713</v>
      </c>
      <c r="C755" s="95" t="s">
        <v>731</v>
      </c>
      <c r="D755" s="97" t="s">
        <v>732</v>
      </c>
      <c r="E755" s="84"/>
      <c r="F755" s="84" t="s">
        <v>20</v>
      </c>
      <c r="G755" s="85">
        <v>9.5</v>
      </c>
      <c r="H755" s="219">
        <v>115045</v>
      </c>
      <c r="I755" s="458"/>
      <c r="J755" s="261"/>
      <c r="K755" s="200">
        <v>0</v>
      </c>
      <c r="L755" s="24" t="s">
        <v>551</v>
      </c>
      <c r="M755" s="25">
        <v>100</v>
      </c>
      <c r="N755" s="25" t="s">
        <v>921</v>
      </c>
      <c r="O755" s="25">
        <v>5257</v>
      </c>
      <c r="P755" s="20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55" s="27" t="s">
        <v>551</v>
      </c>
      <c r="S755" s="25">
        <v>100</v>
      </c>
      <c r="T755" s="26" t="s">
        <v>936</v>
      </c>
      <c r="U755" s="26" t="s">
        <v>936</v>
      </c>
    </row>
    <row r="756" spans="1:21" customFormat="1" ht="27.6" x14ac:dyDescent="0.3">
      <c r="A756" s="1"/>
      <c r="B756" s="75">
        <v>40714</v>
      </c>
      <c r="C756" s="95" t="s">
        <v>733</v>
      </c>
      <c r="D756" s="97" t="s">
        <v>734</v>
      </c>
      <c r="E756" s="84"/>
      <c r="F756" s="84" t="s">
        <v>20</v>
      </c>
      <c r="G756" s="85">
        <v>12.43</v>
      </c>
      <c r="H756" s="219">
        <v>150527</v>
      </c>
      <c r="I756" s="458"/>
      <c r="J756" s="261"/>
      <c r="K756" s="200">
        <v>0</v>
      </c>
      <c r="L756" s="24" t="s">
        <v>551</v>
      </c>
      <c r="M756" s="25">
        <v>100</v>
      </c>
      <c r="N756" s="25" t="s">
        <v>921</v>
      </c>
      <c r="O756" s="25">
        <v>5257</v>
      </c>
      <c r="P756" s="201"/>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56" s="27" t="s">
        <v>551</v>
      </c>
      <c r="S756" s="25">
        <v>100</v>
      </c>
      <c r="T756" s="26" t="s">
        <v>936</v>
      </c>
      <c r="U756" s="26" t="s">
        <v>936</v>
      </c>
    </row>
    <row r="757" spans="1:21" customFormat="1" ht="27.6" x14ac:dyDescent="0.3">
      <c r="A757" s="1"/>
      <c r="B757" s="75">
        <v>40715</v>
      </c>
      <c r="C757" s="95" t="s">
        <v>735</v>
      </c>
      <c r="D757" s="97" t="s">
        <v>736</v>
      </c>
      <c r="E757" s="84"/>
      <c r="F757" s="84" t="s">
        <v>20</v>
      </c>
      <c r="G757" s="85">
        <v>1.98</v>
      </c>
      <c r="H757" s="219">
        <v>23978</v>
      </c>
      <c r="I757" s="458"/>
      <c r="J757" s="261"/>
      <c r="K757" s="200">
        <v>0</v>
      </c>
      <c r="L757" s="24" t="s">
        <v>551</v>
      </c>
      <c r="M757" s="25">
        <v>100</v>
      </c>
      <c r="N757" s="25" t="s">
        <v>921</v>
      </c>
      <c r="O757" s="25">
        <v>5257</v>
      </c>
      <c r="P757" s="201"/>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57" s="27" t="s">
        <v>551</v>
      </c>
      <c r="S757" s="25">
        <v>100</v>
      </c>
      <c r="T757" s="26" t="s">
        <v>936</v>
      </c>
      <c r="U757" s="26" t="s">
        <v>936</v>
      </c>
    </row>
    <row r="758" spans="1:21" customFormat="1" ht="27.6" x14ac:dyDescent="0.3">
      <c r="A758" s="1"/>
      <c r="B758" s="75">
        <v>40716</v>
      </c>
      <c r="C758" s="95" t="s">
        <v>737</v>
      </c>
      <c r="D758" s="97" t="s">
        <v>738</v>
      </c>
      <c r="E758" s="84"/>
      <c r="F758" s="84" t="s">
        <v>20</v>
      </c>
      <c r="G758" s="85">
        <v>3.4</v>
      </c>
      <c r="H758" s="219">
        <v>41174</v>
      </c>
      <c r="I758" s="458"/>
      <c r="J758" s="261"/>
      <c r="K758" s="200">
        <v>0</v>
      </c>
      <c r="L758" s="24" t="s">
        <v>551</v>
      </c>
      <c r="M758" s="25">
        <v>100</v>
      </c>
      <c r="N758" s="25" t="s">
        <v>921</v>
      </c>
      <c r="O758" s="25">
        <v>5257</v>
      </c>
      <c r="P758" s="201"/>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58" s="27" t="s">
        <v>551</v>
      </c>
      <c r="S758" s="25">
        <v>100</v>
      </c>
      <c r="T758" s="26" t="s">
        <v>936</v>
      </c>
      <c r="U758" s="26" t="s">
        <v>936</v>
      </c>
    </row>
    <row r="759" spans="1:21" customFormat="1" ht="27.6" x14ac:dyDescent="0.3">
      <c r="A759" s="1"/>
      <c r="B759" s="75">
        <v>40717</v>
      </c>
      <c r="C759" s="95" t="s">
        <v>739</v>
      </c>
      <c r="D759" s="97" t="s">
        <v>740</v>
      </c>
      <c r="E759" s="84"/>
      <c r="F759" s="84" t="s">
        <v>20</v>
      </c>
      <c r="G759" s="85">
        <v>6.28</v>
      </c>
      <c r="H759" s="219">
        <v>76051</v>
      </c>
      <c r="I759" s="458"/>
      <c r="J759" s="261"/>
      <c r="K759" s="200">
        <v>0</v>
      </c>
      <c r="L759" s="24" t="s">
        <v>551</v>
      </c>
      <c r="M759" s="25">
        <v>100</v>
      </c>
      <c r="N759" s="25" t="s">
        <v>921</v>
      </c>
      <c r="O759" s="25">
        <v>5257</v>
      </c>
      <c r="P759" s="201"/>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59" s="27" t="s">
        <v>551</v>
      </c>
      <c r="S759" s="25">
        <v>100</v>
      </c>
      <c r="T759" s="26" t="s">
        <v>936</v>
      </c>
      <c r="U759" s="26" t="s">
        <v>936</v>
      </c>
    </row>
    <row r="760" spans="1:21" customFormat="1" ht="27.6" x14ac:dyDescent="0.3">
      <c r="A760" s="1"/>
      <c r="B760" s="75">
        <v>40718</v>
      </c>
      <c r="C760" s="95" t="s">
        <v>741</v>
      </c>
      <c r="D760" s="97" t="s">
        <v>742</v>
      </c>
      <c r="E760" s="84"/>
      <c r="F760" s="84" t="s">
        <v>20</v>
      </c>
      <c r="G760" s="85">
        <v>8.06</v>
      </c>
      <c r="H760" s="219">
        <v>97607</v>
      </c>
      <c r="I760" s="458"/>
      <c r="J760" s="261"/>
      <c r="K760" s="200">
        <v>0</v>
      </c>
      <c r="L760" s="24" t="s">
        <v>551</v>
      </c>
      <c r="M760" s="25">
        <v>100</v>
      </c>
      <c r="N760" s="25" t="s">
        <v>921</v>
      </c>
      <c r="O760" s="25">
        <v>5257</v>
      </c>
      <c r="P760" s="201"/>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60" s="27" t="s">
        <v>551</v>
      </c>
      <c r="S760" s="25">
        <v>100</v>
      </c>
      <c r="T760" s="26" t="s">
        <v>936</v>
      </c>
      <c r="U760" s="26" t="s">
        <v>936</v>
      </c>
    </row>
    <row r="761" spans="1:21" customFormat="1" ht="41.4" x14ac:dyDescent="0.3">
      <c r="A761" s="1"/>
      <c r="B761" s="78">
        <v>4072</v>
      </c>
      <c r="C761" s="95">
        <v>4072</v>
      </c>
      <c r="D761" s="97" t="s">
        <v>743</v>
      </c>
      <c r="E761" s="84"/>
      <c r="F761" s="84" t="s">
        <v>20</v>
      </c>
      <c r="G761" s="85">
        <v>28.25</v>
      </c>
      <c r="H761" s="219">
        <v>342108</v>
      </c>
      <c r="I761" s="458"/>
      <c r="J761" s="261"/>
      <c r="K761" s="200">
        <v>0</v>
      </c>
      <c r="L761" s="24" t="s">
        <v>551</v>
      </c>
      <c r="M761" s="25">
        <v>100</v>
      </c>
      <c r="N761" s="35" t="s">
        <v>473</v>
      </c>
      <c r="O761" s="25">
        <v>1807</v>
      </c>
      <c r="P761" s="20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61" s="27" t="s">
        <v>551</v>
      </c>
      <c r="S761" s="25">
        <v>100</v>
      </c>
      <c r="T761" s="26" t="s">
        <v>936</v>
      </c>
      <c r="U761" s="26" t="s">
        <v>936</v>
      </c>
    </row>
    <row r="762" spans="1:21" customFormat="1" ht="54" customHeight="1" x14ac:dyDescent="0.3">
      <c r="A762" s="1"/>
      <c r="B762" s="53">
        <v>4073</v>
      </c>
      <c r="C762" s="113">
        <v>4073</v>
      </c>
      <c r="D762" s="668" t="s">
        <v>744</v>
      </c>
      <c r="E762" s="669"/>
      <c r="F762" s="669"/>
      <c r="G762" s="160"/>
      <c r="H762" s="219"/>
      <c r="I762" s="458"/>
      <c r="J762" s="462"/>
      <c r="K762" s="200">
        <v>0</v>
      </c>
      <c r="L762" s="17" t="s">
        <v>42</v>
      </c>
      <c r="M762" s="200" t="s">
        <v>42</v>
      </c>
      <c r="N762" s="200" t="s">
        <v>42</v>
      </c>
      <c r="O762" s="200" t="s">
        <v>42</v>
      </c>
      <c r="P762" s="20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62" s="200" t="s">
        <v>42</v>
      </c>
      <c r="S762" s="200" t="s">
        <v>42</v>
      </c>
      <c r="T762" s="200" t="s">
        <v>42</v>
      </c>
      <c r="U762" s="274" t="s">
        <v>41</v>
      </c>
    </row>
    <row r="763" spans="1:21" customFormat="1" ht="57.75" customHeight="1" x14ac:dyDescent="0.3">
      <c r="A763" s="1"/>
      <c r="B763" s="55">
        <v>40731</v>
      </c>
      <c r="C763" s="95" t="s">
        <v>745</v>
      </c>
      <c r="D763" s="97" t="s">
        <v>746</v>
      </c>
      <c r="E763" s="84"/>
      <c r="F763" s="84" t="s">
        <v>20</v>
      </c>
      <c r="G763" s="85">
        <v>26.25</v>
      </c>
      <c r="H763" s="219">
        <v>317888</v>
      </c>
      <c r="I763" s="458"/>
      <c r="J763" s="261"/>
      <c r="K763" s="200">
        <v>0</v>
      </c>
      <c r="L763" s="24" t="s">
        <v>670</v>
      </c>
      <c r="M763" s="25">
        <v>100</v>
      </c>
      <c r="N763" s="35" t="s">
        <v>473</v>
      </c>
      <c r="O763" s="25">
        <v>1807</v>
      </c>
      <c r="P763" s="201"/>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63" s="20" t="s">
        <v>670</v>
      </c>
      <c r="S763" s="25">
        <v>100</v>
      </c>
      <c r="T763" s="26" t="s">
        <v>936</v>
      </c>
      <c r="U763" s="26" t="s">
        <v>936</v>
      </c>
    </row>
    <row r="764" spans="1:21" customFormat="1" ht="69.75" customHeight="1" x14ac:dyDescent="0.3">
      <c r="A764" s="1"/>
      <c r="B764" s="53">
        <v>40732</v>
      </c>
      <c r="C764" s="95" t="s">
        <v>747</v>
      </c>
      <c r="D764" s="97" t="s">
        <v>748</v>
      </c>
      <c r="E764" s="84"/>
      <c r="F764" s="84" t="s">
        <v>20</v>
      </c>
      <c r="G764" s="85">
        <v>30.45</v>
      </c>
      <c r="H764" s="219">
        <v>368750</v>
      </c>
      <c r="I764" s="458"/>
      <c r="J764" s="261"/>
      <c r="K764" s="200">
        <v>0</v>
      </c>
      <c r="L764" s="24" t="s">
        <v>670</v>
      </c>
      <c r="M764" s="25">
        <v>100</v>
      </c>
      <c r="N764" s="35" t="s">
        <v>473</v>
      </c>
      <c r="O764" s="25">
        <v>1807</v>
      </c>
      <c r="P764" s="201"/>
      <c r="Q7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64" s="20" t="s">
        <v>670</v>
      </c>
      <c r="S764" s="25">
        <v>100</v>
      </c>
      <c r="T764" s="26" t="s">
        <v>936</v>
      </c>
      <c r="U764" s="26" t="s">
        <v>936</v>
      </c>
    </row>
    <row r="765" spans="1:21" customFormat="1" ht="71.25" customHeight="1" x14ac:dyDescent="0.3">
      <c r="A765" s="1"/>
      <c r="B765" s="53">
        <v>40733</v>
      </c>
      <c r="C765" s="95" t="s">
        <v>749</v>
      </c>
      <c r="D765" s="97" t="s">
        <v>750</v>
      </c>
      <c r="E765" s="84"/>
      <c r="F765" s="84" t="s">
        <v>20</v>
      </c>
      <c r="G765" s="85">
        <v>35.880000000000003</v>
      </c>
      <c r="H765" s="219">
        <v>434507</v>
      </c>
      <c r="I765" s="458"/>
      <c r="J765" s="261"/>
      <c r="K765" s="200">
        <v>0</v>
      </c>
      <c r="L765" s="24" t="s">
        <v>670</v>
      </c>
      <c r="M765" s="25">
        <v>100</v>
      </c>
      <c r="N765" s="35" t="s">
        <v>473</v>
      </c>
      <c r="O765" s="25">
        <v>1807</v>
      </c>
      <c r="P765" s="201"/>
      <c r="Q7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65" s="20" t="s">
        <v>670</v>
      </c>
      <c r="S765" s="25">
        <v>100</v>
      </c>
      <c r="T765" s="26" t="s">
        <v>936</v>
      </c>
      <c r="U765" s="26" t="s">
        <v>936</v>
      </c>
    </row>
    <row r="766" spans="1:21" customFormat="1" ht="75" customHeight="1" x14ac:dyDescent="0.3">
      <c r="A766" s="1"/>
      <c r="B766" s="53">
        <v>40734</v>
      </c>
      <c r="C766" s="95" t="s">
        <v>751</v>
      </c>
      <c r="D766" s="97" t="s">
        <v>752</v>
      </c>
      <c r="E766" s="84"/>
      <c r="F766" s="84" t="s">
        <v>20</v>
      </c>
      <c r="G766" s="85">
        <v>40.29</v>
      </c>
      <c r="H766" s="219">
        <v>487912</v>
      </c>
      <c r="I766" s="458"/>
      <c r="J766" s="261"/>
      <c r="K766" s="200">
        <v>0</v>
      </c>
      <c r="L766" s="24" t="s">
        <v>670</v>
      </c>
      <c r="M766" s="25">
        <v>100</v>
      </c>
      <c r="N766" s="35" t="s">
        <v>473</v>
      </c>
      <c r="O766" s="25">
        <v>1807</v>
      </c>
      <c r="P766" s="201"/>
      <c r="Q7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66" s="20" t="s">
        <v>670</v>
      </c>
      <c r="S766" s="25">
        <v>100</v>
      </c>
      <c r="T766" s="26" t="s">
        <v>936</v>
      </c>
      <c r="U766" s="26" t="s">
        <v>936</v>
      </c>
    </row>
    <row r="767" spans="1:21" customFormat="1" ht="75.75" customHeight="1" x14ac:dyDescent="0.3">
      <c r="A767" s="1"/>
      <c r="B767" s="53">
        <v>40735</v>
      </c>
      <c r="C767" s="95" t="s">
        <v>753</v>
      </c>
      <c r="D767" s="97" t="s">
        <v>754</v>
      </c>
      <c r="E767" s="84"/>
      <c r="F767" s="84" t="s">
        <v>20</v>
      </c>
      <c r="G767" s="85">
        <v>45.08</v>
      </c>
      <c r="H767" s="219">
        <v>545919</v>
      </c>
      <c r="I767" s="458"/>
      <c r="J767" s="261"/>
      <c r="K767" s="200">
        <v>0</v>
      </c>
      <c r="L767" s="24" t="s">
        <v>670</v>
      </c>
      <c r="M767" s="25">
        <v>100</v>
      </c>
      <c r="N767" s="35" t="s">
        <v>473</v>
      </c>
      <c r="O767" s="25">
        <v>1807</v>
      </c>
      <c r="P767" s="201"/>
      <c r="Q7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67" s="20" t="s">
        <v>670</v>
      </c>
      <c r="S767" s="25">
        <v>100</v>
      </c>
      <c r="T767" s="26" t="s">
        <v>936</v>
      </c>
      <c r="U767" s="26" t="s">
        <v>936</v>
      </c>
    </row>
    <row r="768" spans="1:21" customFormat="1" ht="77.25" customHeight="1" x14ac:dyDescent="0.3">
      <c r="A768" s="1"/>
      <c r="B768" s="53">
        <v>40736</v>
      </c>
      <c r="C768" s="95" t="s">
        <v>755</v>
      </c>
      <c r="D768" s="97" t="s">
        <v>756</v>
      </c>
      <c r="E768" s="84"/>
      <c r="F768" s="84" t="s">
        <v>20</v>
      </c>
      <c r="G768" s="85">
        <v>50.13</v>
      </c>
      <c r="H768" s="219">
        <v>607074</v>
      </c>
      <c r="I768" s="458"/>
      <c r="J768" s="261"/>
      <c r="K768" s="200">
        <v>0</v>
      </c>
      <c r="L768" s="24" t="s">
        <v>670</v>
      </c>
      <c r="M768" s="25">
        <v>100</v>
      </c>
      <c r="N768" s="35" t="s">
        <v>473</v>
      </c>
      <c r="O768" s="25">
        <v>1807</v>
      </c>
      <c r="P768" s="201"/>
      <c r="Q7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68" s="20" t="s">
        <v>670</v>
      </c>
      <c r="S768" s="25">
        <v>100</v>
      </c>
      <c r="T768" s="26" t="s">
        <v>936</v>
      </c>
      <c r="U768" s="26" t="s">
        <v>936</v>
      </c>
    </row>
    <row r="769" spans="1:21" customFormat="1" ht="27.6" x14ac:dyDescent="0.3">
      <c r="A769" s="1"/>
      <c r="B769" s="53">
        <v>4074</v>
      </c>
      <c r="C769" s="95">
        <v>4074</v>
      </c>
      <c r="D769" s="97" t="s">
        <v>757</v>
      </c>
      <c r="E769" s="84"/>
      <c r="F769" s="84" t="s">
        <v>20</v>
      </c>
      <c r="G769" s="85">
        <v>755.99</v>
      </c>
      <c r="H769" s="219">
        <v>9155039</v>
      </c>
      <c r="I769" s="458"/>
      <c r="J769" s="261"/>
      <c r="K769" s="200">
        <v>0</v>
      </c>
      <c r="L769" s="17" t="s">
        <v>139</v>
      </c>
      <c r="M769" s="25">
        <v>100</v>
      </c>
      <c r="N769" s="35" t="s">
        <v>473</v>
      </c>
      <c r="O769" s="25">
        <v>239</v>
      </c>
      <c r="P769" s="201"/>
      <c r="Q7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69" s="20" t="s">
        <v>372</v>
      </c>
      <c r="S769" s="25">
        <v>100</v>
      </c>
      <c r="T769" s="26" t="s">
        <v>936</v>
      </c>
      <c r="U769" s="26" t="s">
        <v>936</v>
      </c>
    </row>
    <row r="770" spans="1:21" customFormat="1" x14ac:dyDescent="0.3">
      <c r="A770" s="1"/>
      <c r="B770" s="53">
        <v>4075</v>
      </c>
      <c r="C770" s="113">
        <v>4075</v>
      </c>
      <c r="D770" s="668" t="s">
        <v>758</v>
      </c>
      <c r="E770" s="669"/>
      <c r="F770" s="669"/>
      <c r="G770" s="160"/>
      <c r="H770" s="219"/>
      <c r="I770" s="458"/>
      <c r="J770" s="462"/>
      <c r="K770" s="200">
        <v>0</v>
      </c>
      <c r="L770" s="17" t="s">
        <v>42</v>
      </c>
      <c r="M770" s="200" t="s">
        <v>42</v>
      </c>
      <c r="N770" s="200" t="s">
        <v>42</v>
      </c>
      <c r="O770" s="200" t="s">
        <v>42</v>
      </c>
      <c r="P770" s="20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70" s="200" t="s">
        <v>42</v>
      </c>
      <c r="S770" s="200" t="s">
        <v>42</v>
      </c>
      <c r="T770" s="200" t="s">
        <v>42</v>
      </c>
      <c r="U770" s="274" t="s">
        <v>41</v>
      </c>
    </row>
    <row r="771" spans="1:21" customFormat="1" ht="27.6" x14ac:dyDescent="0.3">
      <c r="A771" s="1"/>
      <c r="B771" s="53">
        <v>40751</v>
      </c>
      <c r="C771" s="95" t="s">
        <v>759</v>
      </c>
      <c r="D771" s="97" t="s">
        <v>760</v>
      </c>
      <c r="E771" s="84"/>
      <c r="F771" s="84" t="s">
        <v>20</v>
      </c>
      <c r="G771" s="85">
        <v>327</v>
      </c>
      <c r="H771" s="219">
        <v>3959970</v>
      </c>
      <c r="I771" s="458"/>
      <c r="J771" s="261"/>
      <c r="K771" s="200">
        <v>0</v>
      </c>
      <c r="L771" s="17" t="s">
        <v>21</v>
      </c>
      <c r="M771" s="25">
        <v>100</v>
      </c>
      <c r="N771" s="35" t="s">
        <v>473</v>
      </c>
      <c r="O771" s="25">
        <v>239</v>
      </c>
      <c r="P771" s="20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71" s="20" t="s">
        <v>21</v>
      </c>
      <c r="S771" s="25">
        <v>100</v>
      </c>
      <c r="T771" s="26" t="s">
        <v>936</v>
      </c>
      <c r="U771" s="26" t="s">
        <v>936</v>
      </c>
    </row>
    <row r="772" spans="1:21" customFormat="1" ht="27.6" x14ac:dyDescent="0.3">
      <c r="A772" s="1"/>
      <c r="B772" s="57">
        <v>40752</v>
      </c>
      <c r="C772" s="95" t="s">
        <v>761</v>
      </c>
      <c r="D772" s="97" t="s">
        <v>762</v>
      </c>
      <c r="E772" s="84"/>
      <c r="F772" s="84" t="s">
        <v>20</v>
      </c>
      <c r="G772" s="85">
        <v>436.29</v>
      </c>
      <c r="H772" s="219">
        <v>5283472</v>
      </c>
      <c r="I772" s="458"/>
      <c r="J772" s="261"/>
      <c r="K772" s="200">
        <v>0</v>
      </c>
      <c r="L772" s="17" t="s">
        <v>21</v>
      </c>
      <c r="M772" s="25">
        <v>100</v>
      </c>
      <c r="N772" s="35" t="s">
        <v>473</v>
      </c>
      <c r="O772" s="25">
        <v>239</v>
      </c>
      <c r="P772" s="20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72" s="20" t="s">
        <v>21</v>
      </c>
      <c r="S772" s="25">
        <v>100</v>
      </c>
      <c r="T772" s="26" t="s">
        <v>936</v>
      </c>
      <c r="U772" s="26" t="s">
        <v>936</v>
      </c>
    </row>
    <row r="773" spans="1:21" customFormat="1" ht="27.6" x14ac:dyDescent="0.3">
      <c r="A773" s="1"/>
      <c r="B773" s="57">
        <v>4076</v>
      </c>
      <c r="C773" s="95">
        <v>4076</v>
      </c>
      <c r="D773" s="97" t="s">
        <v>928</v>
      </c>
      <c r="E773" s="84"/>
      <c r="F773" s="84" t="s">
        <v>20</v>
      </c>
      <c r="G773" s="85">
        <v>410.12</v>
      </c>
      <c r="H773" s="219">
        <v>4966553</v>
      </c>
      <c r="I773" s="458"/>
      <c r="J773" s="468"/>
      <c r="K773" s="200">
        <v>0</v>
      </c>
      <c r="L773" s="162" t="s">
        <v>21</v>
      </c>
      <c r="M773" s="422">
        <v>100</v>
      </c>
      <c r="N773" s="423" t="s">
        <v>473</v>
      </c>
      <c r="O773" s="422">
        <v>239</v>
      </c>
      <c r="P773" s="20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73" s="20" t="s">
        <v>21</v>
      </c>
      <c r="S773" s="25">
        <v>100</v>
      </c>
      <c r="T773" s="26" t="s">
        <v>936</v>
      </c>
      <c r="U773" s="26" t="s">
        <v>936</v>
      </c>
    </row>
    <row r="774" spans="1:21" customFormat="1" ht="45.6" customHeight="1" thickBot="1" x14ac:dyDescent="0.35">
      <c r="A774" s="1"/>
      <c r="B774" s="79">
        <v>4077</v>
      </c>
      <c r="C774" s="133">
        <v>4077</v>
      </c>
      <c r="D774" s="702" t="s">
        <v>763</v>
      </c>
      <c r="E774" s="703"/>
      <c r="F774" s="703"/>
      <c r="G774" s="501"/>
      <c r="H774" s="225"/>
      <c r="I774" s="458"/>
      <c r="J774" s="462"/>
      <c r="K774" s="200">
        <v>0</v>
      </c>
      <c r="L774" s="198" t="s">
        <v>42</v>
      </c>
      <c r="M774" s="316" t="s">
        <v>42</v>
      </c>
      <c r="N774" s="316" t="s">
        <v>42</v>
      </c>
      <c r="O774" s="316" t="s">
        <v>42</v>
      </c>
      <c r="P774" s="304"/>
      <c r="Q77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74" s="316" t="s">
        <v>42</v>
      </c>
      <c r="S774" s="316" t="s">
        <v>42</v>
      </c>
      <c r="T774" s="200" t="s">
        <v>42</v>
      </c>
      <c r="U774" s="274" t="s">
        <v>41</v>
      </c>
    </row>
    <row r="775" spans="1:21" customFormat="1" ht="41.25" customHeight="1" x14ac:dyDescent="0.3">
      <c r="A775" s="23"/>
      <c r="B775" s="80">
        <v>40771</v>
      </c>
      <c r="C775" s="592" t="s">
        <v>764</v>
      </c>
      <c r="D775" s="627" t="s">
        <v>765</v>
      </c>
      <c r="E775" s="100">
        <v>1</v>
      </c>
      <c r="F775" s="100" t="s">
        <v>766</v>
      </c>
      <c r="G775" s="101">
        <v>952.74</v>
      </c>
      <c r="H775" s="241">
        <v>11537681</v>
      </c>
      <c r="I775" s="111"/>
      <c r="J775" s="462"/>
      <c r="K775" s="200">
        <v>0</v>
      </c>
      <c r="L775" s="277" t="s">
        <v>139</v>
      </c>
      <c r="M775" s="205">
        <v>100</v>
      </c>
      <c r="N775" s="206" t="s">
        <v>473</v>
      </c>
      <c r="O775" s="205">
        <v>419</v>
      </c>
      <c r="P775" s="207"/>
      <c r="Q7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75" s="209" t="s">
        <v>372</v>
      </c>
      <c r="S775" s="279">
        <v>100</v>
      </c>
      <c r="T775" s="26" t="s">
        <v>936</v>
      </c>
      <c r="U775" s="26" t="s">
        <v>936</v>
      </c>
    </row>
    <row r="776" spans="1:21" customFormat="1" ht="44.25" customHeight="1" thickBot="1" x14ac:dyDescent="0.35">
      <c r="A776" s="15" t="s">
        <v>767</v>
      </c>
      <c r="B776" s="80">
        <v>40771</v>
      </c>
      <c r="C776" s="594"/>
      <c r="D776" s="629"/>
      <c r="E776" s="102">
        <v>2</v>
      </c>
      <c r="F776" s="102" t="s">
        <v>768</v>
      </c>
      <c r="G776" s="103">
        <v>1702.33</v>
      </c>
      <c r="H776" s="243">
        <v>20615216</v>
      </c>
      <c r="I776" s="111">
        <f>+G776-G775</f>
        <v>749.58999999999992</v>
      </c>
      <c r="J776" s="261"/>
      <c r="K776" s="200">
        <v>0</v>
      </c>
      <c r="L776" s="282" t="s">
        <v>139</v>
      </c>
      <c r="M776" s="211">
        <v>100</v>
      </c>
      <c r="N776" s="212" t="s">
        <v>473</v>
      </c>
      <c r="O776" s="211">
        <v>419</v>
      </c>
      <c r="P776" s="213"/>
      <c r="Q776" s="214"/>
      <c r="R776" s="270"/>
      <c r="S776" s="382"/>
      <c r="T776" s="26" t="s">
        <v>936</v>
      </c>
      <c r="U776" s="26"/>
    </row>
    <row r="777" spans="1:21" customFormat="1" ht="55.2" x14ac:dyDescent="0.3">
      <c r="A777" s="1"/>
      <c r="B777" s="81">
        <v>40773</v>
      </c>
      <c r="C777" s="124" t="s">
        <v>769</v>
      </c>
      <c r="D777" s="125" t="s">
        <v>770</v>
      </c>
      <c r="E777" s="91"/>
      <c r="F777" s="91" t="s">
        <v>20</v>
      </c>
      <c r="G777" s="116">
        <v>686.4</v>
      </c>
      <c r="H777" s="221">
        <v>8312304</v>
      </c>
      <c r="I777" s="458"/>
      <c r="J777" s="261"/>
      <c r="K777" s="200">
        <v>0</v>
      </c>
      <c r="L777" s="249" t="s">
        <v>139</v>
      </c>
      <c r="M777" s="250">
        <v>100</v>
      </c>
      <c r="N777" s="262" t="s">
        <v>473</v>
      </c>
      <c r="O777" s="250">
        <v>419</v>
      </c>
      <c r="P777" s="306"/>
      <c r="Q77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77" s="308" t="s">
        <v>372</v>
      </c>
      <c r="S777" s="250">
        <v>100</v>
      </c>
      <c r="T777" s="26" t="s">
        <v>936</v>
      </c>
      <c r="U777" s="26" t="s">
        <v>936</v>
      </c>
    </row>
    <row r="778" spans="1:21" customFormat="1" x14ac:dyDescent="0.3">
      <c r="A778" s="1"/>
      <c r="B778" s="53">
        <v>4078</v>
      </c>
      <c r="C778" s="113">
        <v>4078</v>
      </c>
      <c r="D778" s="159" t="s">
        <v>771</v>
      </c>
      <c r="E778" s="160"/>
      <c r="F778" s="160"/>
      <c r="G778" s="160"/>
      <c r="H778" s="219">
        <v>0</v>
      </c>
      <c r="I778" s="458"/>
      <c r="J778" s="462"/>
      <c r="K778" s="200">
        <v>0</v>
      </c>
      <c r="L778" s="17" t="s">
        <v>42</v>
      </c>
      <c r="M778" s="200" t="s">
        <v>42</v>
      </c>
      <c r="N778" s="200" t="s">
        <v>42</v>
      </c>
      <c r="O778" s="200" t="s">
        <v>42</v>
      </c>
      <c r="P778" s="20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78" s="200" t="s">
        <v>42</v>
      </c>
      <c r="S778" s="200" t="s">
        <v>42</v>
      </c>
      <c r="T778" s="200" t="s">
        <v>42</v>
      </c>
      <c r="U778" s="274" t="s">
        <v>41</v>
      </c>
    </row>
    <row r="779" spans="1:21" customFormat="1" ht="41.4" x14ac:dyDescent="0.3">
      <c r="A779" s="1"/>
      <c r="B779" s="55">
        <v>40781</v>
      </c>
      <c r="C779" s="95" t="s">
        <v>772</v>
      </c>
      <c r="D779" s="97" t="s">
        <v>773</v>
      </c>
      <c r="E779" s="84"/>
      <c r="F779" s="84" t="s">
        <v>20</v>
      </c>
      <c r="G779" s="85">
        <v>52.59</v>
      </c>
      <c r="H779" s="219">
        <v>636865</v>
      </c>
      <c r="I779" s="458"/>
      <c r="J779" s="261"/>
      <c r="K779" s="200">
        <v>0</v>
      </c>
      <c r="L779" s="24" t="s">
        <v>670</v>
      </c>
      <c r="M779" s="25">
        <v>100</v>
      </c>
      <c r="N779" s="35" t="s">
        <v>473</v>
      </c>
      <c r="O779" s="25">
        <v>1807</v>
      </c>
      <c r="P779" s="20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779" s="20" t="s">
        <v>670</v>
      </c>
      <c r="S779" s="25">
        <v>100</v>
      </c>
      <c r="T779" s="26" t="s">
        <v>936</v>
      </c>
      <c r="U779" s="26" t="s">
        <v>936</v>
      </c>
    </row>
    <row r="780" spans="1:21" customFormat="1" ht="41.4" x14ac:dyDescent="0.3">
      <c r="A780" s="1"/>
      <c r="B780" s="53">
        <v>40782</v>
      </c>
      <c r="C780" s="95" t="s">
        <v>774</v>
      </c>
      <c r="D780" s="97" t="s">
        <v>775</v>
      </c>
      <c r="E780" s="84"/>
      <c r="F780" s="84" t="s">
        <v>20</v>
      </c>
      <c r="G780" s="85">
        <v>81.47</v>
      </c>
      <c r="H780" s="219">
        <v>986602</v>
      </c>
      <c r="I780" s="458"/>
      <c r="J780" s="261"/>
      <c r="K780" s="200">
        <v>0</v>
      </c>
      <c r="L780" s="24" t="s">
        <v>670</v>
      </c>
      <c r="M780" s="25">
        <v>100</v>
      </c>
      <c r="N780" s="35" t="s">
        <v>473</v>
      </c>
      <c r="O780" s="25">
        <v>1807</v>
      </c>
      <c r="P780" s="20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780" s="20" t="s">
        <v>670</v>
      </c>
      <c r="S780" s="25">
        <v>100</v>
      </c>
      <c r="T780" s="26" t="s">
        <v>936</v>
      </c>
      <c r="U780" s="26" t="s">
        <v>936</v>
      </c>
    </row>
    <row r="781" spans="1:21" customFormat="1" ht="41.4" x14ac:dyDescent="0.3">
      <c r="A781" s="1"/>
      <c r="B781" s="53">
        <v>4079</v>
      </c>
      <c r="C781" s="95">
        <v>4079</v>
      </c>
      <c r="D781" s="97" t="s">
        <v>776</v>
      </c>
      <c r="E781" s="84"/>
      <c r="F781" s="84" t="s">
        <v>20</v>
      </c>
      <c r="G781" s="85">
        <v>1791.57</v>
      </c>
      <c r="H781" s="219">
        <v>21695913</v>
      </c>
      <c r="I781" s="458"/>
      <c r="J781" s="261"/>
      <c r="K781" s="200">
        <v>0</v>
      </c>
      <c r="L781" s="17" t="s">
        <v>139</v>
      </c>
      <c r="M781" s="25">
        <v>100</v>
      </c>
      <c r="N781" s="35" t="s">
        <v>473</v>
      </c>
      <c r="O781" s="25">
        <v>419</v>
      </c>
      <c r="P781" s="20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781" s="20" t="s">
        <v>372</v>
      </c>
      <c r="S781" s="25">
        <v>100</v>
      </c>
      <c r="T781" s="26" t="s">
        <v>936</v>
      </c>
      <c r="U781" s="26" t="s">
        <v>936</v>
      </c>
    </row>
    <row r="782" spans="1:21" customFormat="1" ht="30" customHeight="1" x14ac:dyDescent="0.3">
      <c r="A782" s="1"/>
      <c r="B782" s="113">
        <v>4081</v>
      </c>
      <c r="C782" s="113">
        <v>4081</v>
      </c>
      <c r="D782" s="668" t="s">
        <v>777</v>
      </c>
      <c r="E782" s="669"/>
      <c r="F782" s="669"/>
      <c r="G782" s="160"/>
      <c r="H782" s="219"/>
      <c r="I782" s="458"/>
      <c r="J782" s="462"/>
      <c r="K782" s="200">
        <v>0</v>
      </c>
      <c r="L782" s="17" t="s">
        <v>42</v>
      </c>
      <c r="M782" s="200" t="s">
        <v>42</v>
      </c>
      <c r="N782" s="200" t="s">
        <v>42</v>
      </c>
      <c r="O782" s="200" t="s">
        <v>42</v>
      </c>
      <c r="P782" s="20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782" s="200" t="s">
        <v>42</v>
      </c>
      <c r="S782" s="200" t="s">
        <v>42</v>
      </c>
      <c r="T782" s="200" t="s">
        <v>42</v>
      </c>
      <c r="U782" s="274" t="s">
        <v>41</v>
      </c>
    </row>
    <row r="783" spans="1:21" customFormat="1" ht="41.4" x14ac:dyDescent="0.3">
      <c r="A783" s="1"/>
      <c r="B783" s="95">
        <v>4080</v>
      </c>
      <c r="C783" s="95">
        <v>4080</v>
      </c>
      <c r="D783" s="97" t="s">
        <v>778</v>
      </c>
      <c r="E783" s="84"/>
      <c r="F783" s="84" t="s">
        <v>20</v>
      </c>
      <c r="G783" s="85">
        <v>810.79</v>
      </c>
      <c r="H783" s="219">
        <v>9818667</v>
      </c>
      <c r="I783" s="458"/>
      <c r="J783" s="261"/>
      <c r="K783" s="200">
        <v>0</v>
      </c>
      <c r="L783" s="17" t="s">
        <v>139</v>
      </c>
      <c r="M783" s="25">
        <v>100</v>
      </c>
      <c r="N783" s="35" t="s">
        <v>473</v>
      </c>
      <c r="O783" s="25">
        <v>419</v>
      </c>
      <c r="P783" s="20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783" s="20" t="s">
        <v>372</v>
      </c>
      <c r="S783" s="25">
        <v>100</v>
      </c>
      <c r="T783" s="26" t="s">
        <v>936</v>
      </c>
      <c r="U783" s="26" t="s">
        <v>936</v>
      </c>
    </row>
    <row r="784" spans="1:21" customFormat="1" ht="27.6" x14ac:dyDescent="0.3">
      <c r="A784" s="1"/>
      <c r="B784" s="53">
        <v>40812</v>
      </c>
      <c r="C784" s="95" t="s">
        <v>779</v>
      </c>
      <c r="D784" s="97" t="s">
        <v>780</v>
      </c>
      <c r="E784" s="84"/>
      <c r="F784" s="84" t="s">
        <v>20</v>
      </c>
      <c r="G784" s="85">
        <v>1790.59</v>
      </c>
      <c r="H784" s="219">
        <v>21684045</v>
      </c>
      <c r="I784" s="458"/>
      <c r="J784" s="261"/>
      <c r="K784" s="200">
        <v>0</v>
      </c>
      <c r="L784" s="17" t="s">
        <v>139</v>
      </c>
      <c r="M784" s="25">
        <v>100</v>
      </c>
      <c r="N784" s="35" t="s">
        <v>473</v>
      </c>
      <c r="O784" s="25">
        <v>419</v>
      </c>
      <c r="P784" s="20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784" s="20" t="s">
        <v>372</v>
      </c>
      <c r="S784" s="25">
        <v>100</v>
      </c>
      <c r="T784" s="26" t="s">
        <v>936</v>
      </c>
      <c r="U784" s="26" t="s">
        <v>936</v>
      </c>
    </row>
    <row r="785" spans="1:23" customFormat="1" ht="124.2" x14ac:dyDescent="0.3">
      <c r="A785" s="15" t="s">
        <v>781</v>
      </c>
      <c r="B785" s="53">
        <v>40813</v>
      </c>
      <c r="C785" s="95" t="s">
        <v>782</v>
      </c>
      <c r="D785" s="97" t="s">
        <v>783</v>
      </c>
      <c r="E785" s="84"/>
      <c r="F785" s="84" t="s">
        <v>20</v>
      </c>
      <c r="G785" s="85">
        <v>76.77</v>
      </c>
      <c r="H785" s="219">
        <v>929685</v>
      </c>
      <c r="I785" s="458"/>
      <c r="J785" s="261"/>
      <c r="K785" s="200">
        <v>0</v>
      </c>
      <c r="L785" s="17" t="s">
        <v>139</v>
      </c>
      <c r="M785" s="25">
        <v>100</v>
      </c>
      <c r="N785" s="35" t="s">
        <v>473</v>
      </c>
      <c r="O785" s="25">
        <v>454</v>
      </c>
      <c r="P785" s="20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785" s="20" t="s">
        <v>372</v>
      </c>
      <c r="S785" s="25">
        <v>100</v>
      </c>
      <c r="T785" s="26" t="s">
        <v>936</v>
      </c>
      <c r="U785" s="26" t="s">
        <v>936</v>
      </c>
    </row>
    <row r="786" spans="1:23" ht="27.6" x14ac:dyDescent="0.3">
      <c r="A786" s="1"/>
      <c r="B786" s="53">
        <v>4083</v>
      </c>
      <c r="C786" s="60">
        <v>4083</v>
      </c>
      <c r="D786" s="293" t="s">
        <v>784</v>
      </c>
      <c r="E786" s="84"/>
      <c r="F786" s="245" t="s">
        <v>20</v>
      </c>
      <c r="G786" s="239">
        <v>126.94</v>
      </c>
      <c r="H786" s="219">
        <v>1537243</v>
      </c>
      <c r="I786" s="458"/>
      <c r="J786" s="261"/>
      <c r="K786" s="200">
        <v>0</v>
      </c>
      <c r="L786" s="17" t="s">
        <v>21</v>
      </c>
      <c r="M786" s="25">
        <v>100</v>
      </c>
      <c r="N786" s="35" t="s">
        <v>473</v>
      </c>
      <c r="O786" s="25" t="s">
        <v>923</v>
      </c>
      <c r="P786" s="20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786" s="20" t="s">
        <v>21</v>
      </c>
      <c r="S786" s="25">
        <v>100</v>
      </c>
      <c r="T786" s="26" t="s">
        <v>936</v>
      </c>
      <c r="U786" s="26" t="s">
        <v>936</v>
      </c>
    </row>
    <row r="787" spans="1:23" customFormat="1" ht="27.6" x14ac:dyDescent="0.3">
      <c r="A787" s="1"/>
      <c r="B787" s="53">
        <v>40831</v>
      </c>
      <c r="C787" s="95" t="s">
        <v>785</v>
      </c>
      <c r="D787" s="97" t="s">
        <v>786</v>
      </c>
      <c r="E787" s="84"/>
      <c r="F787" s="84" t="s">
        <v>20</v>
      </c>
      <c r="G787" s="85">
        <v>112.31</v>
      </c>
      <c r="H787" s="219">
        <v>1360074</v>
      </c>
      <c r="I787" s="458"/>
      <c r="J787" s="261"/>
      <c r="K787" s="200">
        <v>0</v>
      </c>
      <c r="L787" s="17" t="s">
        <v>21</v>
      </c>
      <c r="M787" s="25">
        <v>100</v>
      </c>
      <c r="N787" s="35" t="s">
        <v>473</v>
      </c>
      <c r="O787" s="25">
        <v>225</v>
      </c>
      <c r="P787" s="20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787" s="20" t="s">
        <v>21</v>
      </c>
      <c r="S787" s="25">
        <v>100</v>
      </c>
      <c r="T787" s="26" t="s">
        <v>936</v>
      </c>
      <c r="U787" s="26" t="s">
        <v>936</v>
      </c>
    </row>
    <row r="788" spans="1:23" s="139" customFormat="1" ht="31.5" customHeight="1" x14ac:dyDescent="0.3">
      <c r="A788" s="144"/>
      <c r="B788" s="148">
        <v>40832</v>
      </c>
      <c r="C788" s="95" t="s">
        <v>787</v>
      </c>
      <c r="D788" s="97" t="s">
        <v>788</v>
      </c>
      <c r="E788" s="84"/>
      <c r="F788" s="84" t="s">
        <v>20</v>
      </c>
      <c r="G788" s="239">
        <v>105.48</v>
      </c>
      <c r="H788" s="219">
        <v>1277363</v>
      </c>
      <c r="I788" s="458"/>
      <c r="J788" s="261"/>
      <c r="K788" s="200">
        <v>0</v>
      </c>
      <c r="L788" s="17" t="s">
        <v>21</v>
      </c>
      <c r="M788" s="25">
        <v>100</v>
      </c>
      <c r="N788" s="35" t="s">
        <v>473</v>
      </c>
      <c r="O788" s="25">
        <v>225</v>
      </c>
      <c r="P788" s="201"/>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788" s="27" t="s">
        <v>21</v>
      </c>
      <c r="S788" s="25">
        <v>100</v>
      </c>
      <c r="T788" s="26" t="s">
        <v>936</v>
      </c>
      <c r="U788" s="26" t="s">
        <v>936</v>
      </c>
    </row>
    <row r="789" spans="1:23" customFormat="1" ht="27.6" x14ac:dyDescent="0.3">
      <c r="A789" s="1"/>
      <c r="B789" s="53">
        <v>40833</v>
      </c>
      <c r="C789" s="95" t="s">
        <v>789</v>
      </c>
      <c r="D789" s="97" t="s">
        <v>790</v>
      </c>
      <c r="E789" s="84"/>
      <c r="F789" s="84" t="s">
        <v>20</v>
      </c>
      <c r="G789" s="85">
        <v>86.18</v>
      </c>
      <c r="H789" s="219">
        <v>1043640</v>
      </c>
      <c r="I789" s="458"/>
      <c r="J789" s="261"/>
      <c r="K789" s="200">
        <v>0</v>
      </c>
      <c r="L789" s="17" t="s">
        <v>21</v>
      </c>
      <c r="M789" s="25">
        <v>100</v>
      </c>
      <c r="N789" s="35" t="s">
        <v>473</v>
      </c>
      <c r="O789" s="25">
        <v>225</v>
      </c>
      <c r="P789" s="20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789" s="20" t="s">
        <v>243</v>
      </c>
      <c r="S789" s="25">
        <v>100</v>
      </c>
      <c r="T789" s="26" t="s">
        <v>936</v>
      </c>
      <c r="U789" s="26" t="s">
        <v>936</v>
      </c>
    </row>
    <row r="790" spans="1:23" s="139" customFormat="1" ht="27.6" x14ac:dyDescent="0.3">
      <c r="A790" s="144"/>
      <c r="B790" s="148" t="s">
        <v>791</v>
      </c>
      <c r="C790" s="95" t="s">
        <v>791</v>
      </c>
      <c r="D790" s="97" t="s">
        <v>792</v>
      </c>
      <c r="E790" s="84"/>
      <c r="F790" s="84" t="s">
        <v>20</v>
      </c>
      <c r="G790" s="85">
        <v>39.61</v>
      </c>
      <c r="H790" s="219">
        <v>479677</v>
      </c>
      <c r="I790" s="458"/>
      <c r="J790" s="261"/>
      <c r="K790" s="200">
        <v>0</v>
      </c>
      <c r="L790" s="17" t="s">
        <v>21</v>
      </c>
      <c r="M790" s="25">
        <v>100</v>
      </c>
      <c r="N790" s="35" t="s">
        <v>473</v>
      </c>
      <c r="O790" s="25">
        <v>225</v>
      </c>
      <c r="P790" s="201"/>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790" s="27" t="s">
        <v>243</v>
      </c>
      <c r="S790" s="25">
        <v>100</v>
      </c>
      <c r="T790" s="26" t="s">
        <v>936</v>
      </c>
      <c r="U790" s="26" t="s">
        <v>936</v>
      </c>
    </row>
    <row r="791" spans="1:23" customFormat="1" ht="27.6" x14ac:dyDescent="0.3">
      <c r="A791" s="1"/>
      <c r="B791" s="53">
        <v>40832</v>
      </c>
      <c r="C791" s="95" t="s">
        <v>793</v>
      </c>
      <c r="D791" s="97" t="s">
        <v>794</v>
      </c>
      <c r="E791" s="84"/>
      <c r="F791" s="84" t="s">
        <v>20</v>
      </c>
      <c r="G791" s="85">
        <v>57.64</v>
      </c>
      <c r="H791" s="219">
        <v>698020</v>
      </c>
      <c r="I791" s="458"/>
      <c r="J791" s="261"/>
      <c r="K791" s="200">
        <v>0</v>
      </c>
      <c r="L791" s="17" t="s">
        <v>21</v>
      </c>
      <c r="M791" s="25">
        <v>100</v>
      </c>
      <c r="N791" s="35" t="s">
        <v>473</v>
      </c>
      <c r="O791" s="25">
        <v>225</v>
      </c>
      <c r="P791" s="20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791" s="20" t="s">
        <v>21</v>
      </c>
      <c r="S791" s="25">
        <v>100</v>
      </c>
      <c r="T791" s="26" t="s">
        <v>936</v>
      </c>
      <c r="U791" s="26" t="s">
        <v>936</v>
      </c>
    </row>
    <row r="792" spans="1:23" ht="27.6" x14ac:dyDescent="0.3">
      <c r="A792" s="1"/>
      <c r="B792" s="53">
        <v>40836</v>
      </c>
      <c r="C792" s="415" t="s">
        <v>795</v>
      </c>
      <c r="D792" s="416" t="s">
        <v>941</v>
      </c>
      <c r="E792" s="16" t="s">
        <v>20</v>
      </c>
      <c r="F792" s="22" t="s">
        <v>20</v>
      </c>
      <c r="G792" s="295">
        <v>103.99</v>
      </c>
      <c r="H792" s="219">
        <v>1259319</v>
      </c>
      <c r="I792" s="458"/>
      <c r="J792" s="261"/>
      <c r="K792" s="200">
        <v>0</v>
      </c>
      <c r="L792" s="17" t="s">
        <v>21</v>
      </c>
      <c r="M792" s="25">
        <v>100</v>
      </c>
      <c r="N792" s="35" t="s">
        <v>473</v>
      </c>
      <c r="O792" s="25" t="s">
        <v>923</v>
      </c>
      <c r="P792" s="201"/>
      <c r="Q792" s="30"/>
      <c r="R792" s="20" t="s">
        <v>21</v>
      </c>
      <c r="S792" s="25">
        <v>100</v>
      </c>
      <c r="T792" s="26" t="s">
        <v>936</v>
      </c>
      <c r="U792" s="26" t="s">
        <v>936</v>
      </c>
      <c r="V792" s="404"/>
      <c r="W792" s="405"/>
    </row>
    <row r="793" spans="1:23" ht="27.6" x14ac:dyDescent="0.3">
      <c r="A793" s="1"/>
      <c r="B793" s="53">
        <v>40837</v>
      </c>
      <c r="C793" s="415" t="s">
        <v>796</v>
      </c>
      <c r="D793" s="416" t="s">
        <v>797</v>
      </c>
      <c r="E793" s="16" t="s">
        <v>20</v>
      </c>
      <c r="F793" s="22" t="s">
        <v>20</v>
      </c>
      <c r="G793" s="295">
        <v>56.07</v>
      </c>
      <c r="H793" s="219">
        <v>679008</v>
      </c>
      <c r="I793" s="458"/>
      <c r="J793" s="261"/>
      <c r="K793" s="200">
        <v>0</v>
      </c>
      <c r="L793" s="17" t="s">
        <v>21</v>
      </c>
      <c r="M793" s="25">
        <v>100</v>
      </c>
      <c r="N793" s="35" t="s">
        <v>473</v>
      </c>
      <c r="O793" s="25" t="s">
        <v>923</v>
      </c>
      <c r="P793" s="201"/>
      <c r="Q793" s="30"/>
      <c r="R793" s="20" t="s">
        <v>21</v>
      </c>
      <c r="S793" s="25">
        <v>100</v>
      </c>
      <c r="T793" s="26" t="s">
        <v>936</v>
      </c>
      <c r="U793" s="26" t="s">
        <v>936</v>
      </c>
      <c r="V793" s="404"/>
    </row>
    <row r="794" spans="1:23" customFormat="1" ht="27.6" x14ac:dyDescent="0.3">
      <c r="A794" s="1"/>
      <c r="B794" s="53">
        <v>4084</v>
      </c>
      <c r="C794" s="95">
        <v>4084</v>
      </c>
      <c r="D794" s="97" t="s">
        <v>798</v>
      </c>
      <c r="E794" s="84"/>
      <c r="F794" s="84" t="s">
        <v>20</v>
      </c>
      <c r="G794" s="85">
        <v>263.97000000000003</v>
      </c>
      <c r="H794" s="219">
        <v>3196677</v>
      </c>
      <c r="I794" s="458"/>
      <c r="J794" s="261"/>
      <c r="K794" s="200">
        <v>0</v>
      </c>
      <c r="L794" s="17" t="s">
        <v>21</v>
      </c>
      <c r="M794" s="25">
        <v>100</v>
      </c>
      <c r="N794" s="35" t="s">
        <v>473</v>
      </c>
      <c r="O794" s="25">
        <v>225</v>
      </c>
      <c r="P794" s="201"/>
      <c r="Q7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794" s="20" t="s">
        <v>21</v>
      </c>
      <c r="S794" s="25">
        <v>100</v>
      </c>
      <c r="T794" s="26" t="s">
        <v>936</v>
      </c>
      <c r="U794" s="26" t="s">
        <v>936</v>
      </c>
    </row>
    <row r="795" spans="1:23" customFormat="1" ht="33.75" customHeight="1" x14ac:dyDescent="0.3">
      <c r="A795" s="1"/>
      <c r="B795" s="53">
        <v>4085</v>
      </c>
      <c r="C795" s="95">
        <v>4085</v>
      </c>
      <c r="D795" s="97" t="s">
        <v>799</v>
      </c>
      <c r="E795" s="84"/>
      <c r="F795" s="84" t="s">
        <v>20</v>
      </c>
      <c r="G795" s="85">
        <v>339.04</v>
      </c>
      <c r="H795" s="219">
        <v>4105774</v>
      </c>
      <c r="I795" s="458"/>
      <c r="J795" s="261"/>
      <c r="K795" s="200">
        <v>0</v>
      </c>
      <c r="L795" s="17" t="s">
        <v>243</v>
      </c>
      <c r="M795" s="25">
        <v>100</v>
      </c>
      <c r="N795" s="35" t="s">
        <v>473</v>
      </c>
      <c r="O795" s="25">
        <v>225</v>
      </c>
      <c r="P795" s="201"/>
      <c r="Q7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795" s="20" t="s">
        <v>243</v>
      </c>
      <c r="S795" s="25">
        <v>100</v>
      </c>
      <c r="T795" s="26" t="s">
        <v>936</v>
      </c>
      <c r="U795" s="26" t="s">
        <v>936</v>
      </c>
    </row>
    <row r="796" spans="1:23" customFormat="1" ht="26.25" customHeight="1" x14ac:dyDescent="0.3">
      <c r="A796" s="1"/>
      <c r="B796" s="57">
        <v>4086</v>
      </c>
      <c r="C796" s="95">
        <v>4086</v>
      </c>
      <c r="D796" s="97" t="s">
        <v>800</v>
      </c>
      <c r="E796" s="84"/>
      <c r="F796" s="84" t="s">
        <v>20</v>
      </c>
      <c r="G796" s="85">
        <v>28.25</v>
      </c>
      <c r="H796" s="219">
        <v>342108</v>
      </c>
      <c r="I796" s="458"/>
      <c r="J796" s="261"/>
      <c r="K796" s="200">
        <v>0</v>
      </c>
      <c r="L796" s="17" t="s">
        <v>243</v>
      </c>
      <c r="M796" s="25">
        <v>100</v>
      </c>
      <c r="N796" s="35" t="s">
        <v>473</v>
      </c>
      <c r="O796" s="25">
        <v>1716</v>
      </c>
      <c r="P796" s="201"/>
      <c r="Q7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796" s="20" t="s">
        <v>243</v>
      </c>
      <c r="S796" s="25">
        <v>100</v>
      </c>
      <c r="T796" s="26" t="s">
        <v>936</v>
      </c>
      <c r="U796" s="26" t="s">
        <v>936</v>
      </c>
    </row>
    <row r="797" spans="1:23" customFormat="1" x14ac:dyDescent="0.3">
      <c r="A797" s="1"/>
      <c r="B797" s="53">
        <v>4087</v>
      </c>
      <c r="C797" s="113">
        <v>4087</v>
      </c>
      <c r="D797" s="668" t="s">
        <v>801</v>
      </c>
      <c r="E797" s="669"/>
      <c r="F797" s="669"/>
      <c r="G797" s="160"/>
      <c r="H797" s="219"/>
      <c r="I797" s="458"/>
      <c r="J797" s="462"/>
      <c r="K797" s="200">
        <v>0</v>
      </c>
      <c r="L797" s="17" t="s">
        <v>42</v>
      </c>
      <c r="M797" s="200" t="s">
        <v>42</v>
      </c>
      <c r="N797" s="200" t="s">
        <v>42</v>
      </c>
      <c r="O797" s="200" t="s">
        <v>42</v>
      </c>
      <c r="P797" s="201"/>
      <c r="Q7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797" s="200" t="s">
        <v>42</v>
      </c>
      <c r="S797" s="200" t="s">
        <v>42</v>
      </c>
      <c r="T797" s="200" t="s">
        <v>42</v>
      </c>
      <c r="U797" s="274" t="s">
        <v>41</v>
      </c>
    </row>
    <row r="798" spans="1:23" customFormat="1" ht="31.2" x14ac:dyDescent="0.3">
      <c r="A798" s="1"/>
      <c r="B798" s="55">
        <v>40871</v>
      </c>
      <c r="C798" s="95" t="s">
        <v>802</v>
      </c>
      <c r="D798" s="97" t="s">
        <v>803</v>
      </c>
      <c r="E798" s="84"/>
      <c r="F798" s="84" t="s">
        <v>20</v>
      </c>
      <c r="G798" s="85">
        <v>420.9</v>
      </c>
      <c r="H798" s="219">
        <v>5097099</v>
      </c>
      <c r="I798" s="458"/>
      <c r="J798" s="261"/>
      <c r="K798" s="200">
        <v>0</v>
      </c>
      <c r="L798" s="24" t="s">
        <v>195</v>
      </c>
      <c r="M798" s="25">
        <v>100</v>
      </c>
      <c r="N798" s="260" t="s">
        <v>920</v>
      </c>
      <c r="O798" s="25">
        <v>975</v>
      </c>
      <c r="P798" s="201"/>
      <c r="Q7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798" s="20" t="s">
        <v>195</v>
      </c>
      <c r="S798" s="25">
        <v>100</v>
      </c>
      <c r="T798" s="26" t="s">
        <v>936</v>
      </c>
      <c r="U798" s="26" t="s">
        <v>936</v>
      </c>
    </row>
    <row r="799" spans="1:23" customFormat="1" ht="31.2" x14ac:dyDescent="0.3">
      <c r="A799" s="1"/>
      <c r="B799" s="53">
        <v>40872</v>
      </c>
      <c r="C799" s="95" t="s">
        <v>804</v>
      </c>
      <c r="D799" s="97" t="s">
        <v>805</v>
      </c>
      <c r="E799" s="84"/>
      <c r="F799" s="84" t="s">
        <v>20</v>
      </c>
      <c r="G799" s="85">
        <v>491.6</v>
      </c>
      <c r="H799" s="219">
        <v>5953276</v>
      </c>
      <c r="I799" s="458"/>
      <c r="J799" s="261"/>
      <c r="K799" s="200">
        <v>0</v>
      </c>
      <c r="L799" s="24" t="s">
        <v>195</v>
      </c>
      <c r="M799" s="25">
        <v>100</v>
      </c>
      <c r="N799" s="260" t="s">
        <v>920</v>
      </c>
      <c r="O799" s="25">
        <v>975</v>
      </c>
      <c r="P799" s="20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799" s="20" t="s">
        <v>195</v>
      </c>
      <c r="S799" s="25">
        <v>100</v>
      </c>
      <c r="T799" s="26" t="s">
        <v>936</v>
      </c>
      <c r="U799" s="26" t="s">
        <v>936</v>
      </c>
    </row>
    <row r="800" spans="1:23" customFormat="1" ht="41.4" x14ac:dyDescent="0.3">
      <c r="A800" s="1"/>
      <c r="B800" s="53">
        <v>40873</v>
      </c>
      <c r="C800" s="95" t="s">
        <v>806</v>
      </c>
      <c r="D800" s="97" t="s">
        <v>807</v>
      </c>
      <c r="E800" s="84"/>
      <c r="F800" s="84" t="s">
        <v>20</v>
      </c>
      <c r="G800" s="85">
        <v>335.86</v>
      </c>
      <c r="H800" s="219">
        <v>4067265</v>
      </c>
      <c r="I800" s="458"/>
      <c r="J800" s="261"/>
      <c r="K800" s="200">
        <v>0</v>
      </c>
      <c r="L800" s="24" t="s">
        <v>195</v>
      </c>
      <c r="M800" s="25">
        <v>100</v>
      </c>
      <c r="N800" s="260" t="s">
        <v>920</v>
      </c>
      <c r="O800" s="25">
        <v>975</v>
      </c>
      <c r="P800" s="20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00" s="20" t="s">
        <v>195</v>
      </c>
      <c r="S800" s="25">
        <v>100</v>
      </c>
      <c r="T800" s="26" t="s">
        <v>936</v>
      </c>
      <c r="U800" s="26" t="s">
        <v>936</v>
      </c>
    </row>
    <row r="801" spans="1:21" customFormat="1" ht="31.2" x14ac:dyDescent="0.3">
      <c r="A801" s="1"/>
      <c r="B801" s="53">
        <v>40874</v>
      </c>
      <c r="C801" s="95" t="s">
        <v>808</v>
      </c>
      <c r="D801" s="97" t="s">
        <v>809</v>
      </c>
      <c r="E801" s="84"/>
      <c r="F801" s="84" t="s">
        <v>20</v>
      </c>
      <c r="G801" s="85">
        <v>302.27</v>
      </c>
      <c r="H801" s="219">
        <v>3660490</v>
      </c>
      <c r="I801" s="458"/>
      <c r="J801" s="261"/>
      <c r="K801" s="200">
        <v>0</v>
      </c>
      <c r="L801" s="24" t="s">
        <v>195</v>
      </c>
      <c r="M801" s="25">
        <v>100</v>
      </c>
      <c r="N801" s="260" t="s">
        <v>920</v>
      </c>
      <c r="O801" s="25">
        <v>975</v>
      </c>
      <c r="P801" s="20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01" s="20" t="s">
        <v>195</v>
      </c>
      <c r="S801" s="25">
        <v>100</v>
      </c>
      <c r="T801" s="26" t="s">
        <v>936</v>
      </c>
      <c r="U801" s="26" t="s">
        <v>936</v>
      </c>
    </row>
    <row r="802" spans="1:21" customFormat="1" ht="41.4" x14ac:dyDescent="0.3">
      <c r="A802" s="1"/>
      <c r="B802" s="57">
        <v>40875</v>
      </c>
      <c r="C802" s="95" t="s">
        <v>810</v>
      </c>
      <c r="D802" s="97" t="s">
        <v>811</v>
      </c>
      <c r="E802" s="84"/>
      <c r="F802" s="84" t="s">
        <v>20</v>
      </c>
      <c r="G802" s="85">
        <v>252.35</v>
      </c>
      <c r="H802" s="219">
        <v>3055959</v>
      </c>
      <c r="I802" s="458"/>
      <c r="J802" s="261"/>
      <c r="K802" s="200">
        <v>0</v>
      </c>
      <c r="L802" s="24" t="s">
        <v>195</v>
      </c>
      <c r="M802" s="25">
        <v>100</v>
      </c>
      <c r="N802" s="260" t="s">
        <v>920</v>
      </c>
      <c r="O802" s="25">
        <v>975</v>
      </c>
      <c r="P802" s="20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02" s="20" t="s">
        <v>195</v>
      </c>
      <c r="S802" s="25">
        <v>100</v>
      </c>
      <c r="T802" s="26" t="s">
        <v>936</v>
      </c>
      <c r="U802" s="26" t="s">
        <v>936</v>
      </c>
    </row>
    <row r="803" spans="1:21" customFormat="1" ht="21.75" customHeight="1" x14ac:dyDescent="0.3">
      <c r="A803" s="1"/>
      <c r="B803" s="53">
        <v>4088</v>
      </c>
      <c r="C803" s="113">
        <v>4088</v>
      </c>
      <c r="D803" s="668" t="s">
        <v>812</v>
      </c>
      <c r="E803" s="669"/>
      <c r="F803" s="669"/>
      <c r="G803" s="160"/>
      <c r="H803" s="219"/>
      <c r="I803" s="458"/>
      <c r="J803" s="462"/>
      <c r="K803" s="200">
        <v>0</v>
      </c>
      <c r="L803" s="17" t="s">
        <v>42</v>
      </c>
      <c r="M803" s="200" t="s">
        <v>42</v>
      </c>
      <c r="N803" s="200" t="s">
        <v>42</v>
      </c>
      <c r="O803" s="200" t="s">
        <v>42</v>
      </c>
      <c r="P803" s="203"/>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03" s="200" t="s">
        <v>42</v>
      </c>
      <c r="S803" s="200" t="s">
        <v>42</v>
      </c>
      <c r="T803" s="200" t="s">
        <v>42</v>
      </c>
      <c r="U803" s="274" t="s">
        <v>41</v>
      </c>
    </row>
    <row r="804" spans="1:21" customFormat="1" ht="31.2" x14ac:dyDescent="0.3">
      <c r="A804" s="1"/>
      <c r="B804" s="55">
        <v>40881</v>
      </c>
      <c r="C804" s="95" t="s">
        <v>813</v>
      </c>
      <c r="D804" s="97" t="s">
        <v>814</v>
      </c>
      <c r="E804" s="84"/>
      <c r="F804" s="84" t="s">
        <v>20</v>
      </c>
      <c r="G804" s="85">
        <v>89.45</v>
      </c>
      <c r="H804" s="219">
        <v>1083240</v>
      </c>
      <c r="I804" s="458"/>
      <c r="J804" s="261"/>
      <c r="K804" s="200">
        <v>0</v>
      </c>
      <c r="L804" s="17" t="s">
        <v>195</v>
      </c>
      <c r="M804" s="14">
        <v>100</v>
      </c>
      <c r="N804" s="260" t="s">
        <v>920</v>
      </c>
      <c r="O804" s="14">
        <v>975</v>
      </c>
      <c r="P804" s="203"/>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04" s="20" t="s">
        <v>195</v>
      </c>
      <c r="S804" s="14">
        <v>100</v>
      </c>
      <c r="T804" s="26" t="s">
        <v>936</v>
      </c>
      <c r="U804" s="26" t="s">
        <v>936</v>
      </c>
    </row>
    <row r="805" spans="1:21" customFormat="1" ht="31.2" x14ac:dyDescent="0.3">
      <c r="A805" s="1"/>
      <c r="B805" s="53">
        <v>40882</v>
      </c>
      <c r="C805" s="95" t="s">
        <v>815</v>
      </c>
      <c r="D805" s="97" t="s">
        <v>816</v>
      </c>
      <c r="E805" s="84"/>
      <c r="F805" s="84" t="s">
        <v>20</v>
      </c>
      <c r="G805" s="85">
        <v>1354.72</v>
      </c>
      <c r="H805" s="219">
        <v>16405659</v>
      </c>
      <c r="I805" s="458"/>
      <c r="J805" s="261"/>
      <c r="K805" s="200">
        <v>0</v>
      </c>
      <c r="L805" s="17" t="s">
        <v>195</v>
      </c>
      <c r="M805" s="14">
        <v>100</v>
      </c>
      <c r="N805" s="260" t="s">
        <v>920</v>
      </c>
      <c r="O805" s="14">
        <v>975</v>
      </c>
      <c r="P805" s="203"/>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05" s="20" t="s">
        <v>195</v>
      </c>
      <c r="S805" s="14">
        <v>100</v>
      </c>
      <c r="T805" s="26" t="s">
        <v>936</v>
      </c>
      <c r="U805" s="26" t="s">
        <v>936</v>
      </c>
    </row>
    <row r="806" spans="1:21" customFormat="1" ht="31.2" x14ac:dyDescent="0.3">
      <c r="A806" s="1"/>
      <c r="B806" s="53">
        <v>40883</v>
      </c>
      <c r="C806" s="95" t="s">
        <v>817</v>
      </c>
      <c r="D806" s="97" t="s">
        <v>818</v>
      </c>
      <c r="E806" s="84"/>
      <c r="F806" s="84" t="s">
        <v>20</v>
      </c>
      <c r="G806" s="85">
        <v>822.28</v>
      </c>
      <c r="H806" s="219">
        <v>9957811</v>
      </c>
      <c r="I806" s="458"/>
      <c r="J806" s="261"/>
      <c r="K806" s="200">
        <v>0</v>
      </c>
      <c r="L806" s="17" t="s">
        <v>195</v>
      </c>
      <c r="M806" s="14">
        <v>100</v>
      </c>
      <c r="N806" s="260" t="s">
        <v>920</v>
      </c>
      <c r="O806" s="14">
        <v>975</v>
      </c>
      <c r="P806" s="203"/>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06" s="20" t="s">
        <v>195</v>
      </c>
      <c r="S806" s="14">
        <v>100</v>
      </c>
      <c r="T806" s="26" t="s">
        <v>936</v>
      </c>
      <c r="U806" s="26" t="s">
        <v>936</v>
      </c>
    </row>
    <row r="807" spans="1:21" customFormat="1" ht="31.2" x14ac:dyDescent="0.3">
      <c r="A807" s="1"/>
      <c r="B807" s="53">
        <v>40884</v>
      </c>
      <c r="C807" s="95" t="s">
        <v>819</v>
      </c>
      <c r="D807" s="97" t="s">
        <v>820</v>
      </c>
      <c r="E807" s="84"/>
      <c r="F807" s="84" t="s">
        <v>20</v>
      </c>
      <c r="G807" s="85">
        <v>1151.74</v>
      </c>
      <c r="H807" s="219">
        <v>13947571</v>
      </c>
      <c r="I807" s="458"/>
      <c r="J807" s="261"/>
      <c r="K807" s="200">
        <v>0</v>
      </c>
      <c r="L807" s="17" t="s">
        <v>195</v>
      </c>
      <c r="M807" s="14">
        <v>100</v>
      </c>
      <c r="N807" s="260" t="s">
        <v>920</v>
      </c>
      <c r="O807" s="14">
        <v>975</v>
      </c>
      <c r="P807" s="203"/>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07" s="20" t="s">
        <v>195</v>
      </c>
      <c r="S807" s="14">
        <v>100</v>
      </c>
      <c r="T807" s="26" t="s">
        <v>936</v>
      </c>
      <c r="U807" s="26" t="s">
        <v>936</v>
      </c>
    </row>
    <row r="808" spans="1:21" customFormat="1" ht="41.4" x14ac:dyDescent="0.3">
      <c r="A808" s="1"/>
      <c r="B808" s="53">
        <v>4089</v>
      </c>
      <c r="C808" s="95">
        <v>4089</v>
      </c>
      <c r="D808" s="97" t="s">
        <v>821</v>
      </c>
      <c r="E808" s="84"/>
      <c r="F808" s="84" t="s">
        <v>20</v>
      </c>
      <c r="G808" s="85">
        <v>450.88</v>
      </c>
      <c r="H808" s="219">
        <v>5460157</v>
      </c>
      <c r="I808" s="458"/>
      <c r="J808" s="261"/>
      <c r="K808" s="200">
        <v>0</v>
      </c>
      <c r="L808" s="17" t="s">
        <v>21</v>
      </c>
      <c r="M808" s="14">
        <v>100</v>
      </c>
      <c r="N808" s="35" t="s">
        <v>473</v>
      </c>
      <c r="O808" s="14">
        <v>414</v>
      </c>
      <c r="P808" s="203"/>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08" s="20" t="s">
        <v>21</v>
      </c>
      <c r="S808" s="14">
        <v>100</v>
      </c>
      <c r="T808" s="26" t="s">
        <v>936</v>
      </c>
      <c r="U808" s="26" t="s">
        <v>936</v>
      </c>
    </row>
    <row r="809" spans="1:21" customFormat="1" ht="106.5" customHeight="1" thickBot="1" x14ac:dyDescent="0.35">
      <c r="A809" s="1"/>
      <c r="B809" s="53">
        <v>40891</v>
      </c>
      <c r="C809" s="92" t="s">
        <v>822</v>
      </c>
      <c r="D809" s="104" t="s">
        <v>823</v>
      </c>
      <c r="E809" s="90"/>
      <c r="F809" s="90" t="s">
        <v>20</v>
      </c>
      <c r="G809" s="98">
        <v>135.38</v>
      </c>
      <c r="H809" s="225">
        <v>1639452</v>
      </c>
      <c r="I809" s="458"/>
      <c r="J809" s="261"/>
      <c r="K809" s="200">
        <v>0</v>
      </c>
      <c r="L809" s="198" t="s">
        <v>21</v>
      </c>
      <c r="M809" s="285">
        <v>100</v>
      </c>
      <c r="N809" s="199" t="s">
        <v>473</v>
      </c>
      <c r="O809" s="285">
        <v>414</v>
      </c>
      <c r="P809" s="286"/>
      <c r="Q80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09" s="360" t="s">
        <v>21</v>
      </c>
      <c r="S809" s="285">
        <v>100</v>
      </c>
      <c r="T809" s="26" t="s">
        <v>936</v>
      </c>
      <c r="U809" s="26" t="s">
        <v>936</v>
      </c>
    </row>
    <row r="810" spans="1:21" customFormat="1" ht="33" customHeight="1" x14ac:dyDescent="0.3">
      <c r="A810" s="23"/>
      <c r="B810" s="53">
        <v>4090</v>
      </c>
      <c r="C810" s="661">
        <v>4090</v>
      </c>
      <c r="D810" s="664" t="s">
        <v>942</v>
      </c>
      <c r="E810" s="100">
        <v>1</v>
      </c>
      <c r="F810" s="100" t="s">
        <v>568</v>
      </c>
      <c r="G810" s="101">
        <v>5246.19</v>
      </c>
      <c r="H810" s="241">
        <v>63531361</v>
      </c>
      <c r="I810" s="111"/>
      <c r="J810" s="468"/>
      <c r="K810" s="200">
        <v>0</v>
      </c>
      <c r="L810" s="327" t="s">
        <v>21</v>
      </c>
      <c r="M810" s="424">
        <v>100</v>
      </c>
      <c r="N810" s="425" t="s">
        <v>473</v>
      </c>
      <c r="O810" s="424">
        <v>243</v>
      </c>
      <c r="P810" s="373"/>
      <c r="Q81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10" s="209" t="s">
        <v>21</v>
      </c>
      <c r="S810" s="374">
        <v>100</v>
      </c>
      <c r="T810" s="26" t="s">
        <v>936</v>
      </c>
      <c r="U810" s="26" t="s">
        <v>936</v>
      </c>
    </row>
    <row r="811" spans="1:21" customFormat="1" ht="33" customHeight="1" x14ac:dyDescent="0.3">
      <c r="A811" s="15">
        <v>4091</v>
      </c>
      <c r="B811" s="53">
        <v>4090</v>
      </c>
      <c r="C811" s="662"/>
      <c r="D811" s="587"/>
      <c r="E811" s="84">
        <v>2</v>
      </c>
      <c r="F811" s="84" t="s">
        <v>570</v>
      </c>
      <c r="G811" s="85">
        <v>9600.89</v>
      </c>
      <c r="H811" s="242">
        <v>116266778</v>
      </c>
      <c r="I811" s="111">
        <f>+G811-G810</f>
        <v>4354.7</v>
      </c>
      <c r="J811" s="469"/>
      <c r="K811" s="200">
        <v>0</v>
      </c>
      <c r="L811" s="162" t="s">
        <v>21</v>
      </c>
      <c r="M811" s="422">
        <v>100</v>
      </c>
      <c r="N811" s="423" t="s">
        <v>473</v>
      </c>
      <c r="O811" s="422">
        <v>243</v>
      </c>
      <c r="P811" s="203"/>
      <c r="Q811" s="30"/>
      <c r="R811" s="269"/>
      <c r="S811" s="381"/>
      <c r="T811" s="26" t="s">
        <v>936</v>
      </c>
      <c r="U811" s="26"/>
    </row>
    <row r="812" spans="1:21" customFormat="1" ht="33" customHeight="1" thickBot="1" x14ac:dyDescent="0.35">
      <c r="A812" s="15">
        <v>4092</v>
      </c>
      <c r="B812" s="53">
        <v>4090</v>
      </c>
      <c r="C812" s="663"/>
      <c r="D812" s="588"/>
      <c r="E812" s="102">
        <v>3</v>
      </c>
      <c r="F812" s="102" t="s">
        <v>572</v>
      </c>
      <c r="G812" s="103">
        <v>14277.53</v>
      </c>
      <c r="H812" s="243">
        <v>172900888</v>
      </c>
      <c r="I812" s="111">
        <f>+G812-G810</f>
        <v>9031.34</v>
      </c>
      <c r="J812" s="469"/>
      <c r="K812" s="200">
        <v>0</v>
      </c>
      <c r="L812" s="426" t="s">
        <v>21</v>
      </c>
      <c r="M812" s="427">
        <v>100</v>
      </c>
      <c r="N812" s="428" t="s">
        <v>473</v>
      </c>
      <c r="O812" s="427">
        <v>243</v>
      </c>
      <c r="P812" s="215"/>
      <c r="Q812" s="214"/>
      <c r="R812" s="270"/>
      <c r="S812" s="382"/>
      <c r="T812" s="26" t="s">
        <v>936</v>
      </c>
      <c r="U812" s="26"/>
    </row>
    <row r="813" spans="1:21" customFormat="1" ht="27.6" x14ac:dyDescent="0.3">
      <c r="A813" s="1"/>
      <c r="B813" s="57">
        <v>4093</v>
      </c>
      <c r="C813" s="124">
        <v>4093</v>
      </c>
      <c r="D813" s="125" t="s">
        <v>927</v>
      </c>
      <c r="E813" s="91"/>
      <c r="F813" s="91" t="s">
        <v>20</v>
      </c>
      <c r="G813" s="116">
        <v>1920.88</v>
      </c>
      <c r="H813" s="221">
        <v>23261857</v>
      </c>
      <c r="I813" s="458"/>
      <c r="J813" s="468"/>
      <c r="K813" s="200">
        <v>0</v>
      </c>
      <c r="L813" s="429" t="s">
        <v>21</v>
      </c>
      <c r="M813" s="430">
        <v>100</v>
      </c>
      <c r="N813" s="431" t="s">
        <v>473</v>
      </c>
      <c r="O813" s="430">
        <v>243</v>
      </c>
      <c r="P813" s="371"/>
      <c r="Q81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13" s="308" t="s">
        <v>21</v>
      </c>
      <c r="S813" s="315">
        <v>100</v>
      </c>
      <c r="T813" s="26" t="s">
        <v>936</v>
      </c>
      <c r="U813" s="26" t="s">
        <v>936</v>
      </c>
    </row>
    <row r="814" spans="1:21" customFormat="1" ht="15" thickBot="1" x14ac:dyDescent="0.35">
      <c r="A814" s="1"/>
      <c r="B814" s="53">
        <v>4094</v>
      </c>
      <c r="C814" s="188">
        <v>4094</v>
      </c>
      <c r="D814" s="666" t="s">
        <v>824</v>
      </c>
      <c r="E814" s="667"/>
      <c r="F814" s="667"/>
      <c r="G814" s="667"/>
      <c r="H814" s="225"/>
      <c r="I814" s="458"/>
      <c r="J814" s="480"/>
      <c r="K814" s="200">
        <v>0</v>
      </c>
      <c r="L814" s="368" t="s">
        <v>42</v>
      </c>
      <c r="M814" s="380" t="s">
        <v>42</v>
      </c>
      <c r="N814" s="380" t="s">
        <v>42</v>
      </c>
      <c r="O814" s="380" t="s">
        <v>42</v>
      </c>
      <c r="P814" s="286"/>
      <c r="Q81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14" s="380" t="s">
        <v>42</v>
      </c>
      <c r="S814" s="380" t="s">
        <v>42</v>
      </c>
      <c r="T814" s="380" t="s">
        <v>42</v>
      </c>
      <c r="U814" s="274" t="s">
        <v>41</v>
      </c>
    </row>
    <row r="815" spans="1:21" customFormat="1" ht="27.75" customHeight="1" x14ac:dyDescent="0.3">
      <c r="A815" s="23" t="s">
        <v>825</v>
      </c>
      <c r="B815" s="55">
        <v>40941</v>
      </c>
      <c r="C815" s="615" t="s">
        <v>826</v>
      </c>
      <c r="D815" s="606" t="s">
        <v>827</v>
      </c>
      <c r="E815" s="171">
        <v>1</v>
      </c>
      <c r="F815" s="171" t="s">
        <v>566</v>
      </c>
      <c r="G815" s="173">
        <v>1439.59</v>
      </c>
      <c r="H815" s="241">
        <v>17433435</v>
      </c>
      <c r="I815" s="111"/>
      <c r="J815" s="297"/>
      <c r="K815" s="200">
        <v>0</v>
      </c>
      <c r="L815" s="372" t="s">
        <v>21</v>
      </c>
      <c r="M815" s="345">
        <v>100</v>
      </c>
      <c r="N815" s="206" t="s">
        <v>473</v>
      </c>
      <c r="O815" s="345">
        <v>243</v>
      </c>
      <c r="P815" s="373"/>
      <c r="Q81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15" s="209" t="s">
        <v>21</v>
      </c>
      <c r="S815" s="374">
        <v>100</v>
      </c>
      <c r="T815" s="26" t="s">
        <v>936</v>
      </c>
      <c r="U815" s="26" t="s">
        <v>936</v>
      </c>
    </row>
    <row r="816" spans="1:21" customFormat="1" ht="34.5" customHeight="1" x14ac:dyDescent="0.3">
      <c r="A816" s="16" t="s">
        <v>828</v>
      </c>
      <c r="B816" s="55">
        <v>40941</v>
      </c>
      <c r="C816" s="616"/>
      <c r="D816" s="607"/>
      <c r="E816" s="16">
        <v>2</v>
      </c>
      <c r="F816" s="16" t="s">
        <v>568</v>
      </c>
      <c r="G816" s="12">
        <v>3098.66</v>
      </c>
      <c r="H816" s="242">
        <v>37524773</v>
      </c>
      <c r="I816" s="111">
        <f>+G816-G815</f>
        <v>1659.07</v>
      </c>
      <c r="J816" s="479"/>
      <c r="K816" s="200">
        <v>0</v>
      </c>
      <c r="L816" s="166" t="s">
        <v>21</v>
      </c>
      <c r="M816" s="14">
        <v>100</v>
      </c>
      <c r="N816" s="35" t="s">
        <v>473</v>
      </c>
      <c r="O816" s="14">
        <v>243</v>
      </c>
      <c r="P816" s="203"/>
      <c r="Q816" s="30"/>
      <c r="R816" s="269"/>
      <c r="S816" s="381"/>
      <c r="T816" s="26" t="s">
        <v>936</v>
      </c>
      <c r="U816" s="26"/>
    </row>
    <row r="817" spans="1:21" customFormat="1" ht="38.25" customHeight="1" x14ac:dyDescent="0.3">
      <c r="A817" s="16" t="s">
        <v>829</v>
      </c>
      <c r="B817" s="55">
        <v>40941</v>
      </c>
      <c r="C817" s="616"/>
      <c r="D817" s="607"/>
      <c r="E817" s="16">
        <v>3</v>
      </c>
      <c r="F817" s="16" t="s">
        <v>570</v>
      </c>
      <c r="G817" s="12">
        <v>4541.4799999999996</v>
      </c>
      <c r="H817" s="242">
        <v>54997323</v>
      </c>
      <c r="I817" s="111">
        <f>+G817-G815</f>
        <v>3101.8899999999994</v>
      </c>
      <c r="J817" s="479"/>
      <c r="K817" s="200">
        <v>0</v>
      </c>
      <c r="L817" s="166" t="s">
        <v>21</v>
      </c>
      <c r="M817" s="14">
        <v>100</v>
      </c>
      <c r="N817" s="35" t="s">
        <v>473</v>
      </c>
      <c r="O817" s="14">
        <v>243</v>
      </c>
      <c r="P817" s="203"/>
      <c r="Q817" s="30"/>
      <c r="R817" s="269"/>
      <c r="S817" s="381"/>
      <c r="T817" s="26" t="s">
        <v>936</v>
      </c>
      <c r="U817" s="26"/>
    </row>
    <row r="818" spans="1:21" customFormat="1" ht="36" customHeight="1" thickBot="1" x14ac:dyDescent="0.35">
      <c r="A818" s="16" t="s">
        <v>830</v>
      </c>
      <c r="B818" s="55">
        <v>40941</v>
      </c>
      <c r="C818" s="617"/>
      <c r="D818" s="608"/>
      <c r="E818" s="175">
        <v>4</v>
      </c>
      <c r="F818" s="175" t="s">
        <v>572</v>
      </c>
      <c r="G818" s="177">
        <v>6356.24</v>
      </c>
      <c r="H818" s="243">
        <v>76974066</v>
      </c>
      <c r="I818" s="111">
        <f>+G818-G815</f>
        <v>4916.6499999999996</v>
      </c>
      <c r="J818" s="479"/>
      <c r="K818" s="200">
        <v>0</v>
      </c>
      <c r="L818" s="376" t="s">
        <v>21</v>
      </c>
      <c r="M818" s="377">
        <v>100</v>
      </c>
      <c r="N818" s="212" t="s">
        <v>473</v>
      </c>
      <c r="O818" s="377">
        <v>243</v>
      </c>
      <c r="P818" s="215"/>
      <c r="Q818" s="214"/>
      <c r="R818" s="270"/>
      <c r="S818" s="382"/>
      <c r="T818" s="26" t="s">
        <v>936</v>
      </c>
      <c r="U818" s="26"/>
    </row>
    <row r="819" spans="1:21" customFormat="1" ht="35.25" customHeight="1" x14ac:dyDescent="0.3">
      <c r="A819" s="23"/>
      <c r="B819" s="53">
        <v>40949</v>
      </c>
      <c r="C819" s="616" t="s">
        <v>831</v>
      </c>
      <c r="D819" s="607" t="s">
        <v>832</v>
      </c>
      <c r="E819" s="178">
        <v>1</v>
      </c>
      <c r="F819" s="178" t="s">
        <v>566</v>
      </c>
      <c r="G819" s="500">
        <v>1236.18</v>
      </c>
      <c r="H819" s="221">
        <v>14970140</v>
      </c>
      <c r="I819" s="458"/>
      <c r="J819" s="297"/>
      <c r="K819" s="200">
        <v>0</v>
      </c>
      <c r="L819" s="372" t="s">
        <v>21</v>
      </c>
      <c r="M819" s="345">
        <v>100</v>
      </c>
      <c r="N819" s="206" t="s">
        <v>473</v>
      </c>
      <c r="O819" s="392" t="s">
        <v>833</v>
      </c>
      <c r="P819" s="373"/>
      <c r="Q8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19" s="209" t="s">
        <v>21</v>
      </c>
      <c r="S819" s="374">
        <v>100</v>
      </c>
      <c r="T819" s="26" t="s">
        <v>936</v>
      </c>
      <c r="U819" s="26" t="s">
        <v>936</v>
      </c>
    </row>
    <row r="820" spans="1:21" customFormat="1" ht="35.25" customHeight="1" x14ac:dyDescent="0.3">
      <c r="A820" s="15" t="s">
        <v>834</v>
      </c>
      <c r="B820" s="53">
        <v>40949</v>
      </c>
      <c r="C820" s="616"/>
      <c r="D820" s="607"/>
      <c r="E820" s="16">
        <v>2</v>
      </c>
      <c r="F820" s="16" t="s">
        <v>568</v>
      </c>
      <c r="G820" s="498">
        <v>2833.84</v>
      </c>
      <c r="H820" s="219">
        <v>34317802</v>
      </c>
      <c r="I820" s="458">
        <f>+G820-G819</f>
        <v>1597.66</v>
      </c>
      <c r="J820" s="479"/>
      <c r="K820" s="200">
        <v>0</v>
      </c>
      <c r="L820" s="166" t="s">
        <v>21</v>
      </c>
      <c r="M820" s="14">
        <v>100</v>
      </c>
      <c r="N820" s="35" t="s">
        <v>473</v>
      </c>
      <c r="O820" s="21" t="s">
        <v>833</v>
      </c>
      <c r="P820" s="203"/>
      <c r="Q820" s="30"/>
      <c r="R820" s="269"/>
      <c r="S820" s="381"/>
      <c r="T820" s="26" t="s">
        <v>936</v>
      </c>
      <c r="U820" s="26"/>
    </row>
    <row r="821" spans="1:21" customFormat="1" ht="35.25" customHeight="1" x14ac:dyDescent="0.3">
      <c r="A821" s="15" t="s">
        <v>835</v>
      </c>
      <c r="B821" s="53">
        <v>40949</v>
      </c>
      <c r="C821" s="616"/>
      <c r="D821" s="607"/>
      <c r="E821" s="16">
        <v>3</v>
      </c>
      <c r="F821" s="16" t="s">
        <v>570</v>
      </c>
      <c r="G821" s="498">
        <v>4200.1899999999996</v>
      </c>
      <c r="H821" s="219">
        <v>50864301</v>
      </c>
      <c r="I821" s="458">
        <f>+G821-G819</f>
        <v>2964.0099999999993</v>
      </c>
      <c r="J821" s="479"/>
      <c r="K821" s="200">
        <v>0</v>
      </c>
      <c r="L821" s="166" t="s">
        <v>21</v>
      </c>
      <c r="M821" s="14">
        <v>100</v>
      </c>
      <c r="N821" s="35" t="s">
        <v>473</v>
      </c>
      <c r="O821" s="21" t="s">
        <v>833</v>
      </c>
      <c r="P821" s="203"/>
      <c r="Q821" s="30"/>
      <c r="R821" s="269"/>
      <c r="S821" s="381"/>
      <c r="T821" s="26" t="s">
        <v>936</v>
      </c>
      <c r="U821" s="26"/>
    </row>
    <row r="822" spans="1:21" customFormat="1" ht="39" customHeight="1" thickBot="1" x14ac:dyDescent="0.35">
      <c r="A822" s="15" t="s">
        <v>836</v>
      </c>
      <c r="B822" s="53">
        <v>40949</v>
      </c>
      <c r="C822" s="617"/>
      <c r="D822" s="608"/>
      <c r="E822" s="175">
        <v>4</v>
      </c>
      <c r="F822" s="175" t="s">
        <v>572</v>
      </c>
      <c r="G822" s="499">
        <v>5909.9</v>
      </c>
      <c r="H822" s="225">
        <v>71568889</v>
      </c>
      <c r="I822" s="458">
        <f>+G822-G819</f>
        <v>4673.7199999999993</v>
      </c>
      <c r="J822" s="479"/>
      <c r="K822" s="200">
        <v>0</v>
      </c>
      <c r="L822" s="376" t="s">
        <v>21</v>
      </c>
      <c r="M822" s="377">
        <v>100</v>
      </c>
      <c r="N822" s="212" t="s">
        <v>473</v>
      </c>
      <c r="O822" s="393" t="s">
        <v>833</v>
      </c>
      <c r="P822" s="215"/>
      <c r="Q822" s="214"/>
      <c r="R822" s="270"/>
      <c r="S822" s="382"/>
      <c r="T822" s="26" t="s">
        <v>936</v>
      </c>
      <c r="U822" s="26"/>
    </row>
    <row r="823" spans="1:21" customFormat="1" ht="36" customHeight="1" x14ac:dyDescent="0.3">
      <c r="A823" s="23"/>
      <c r="B823" s="53">
        <v>409413</v>
      </c>
      <c r="C823" s="615" t="s">
        <v>837</v>
      </c>
      <c r="D823" s="606" t="s">
        <v>838</v>
      </c>
      <c r="E823" s="171">
        <v>1</v>
      </c>
      <c r="F823" s="171" t="s">
        <v>566</v>
      </c>
      <c r="G823" s="173">
        <v>2394.37</v>
      </c>
      <c r="H823" s="241">
        <v>28995821</v>
      </c>
      <c r="I823" s="111"/>
      <c r="J823" s="297"/>
      <c r="K823" s="200">
        <v>0</v>
      </c>
      <c r="L823" s="372" t="s">
        <v>21</v>
      </c>
      <c r="M823" s="345">
        <v>100</v>
      </c>
      <c r="N823" s="206" t="s">
        <v>473</v>
      </c>
      <c r="O823" s="345">
        <v>243</v>
      </c>
      <c r="P823" s="373"/>
      <c r="Q82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23" s="209" t="s">
        <v>21</v>
      </c>
      <c r="S823" s="374">
        <v>100</v>
      </c>
      <c r="T823" s="26" t="s">
        <v>936</v>
      </c>
      <c r="U823" s="26" t="s">
        <v>936</v>
      </c>
    </row>
    <row r="824" spans="1:21" customFormat="1" ht="36" customHeight="1" x14ac:dyDescent="0.3">
      <c r="A824" s="15" t="s">
        <v>839</v>
      </c>
      <c r="B824" s="53">
        <v>409413</v>
      </c>
      <c r="C824" s="616"/>
      <c r="D824" s="607"/>
      <c r="E824" s="16">
        <v>2</v>
      </c>
      <c r="F824" s="16" t="s">
        <v>568</v>
      </c>
      <c r="G824" s="12">
        <v>5984.63</v>
      </c>
      <c r="H824" s="242">
        <v>72473869</v>
      </c>
      <c r="I824" s="111">
        <f>+G824-G823</f>
        <v>3590.26</v>
      </c>
      <c r="J824" s="479"/>
      <c r="K824" s="200">
        <v>0</v>
      </c>
      <c r="L824" s="166" t="s">
        <v>21</v>
      </c>
      <c r="M824" s="14">
        <v>100</v>
      </c>
      <c r="N824" s="35" t="s">
        <v>473</v>
      </c>
      <c r="O824" s="14">
        <v>243</v>
      </c>
      <c r="P824" s="203"/>
      <c r="Q824" s="30"/>
      <c r="R824" s="269"/>
      <c r="S824" s="381"/>
      <c r="T824" s="26" t="s">
        <v>936</v>
      </c>
      <c r="U824" s="26"/>
    </row>
    <row r="825" spans="1:21" customFormat="1" ht="36" customHeight="1" x14ac:dyDescent="0.3">
      <c r="A825" s="15" t="s">
        <v>840</v>
      </c>
      <c r="B825" s="53">
        <v>409413</v>
      </c>
      <c r="C825" s="616"/>
      <c r="D825" s="607"/>
      <c r="E825" s="16">
        <v>3</v>
      </c>
      <c r="F825" s="16" t="s">
        <v>570</v>
      </c>
      <c r="G825" s="12">
        <v>10702.84</v>
      </c>
      <c r="H825" s="242">
        <v>129611392</v>
      </c>
      <c r="I825" s="111">
        <f>+G825-G823</f>
        <v>8308.4700000000012</v>
      </c>
      <c r="J825" s="479"/>
      <c r="K825" s="200">
        <v>0</v>
      </c>
      <c r="L825" s="166" t="s">
        <v>21</v>
      </c>
      <c r="M825" s="14">
        <v>100</v>
      </c>
      <c r="N825" s="35" t="s">
        <v>473</v>
      </c>
      <c r="O825" s="14">
        <v>243</v>
      </c>
      <c r="P825" s="203"/>
      <c r="Q825" s="30"/>
      <c r="R825" s="269"/>
      <c r="S825" s="381"/>
      <c r="T825" s="26" t="s">
        <v>936</v>
      </c>
      <c r="U825" s="26"/>
    </row>
    <row r="826" spans="1:21" customFormat="1" ht="36" customHeight="1" thickBot="1" x14ac:dyDescent="0.35">
      <c r="A826" s="15" t="s">
        <v>841</v>
      </c>
      <c r="B826" s="53">
        <v>409413</v>
      </c>
      <c r="C826" s="617"/>
      <c r="D826" s="608"/>
      <c r="E826" s="175">
        <v>4</v>
      </c>
      <c r="F826" s="175" t="s">
        <v>572</v>
      </c>
      <c r="G826" s="177">
        <v>15729.68</v>
      </c>
      <c r="H826" s="243">
        <v>190486425</v>
      </c>
      <c r="I826" s="111">
        <f>+G826-G823</f>
        <v>13335.310000000001</v>
      </c>
      <c r="J826" s="479"/>
      <c r="K826" s="200">
        <v>0</v>
      </c>
      <c r="L826" s="376" t="s">
        <v>21</v>
      </c>
      <c r="M826" s="377">
        <v>100</v>
      </c>
      <c r="N826" s="212" t="s">
        <v>473</v>
      </c>
      <c r="O826" s="377">
        <v>243</v>
      </c>
      <c r="P826" s="215"/>
      <c r="Q826" s="214"/>
      <c r="R826" s="270"/>
      <c r="S826" s="382"/>
      <c r="T826" s="26" t="s">
        <v>936</v>
      </c>
      <c r="U826" s="26"/>
    </row>
    <row r="827" spans="1:21" customFormat="1" ht="34.5" customHeight="1" x14ac:dyDescent="0.3">
      <c r="A827" s="1"/>
      <c r="B827" s="53">
        <v>4095</v>
      </c>
      <c r="C827" s="183">
        <v>4095</v>
      </c>
      <c r="D827" s="690" t="s">
        <v>842</v>
      </c>
      <c r="E827" s="691"/>
      <c r="F827" s="691"/>
      <c r="G827" s="497"/>
      <c r="H827" s="221"/>
      <c r="I827" s="458"/>
      <c r="J827" s="480"/>
      <c r="K827" s="200">
        <v>0</v>
      </c>
      <c r="L827" s="370" t="s">
        <v>42</v>
      </c>
      <c r="M827" s="379" t="s">
        <v>42</v>
      </c>
      <c r="N827" s="379" t="s">
        <v>42</v>
      </c>
      <c r="O827" s="379" t="s">
        <v>42</v>
      </c>
      <c r="P827" s="371"/>
      <c r="Q82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27" s="379" t="s">
        <v>42</v>
      </c>
      <c r="S827" s="379" t="s">
        <v>42</v>
      </c>
      <c r="T827" s="379" t="s">
        <v>42</v>
      </c>
      <c r="U827" s="274" t="s">
        <v>41</v>
      </c>
    </row>
    <row r="828" spans="1:21" customFormat="1" ht="27.6" x14ac:dyDescent="0.3">
      <c r="A828" s="1"/>
      <c r="B828" s="55">
        <v>40951</v>
      </c>
      <c r="C828" s="95" t="s">
        <v>843</v>
      </c>
      <c r="D828" s="97" t="s">
        <v>844</v>
      </c>
      <c r="E828" s="84"/>
      <c r="F828" s="84" t="s">
        <v>20</v>
      </c>
      <c r="G828" s="85">
        <v>364.28</v>
      </c>
      <c r="H828" s="219">
        <v>4411431</v>
      </c>
      <c r="I828" s="458"/>
      <c r="J828" s="261"/>
      <c r="K828" s="200">
        <v>0</v>
      </c>
      <c r="L828" s="17" t="s">
        <v>139</v>
      </c>
      <c r="M828" s="25">
        <v>100</v>
      </c>
      <c r="N828" s="25" t="s">
        <v>921</v>
      </c>
      <c r="O828" s="25">
        <v>950</v>
      </c>
      <c r="P828" s="201"/>
      <c r="Q8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28" s="20" t="s">
        <v>372</v>
      </c>
      <c r="S828" s="25">
        <v>100</v>
      </c>
      <c r="T828" s="26" t="s">
        <v>936</v>
      </c>
      <c r="U828" s="26" t="s">
        <v>936</v>
      </c>
    </row>
    <row r="829" spans="1:21" customFormat="1" ht="27.6" x14ac:dyDescent="0.3">
      <c r="A829" s="1"/>
      <c r="B829" s="57">
        <v>40952</v>
      </c>
      <c r="C829" s="95" t="s">
        <v>845</v>
      </c>
      <c r="D829" s="97" t="s">
        <v>846</v>
      </c>
      <c r="E829" s="84"/>
      <c r="F829" s="84" t="s">
        <v>20</v>
      </c>
      <c r="G829" s="85">
        <v>775.38</v>
      </c>
      <c r="H829" s="219">
        <v>9389852</v>
      </c>
      <c r="I829" s="458"/>
      <c r="J829" s="261"/>
      <c r="K829" s="200">
        <v>0</v>
      </c>
      <c r="L829" s="17" t="s">
        <v>139</v>
      </c>
      <c r="M829" s="25">
        <v>100</v>
      </c>
      <c r="N829" s="25" t="s">
        <v>921</v>
      </c>
      <c r="O829" s="25">
        <v>950</v>
      </c>
      <c r="P829" s="201"/>
      <c r="Q82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29" s="20" t="s">
        <v>372</v>
      </c>
      <c r="S829" s="25">
        <v>100</v>
      </c>
      <c r="T829" s="26" t="s">
        <v>936</v>
      </c>
      <c r="U829" s="26" t="s">
        <v>936</v>
      </c>
    </row>
    <row r="830" spans="1:21" customFormat="1" ht="33" customHeight="1" x14ac:dyDescent="0.3">
      <c r="A830" s="1"/>
      <c r="B830" s="73">
        <v>4096</v>
      </c>
      <c r="C830" s="134">
        <v>4096</v>
      </c>
      <c r="D830" s="668" t="s">
        <v>847</v>
      </c>
      <c r="E830" s="669"/>
      <c r="F830" s="669"/>
      <c r="G830" s="160"/>
      <c r="H830" s="219"/>
      <c r="I830" s="458"/>
      <c r="J830" s="462"/>
      <c r="K830" s="200">
        <v>0</v>
      </c>
      <c r="L830" s="17" t="s">
        <v>42</v>
      </c>
      <c r="M830" s="200" t="s">
        <v>42</v>
      </c>
      <c r="N830" s="200" t="s">
        <v>42</v>
      </c>
      <c r="O830" s="200" t="s">
        <v>42</v>
      </c>
      <c r="P830" s="201"/>
      <c r="Q8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30" s="267" t="s">
        <v>42</v>
      </c>
      <c r="S830" s="267" t="s">
        <v>42</v>
      </c>
      <c r="T830" s="267" t="s">
        <v>42</v>
      </c>
      <c r="U830" s="274" t="s">
        <v>41</v>
      </c>
    </row>
    <row r="831" spans="1:21" customFormat="1" ht="39.75" customHeight="1" x14ac:dyDescent="0.3">
      <c r="A831" s="1"/>
      <c r="B831" s="82">
        <v>40961</v>
      </c>
      <c r="C831" s="95" t="s">
        <v>848</v>
      </c>
      <c r="D831" s="97" t="s">
        <v>849</v>
      </c>
      <c r="E831" s="84"/>
      <c r="F831" s="84" t="s">
        <v>20</v>
      </c>
      <c r="G831" s="85">
        <v>3.11</v>
      </c>
      <c r="H831" s="219">
        <v>37662</v>
      </c>
      <c r="I831" s="458"/>
      <c r="J831" s="261"/>
      <c r="K831" s="200">
        <v>0</v>
      </c>
      <c r="L831" s="24" t="s">
        <v>551</v>
      </c>
      <c r="M831" s="25">
        <v>100</v>
      </c>
      <c r="N831" s="25" t="s">
        <v>921</v>
      </c>
      <c r="O831" s="35" t="s">
        <v>850</v>
      </c>
      <c r="P831" s="201"/>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31" s="27" t="s">
        <v>551</v>
      </c>
      <c r="S831" s="25">
        <v>100</v>
      </c>
      <c r="T831" s="26" t="s">
        <v>936</v>
      </c>
      <c r="U831" s="26" t="s">
        <v>936</v>
      </c>
    </row>
    <row r="832" spans="1:21" customFormat="1" ht="39.75" customHeight="1" x14ac:dyDescent="0.3">
      <c r="A832" s="1"/>
      <c r="B832" s="73">
        <v>40962</v>
      </c>
      <c r="C832" s="95" t="s">
        <v>851</v>
      </c>
      <c r="D832" s="97" t="s">
        <v>852</v>
      </c>
      <c r="E832" s="84"/>
      <c r="F832" s="84" t="s">
        <v>20</v>
      </c>
      <c r="G832" s="85">
        <v>4.88</v>
      </c>
      <c r="H832" s="219">
        <v>59097</v>
      </c>
      <c r="I832" s="458"/>
      <c r="J832" s="261"/>
      <c r="K832" s="200">
        <v>0</v>
      </c>
      <c r="L832" s="24" t="s">
        <v>551</v>
      </c>
      <c r="M832" s="25">
        <v>100</v>
      </c>
      <c r="N832" s="25" t="s">
        <v>921</v>
      </c>
      <c r="O832" s="35" t="s">
        <v>850</v>
      </c>
      <c r="P832" s="201"/>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32" s="27" t="s">
        <v>551</v>
      </c>
      <c r="S832" s="25">
        <v>100</v>
      </c>
      <c r="T832" s="26" t="s">
        <v>936</v>
      </c>
      <c r="U832" s="26" t="s">
        <v>936</v>
      </c>
    </row>
    <row r="833" spans="1:21" customFormat="1" ht="46.5" customHeight="1" x14ac:dyDescent="0.3">
      <c r="A833" s="1"/>
      <c r="B833" s="73">
        <v>40963</v>
      </c>
      <c r="C833" s="15" t="s">
        <v>853</v>
      </c>
      <c r="D833" s="54" t="s">
        <v>854</v>
      </c>
      <c r="E833" s="16"/>
      <c r="F833" s="16" t="s">
        <v>20</v>
      </c>
      <c r="G833" s="12">
        <v>9.33</v>
      </c>
      <c r="H833" s="219">
        <v>112986</v>
      </c>
      <c r="I833" s="458"/>
      <c r="J833" s="297"/>
      <c r="K833" s="200">
        <v>0</v>
      </c>
      <c r="L833" s="24" t="s">
        <v>551</v>
      </c>
      <c r="M833" s="14">
        <v>100</v>
      </c>
      <c r="N833" s="25" t="s">
        <v>921</v>
      </c>
      <c r="O833" s="21" t="s">
        <v>850</v>
      </c>
      <c r="P833" s="20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33" s="27" t="s">
        <v>551</v>
      </c>
      <c r="S833" s="14">
        <v>100</v>
      </c>
      <c r="T833" s="26" t="s">
        <v>936</v>
      </c>
      <c r="U833" s="26" t="s">
        <v>936</v>
      </c>
    </row>
    <row r="834" spans="1:21" customFormat="1" ht="47.25" customHeight="1" x14ac:dyDescent="0.3">
      <c r="A834" s="1"/>
      <c r="B834" s="83">
        <v>40964</v>
      </c>
      <c r="C834" s="95" t="s">
        <v>855</v>
      </c>
      <c r="D834" s="97" t="s">
        <v>856</v>
      </c>
      <c r="E834" s="84"/>
      <c r="F834" s="84" t="s">
        <v>20</v>
      </c>
      <c r="G834" s="85">
        <v>12.17</v>
      </c>
      <c r="H834" s="219">
        <v>147379</v>
      </c>
      <c r="I834" s="458"/>
      <c r="J834" s="261"/>
      <c r="K834" s="200">
        <v>0</v>
      </c>
      <c r="L834" s="24" t="s">
        <v>551</v>
      </c>
      <c r="M834" s="25">
        <v>100</v>
      </c>
      <c r="N834" s="25" t="s">
        <v>921</v>
      </c>
      <c r="O834" s="35" t="s">
        <v>850</v>
      </c>
      <c r="P834" s="201"/>
      <c r="Q8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34" s="27" t="s">
        <v>551</v>
      </c>
      <c r="S834" s="25">
        <v>100</v>
      </c>
      <c r="T834" s="26" t="s">
        <v>936</v>
      </c>
      <c r="U834" s="26" t="s">
        <v>936</v>
      </c>
    </row>
    <row r="835" spans="1:21" customFormat="1" ht="27.6" x14ac:dyDescent="0.3">
      <c r="A835" s="1"/>
      <c r="B835" s="75">
        <v>4098</v>
      </c>
      <c r="C835" s="95">
        <v>4098</v>
      </c>
      <c r="D835" s="97" t="s">
        <v>857</v>
      </c>
      <c r="E835" s="84"/>
      <c r="F835" s="84" t="s">
        <v>20</v>
      </c>
      <c r="G835" s="85">
        <v>672.91</v>
      </c>
      <c r="H835" s="219">
        <v>8148940</v>
      </c>
      <c r="I835" s="458"/>
      <c r="J835" s="261"/>
      <c r="K835" s="200">
        <v>0</v>
      </c>
      <c r="L835" s="17" t="s">
        <v>21</v>
      </c>
      <c r="M835" s="25">
        <v>100</v>
      </c>
      <c r="N835" s="35" t="s">
        <v>473</v>
      </c>
      <c r="O835" s="25">
        <v>225</v>
      </c>
      <c r="P835" s="201"/>
      <c r="Q8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35" s="20" t="s">
        <v>21</v>
      </c>
      <c r="S835" s="25">
        <v>100</v>
      </c>
      <c r="T835" s="26" t="s">
        <v>936</v>
      </c>
      <c r="U835" s="26" t="s">
        <v>936</v>
      </c>
    </row>
    <row r="836" spans="1:21" customFormat="1" ht="28.2" thickBot="1" x14ac:dyDescent="0.35">
      <c r="A836" s="1"/>
      <c r="B836" s="53">
        <v>40981</v>
      </c>
      <c r="C836" s="92" t="s">
        <v>858</v>
      </c>
      <c r="D836" s="104" t="s">
        <v>859</v>
      </c>
      <c r="E836" s="90"/>
      <c r="F836" s="90" t="s">
        <v>20</v>
      </c>
      <c r="G836" s="98">
        <v>354.99</v>
      </c>
      <c r="H836" s="225">
        <v>4298929</v>
      </c>
      <c r="I836" s="458"/>
      <c r="J836" s="261"/>
      <c r="K836" s="200">
        <v>0</v>
      </c>
      <c r="L836" s="198" t="s">
        <v>21</v>
      </c>
      <c r="M836" s="274">
        <v>100</v>
      </c>
      <c r="N836" s="199" t="s">
        <v>473</v>
      </c>
      <c r="O836" s="274">
        <v>225</v>
      </c>
      <c r="P836" s="304"/>
      <c r="Q836"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36" s="360" t="s">
        <v>21</v>
      </c>
      <c r="S836" s="274">
        <v>100</v>
      </c>
      <c r="T836" s="26" t="s">
        <v>936</v>
      </c>
      <c r="U836" s="26" t="s">
        <v>936</v>
      </c>
    </row>
    <row r="837" spans="1:21" customFormat="1" ht="26.25" customHeight="1" x14ac:dyDescent="0.3">
      <c r="A837" s="23"/>
      <c r="B837" s="53">
        <v>4099</v>
      </c>
      <c r="C837" s="592">
        <v>4099</v>
      </c>
      <c r="D837" s="627" t="s">
        <v>860</v>
      </c>
      <c r="E837" s="100">
        <v>1</v>
      </c>
      <c r="F837" s="100" t="s">
        <v>861</v>
      </c>
      <c r="G837" s="101">
        <v>1639.39</v>
      </c>
      <c r="H837" s="241">
        <v>19853013</v>
      </c>
      <c r="I837" s="111"/>
      <c r="J837" s="202"/>
      <c r="K837" s="200">
        <v>0</v>
      </c>
      <c r="L837" s="277" t="s">
        <v>21</v>
      </c>
      <c r="M837" s="205">
        <v>100</v>
      </c>
      <c r="N837" s="206" t="s">
        <v>473</v>
      </c>
      <c r="O837" s="205">
        <v>243</v>
      </c>
      <c r="P837" s="207"/>
      <c r="Q837"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37" s="209" t="s">
        <v>21</v>
      </c>
      <c r="S837" s="279">
        <v>100</v>
      </c>
      <c r="T837" s="26" t="s">
        <v>936</v>
      </c>
      <c r="U837" s="26" t="s">
        <v>936</v>
      </c>
    </row>
    <row r="838" spans="1:21" customFormat="1" ht="26.25" customHeight="1" x14ac:dyDescent="0.3">
      <c r="A838" s="15" t="s">
        <v>862</v>
      </c>
      <c r="B838" s="53">
        <v>4099</v>
      </c>
      <c r="C838" s="593"/>
      <c r="D838" s="628"/>
      <c r="E838" s="84">
        <v>2</v>
      </c>
      <c r="F838" s="84" t="s">
        <v>568</v>
      </c>
      <c r="G838" s="85">
        <v>3257.07</v>
      </c>
      <c r="H838" s="242">
        <v>39443118</v>
      </c>
      <c r="I838" s="111">
        <f>+G838-G837</f>
        <v>1617.68</v>
      </c>
      <c r="J838" s="261"/>
      <c r="K838" s="200">
        <v>0</v>
      </c>
      <c r="L838" s="17" t="s">
        <v>21</v>
      </c>
      <c r="M838" s="25">
        <v>100</v>
      </c>
      <c r="N838" s="35" t="s">
        <v>473</v>
      </c>
      <c r="O838" s="25">
        <v>243</v>
      </c>
      <c r="P838" s="201"/>
      <c r="Q838" s="289"/>
      <c r="R838" s="269"/>
      <c r="S838" s="381"/>
      <c r="T838" s="26" t="s">
        <v>936</v>
      </c>
      <c r="U838" s="26"/>
    </row>
    <row r="839" spans="1:21" customFormat="1" ht="23.25" customHeight="1" x14ac:dyDescent="0.3">
      <c r="A839" s="15" t="s">
        <v>863</v>
      </c>
      <c r="B839" s="53">
        <v>4099</v>
      </c>
      <c r="C839" s="593"/>
      <c r="D839" s="628"/>
      <c r="E839" s="84">
        <v>3</v>
      </c>
      <c r="F839" s="84" t="s">
        <v>570</v>
      </c>
      <c r="G839" s="85">
        <v>4824.45</v>
      </c>
      <c r="H839" s="242">
        <v>58424090</v>
      </c>
      <c r="I839" s="111">
        <f>+G839-G837</f>
        <v>3185.0599999999995</v>
      </c>
      <c r="J839" s="261"/>
      <c r="K839" s="200">
        <v>0</v>
      </c>
      <c r="L839" s="17" t="s">
        <v>21</v>
      </c>
      <c r="M839" s="25">
        <v>100</v>
      </c>
      <c r="N839" s="35" t="s">
        <v>473</v>
      </c>
      <c r="O839" s="25">
        <v>243</v>
      </c>
      <c r="P839" s="201"/>
      <c r="Q839" s="289"/>
      <c r="R839" s="269"/>
      <c r="S839" s="381"/>
      <c r="T839" s="26" t="s">
        <v>936</v>
      </c>
      <c r="U839" s="26"/>
    </row>
    <row r="840" spans="1:21" customFormat="1" ht="26.25" customHeight="1" thickBot="1" x14ac:dyDescent="0.35">
      <c r="A840" s="15" t="s">
        <v>864</v>
      </c>
      <c r="B840" s="53">
        <v>4099</v>
      </c>
      <c r="C840" s="594"/>
      <c r="D840" s="629"/>
      <c r="E840" s="102">
        <v>4</v>
      </c>
      <c r="F840" s="102" t="s">
        <v>572</v>
      </c>
      <c r="G840" s="103">
        <v>8648.8700000000008</v>
      </c>
      <c r="H840" s="243">
        <v>104737816</v>
      </c>
      <c r="I840" s="111">
        <f>+G840-G837</f>
        <v>7009.4800000000005</v>
      </c>
      <c r="J840" s="261"/>
      <c r="K840" s="200">
        <v>0</v>
      </c>
      <c r="L840" s="282" t="s">
        <v>21</v>
      </c>
      <c r="M840" s="211">
        <v>100</v>
      </c>
      <c r="N840" s="212" t="s">
        <v>473</v>
      </c>
      <c r="O840" s="211">
        <v>243</v>
      </c>
      <c r="P840" s="213"/>
      <c r="Q840" s="329"/>
      <c r="R840" s="270"/>
      <c r="S840" s="382"/>
      <c r="T840" s="26" t="s">
        <v>936</v>
      </c>
      <c r="U840" s="26"/>
    </row>
    <row r="841" spans="1:21" customFormat="1" ht="41.4" x14ac:dyDescent="0.3">
      <c r="A841" s="1"/>
      <c r="B841" s="53">
        <v>4100</v>
      </c>
      <c r="C841" s="124">
        <v>4100</v>
      </c>
      <c r="D841" s="125" t="s">
        <v>865</v>
      </c>
      <c r="E841" s="91"/>
      <c r="F841" s="91" t="s">
        <v>20</v>
      </c>
      <c r="G841" s="116">
        <v>776.99</v>
      </c>
      <c r="H841" s="221">
        <v>9409349</v>
      </c>
      <c r="I841" s="458"/>
      <c r="J841" s="261"/>
      <c r="K841" s="200">
        <v>0</v>
      </c>
      <c r="L841" s="249" t="s">
        <v>139</v>
      </c>
      <c r="M841" s="250">
        <v>100</v>
      </c>
      <c r="N841" s="262" t="s">
        <v>473</v>
      </c>
      <c r="O841" s="250">
        <v>950</v>
      </c>
      <c r="P841" s="306"/>
      <c r="Q84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41" s="314" t="s">
        <v>139</v>
      </c>
      <c r="S841" s="250">
        <v>100</v>
      </c>
      <c r="T841" s="26" t="s">
        <v>936</v>
      </c>
      <c r="U841" s="26" t="s">
        <v>936</v>
      </c>
    </row>
    <row r="842" spans="1:21" customFormat="1" x14ac:dyDescent="0.3">
      <c r="A842" s="1"/>
      <c r="B842" s="53">
        <v>4200</v>
      </c>
      <c r="C842" s="113">
        <v>4200</v>
      </c>
      <c r="D842" s="159" t="s">
        <v>866</v>
      </c>
      <c r="E842" s="160"/>
      <c r="F842" s="160"/>
      <c r="G842" s="160"/>
      <c r="H842" s="219"/>
      <c r="I842" s="458"/>
      <c r="J842" s="462"/>
      <c r="K842" s="200">
        <v>0</v>
      </c>
      <c r="L842" s="17" t="s">
        <v>42</v>
      </c>
      <c r="M842" s="200" t="s">
        <v>42</v>
      </c>
      <c r="N842" s="200" t="s">
        <v>42</v>
      </c>
      <c r="O842" s="200" t="s">
        <v>42</v>
      </c>
      <c r="P842" s="203"/>
      <c r="Q8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42" s="200" t="s">
        <v>42</v>
      </c>
      <c r="S842" s="200" t="s">
        <v>42</v>
      </c>
      <c r="T842" s="200" t="s">
        <v>42</v>
      </c>
      <c r="U842" s="274" t="s">
        <v>41</v>
      </c>
    </row>
    <row r="843" spans="1:21" customFormat="1" ht="55.2" x14ac:dyDescent="0.3">
      <c r="A843" s="1">
        <v>4069</v>
      </c>
      <c r="B843" s="53">
        <v>42001</v>
      </c>
      <c r="C843" s="95" t="s">
        <v>867</v>
      </c>
      <c r="D843" s="97" t="s">
        <v>868</v>
      </c>
      <c r="E843" s="84"/>
      <c r="F843" s="84" t="s">
        <v>20</v>
      </c>
      <c r="G843" s="85">
        <v>717.4</v>
      </c>
      <c r="H843" s="219">
        <v>8687714</v>
      </c>
      <c r="I843" s="458"/>
      <c r="J843" s="261"/>
      <c r="K843" s="200">
        <v>0</v>
      </c>
      <c r="L843" s="17" t="s">
        <v>243</v>
      </c>
      <c r="M843" s="25">
        <v>100</v>
      </c>
      <c r="N843" s="35" t="s">
        <v>473</v>
      </c>
      <c r="O843" s="25">
        <v>424</v>
      </c>
      <c r="P843" s="203"/>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43" s="20" t="s">
        <v>243</v>
      </c>
      <c r="S843" s="25">
        <v>100</v>
      </c>
      <c r="T843" s="26" t="s">
        <v>936</v>
      </c>
      <c r="U843" s="26" t="s">
        <v>936</v>
      </c>
    </row>
    <row r="844" spans="1:21" customFormat="1" ht="27.6" x14ac:dyDescent="0.3">
      <c r="A844" s="1"/>
      <c r="B844" s="53">
        <v>42002</v>
      </c>
      <c r="C844" s="95" t="s">
        <v>869</v>
      </c>
      <c r="D844" s="97" t="s">
        <v>870</v>
      </c>
      <c r="E844" s="84"/>
      <c r="F844" s="84" t="s">
        <v>20</v>
      </c>
      <c r="G844" s="85">
        <v>505.42</v>
      </c>
      <c r="H844" s="219">
        <v>6120636</v>
      </c>
      <c r="I844" s="458"/>
      <c r="J844" s="261"/>
      <c r="K844" s="200">
        <v>0</v>
      </c>
      <c r="L844" s="17" t="s">
        <v>243</v>
      </c>
      <c r="M844" s="14">
        <v>100</v>
      </c>
      <c r="N844" s="35" t="s">
        <v>473</v>
      </c>
      <c r="O844" s="14">
        <v>424</v>
      </c>
      <c r="P844" s="20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44" s="20" t="s">
        <v>243</v>
      </c>
      <c r="S844" s="14">
        <v>100</v>
      </c>
      <c r="T844" s="26" t="s">
        <v>936</v>
      </c>
      <c r="U844" s="26" t="s">
        <v>936</v>
      </c>
    </row>
    <row r="845" spans="1:21" customFormat="1" ht="27.6" x14ac:dyDescent="0.3">
      <c r="A845" s="1"/>
      <c r="B845" s="95" t="s">
        <v>975</v>
      </c>
      <c r="C845" s="95" t="s">
        <v>871</v>
      </c>
      <c r="D845" s="97" t="s">
        <v>872</v>
      </c>
      <c r="E845" s="84"/>
      <c r="F845" s="84" t="s">
        <v>20</v>
      </c>
      <c r="G845" s="85">
        <v>672.61</v>
      </c>
      <c r="H845" s="219">
        <v>8145307</v>
      </c>
      <c r="I845" s="458"/>
      <c r="J845" s="261"/>
      <c r="K845" s="200">
        <v>0</v>
      </c>
      <c r="L845" s="17" t="s">
        <v>243</v>
      </c>
      <c r="M845" s="25">
        <v>100</v>
      </c>
      <c r="N845" s="35" t="s">
        <v>473</v>
      </c>
      <c r="O845" s="25">
        <v>424</v>
      </c>
      <c r="P845" s="290"/>
      <c r="Q84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45" s="20" t="s">
        <v>243</v>
      </c>
      <c r="S845" s="25">
        <v>100</v>
      </c>
      <c r="T845" s="26" t="s">
        <v>936</v>
      </c>
      <c r="U845" s="26" t="s">
        <v>936</v>
      </c>
    </row>
    <row r="846" spans="1:21" customFormat="1" ht="27.6" x14ac:dyDescent="0.3">
      <c r="A846" s="1"/>
      <c r="B846" s="95" t="s">
        <v>976</v>
      </c>
      <c r="C846" s="95" t="s">
        <v>873</v>
      </c>
      <c r="D846" s="97" t="s">
        <v>874</v>
      </c>
      <c r="E846" s="84"/>
      <c r="F846" s="84" t="s">
        <v>20</v>
      </c>
      <c r="G846" s="85">
        <v>455.04</v>
      </c>
      <c r="H846" s="219">
        <v>5510534</v>
      </c>
      <c r="I846" s="458"/>
      <c r="J846" s="261"/>
      <c r="K846" s="200">
        <v>0</v>
      </c>
      <c r="L846" s="17" t="s">
        <v>243</v>
      </c>
      <c r="M846" s="25">
        <v>100</v>
      </c>
      <c r="N846" s="35" t="s">
        <v>473</v>
      </c>
      <c r="O846" s="25">
        <v>424</v>
      </c>
      <c r="P846" s="290"/>
      <c r="Q84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46" s="20" t="s">
        <v>243</v>
      </c>
      <c r="S846" s="25">
        <v>100</v>
      </c>
      <c r="T846" s="26" t="s">
        <v>936</v>
      </c>
      <c r="U846" s="26" t="s">
        <v>936</v>
      </c>
    </row>
    <row r="847" spans="1:21" customFormat="1" ht="55.2" x14ac:dyDescent="0.3">
      <c r="A847" s="1" t="s">
        <v>875</v>
      </c>
      <c r="B847" s="95" t="s">
        <v>977</v>
      </c>
      <c r="C847" s="95" t="s">
        <v>876</v>
      </c>
      <c r="D847" s="97" t="s">
        <v>877</v>
      </c>
      <c r="E847" s="84"/>
      <c r="F847" s="84" t="s">
        <v>20</v>
      </c>
      <c r="G847" s="85">
        <v>585.58000000000004</v>
      </c>
      <c r="H847" s="219">
        <v>7091374</v>
      </c>
      <c r="I847" s="458"/>
      <c r="J847" s="261"/>
      <c r="K847" s="200">
        <v>0</v>
      </c>
      <c r="L847" s="17" t="s">
        <v>243</v>
      </c>
      <c r="M847" s="25">
        <v>100</v>
      </c>
      <c r="N847" s="35" t="s">
        <v>473</v>
      </c>
      <c r="O847" s="25">
        <v>424</v>
      </c>
      <c r="P847" s="290"/>
      <c r="Q8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47" s="20" t="s">
        <v>243</v>
      </c>
      <c r="S847" s="25">
        <v>100</v>
      </c>
      <c r="T847" s="26" t="s">
        <v>936</v>
      </c>
      <c r="U847" s="26" t="s">
        <v>936</v>
      </c>
    </row>
    <row r="848" spans="1:21" customFormat="1" x14ac:dyDescent="0.3">
      <c r="A848" s="1"/>
      <c r="B848" s="53">
        <v>4300</v>
      </c>
      <c r="C848" s="113">
        <v>4300</v>
      </c>
      <c r="D848" s="668" t="s">
        <v>878</v>
      </c>
      <c r="E848" s="669"/>
      <c r="F848" s="669"/>
      <c r="G848" s="160"/>
      <c r="H848" s="219"/>
      <c r="I848" s="458"/>
      <c r="J848" s="462"/>
      <c r="K848" s="200">
        <v>0</v>
      </c>
      <c r="L848" s="17" t="s">
        <v>42</v>
      </c>
      <c r="M848" s="200" t="s">
        <v>42</v>
      </c>
      <c r="N848" s="200" t="s">
        <v>42</v>
      </c>
      <c r="O848" s="200" t="s">
        <v>42</v>
      </c>
      <c r="P848" s="203"/>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48" s="200" t="s">
        <v>42</v>
      </c>
      <c r="S848" s="200" t="s">
        <v>42</v>
      </c>
      <c r="T848" s="200" t="s">
        <v>42</v>
      </c>
      <c r="U848" s="274" t="s">
        <v>41</v>
      </c>
    </row>
    <row r="849" spans="1:22" ht="27.6" x14ac:dyDescent="0.3">
      <c r="A849" s="1"/>
      <c r="B849" s="53">
        <v>43001</v>
      </c>
      <c r="C849" s="60" t="s">
        <v>879</v>
      </c>
      <c r="D849" s="293" t="s">
        <v>880</v>
      </c>
      <c r="E849" s="84"/>
      <c r="F849" s="245" t="s">
        <v>20</v>
      </c>
      <c r="G849" s="239">
        <v>575.19000000000005</v>
      </c>
      <c r="H849" s="219">
        <v>6965551</v>
      </c>
      <c r="I849" s="458"/>
      <c r="J849" s="261"/>
      <c r="K849" s="200">
        <v>0</v>
      </c>
      <c r="L849" s="17" t="s">
        <v>21</v>
      </c>
      <c r="M849" s="14">
        <v>100</v>
      </c>
      <c r="N849" s="245" t="s">
        <v>434</v>
      </c>
      <c r="O849" s="14" t="s">
        <v>923</v>
      </c>
      <c r="P849" s="203"/>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49" s="20" t="s">
        <v>21</v>
      </c>
      <c r="S849" s="14">
        <v>100</v>
      </c>
      <c r="T849" s="26" t="s">
        <v>936</v>
      </c>
      <c r="U849" s="26" t="s">
        <v>936</v>
      </c>
    </row>
    <row r="850" spans="1:22" ht="27.6" x14ac:dyDescent="0.3">
      <c r="A850" s="1"/>
      <c r="B850" s="53">
        <v>43002</v>
      </c>
      <c r="C850" s="60" t="s">
        <v>881</v>
      </c>
      <c r="D850" s="293" t="s">
        <v>882</v>
      </c>
      <c r="E850" s="84"/>
      <c r="F850" s="245" t="s">
        <v>20</v>
      </c>
      <c r="G850" s="239">
        <v>599.62</v>
      </c>
      <c r="H850" s="219">
        <v>7261398</v>
      </c>
      <c r="I850" s="458"/>
      <c r="J850" s="261"/>
      <c r="K850" s="200">
        <v>0</v>
      </c>
      <c r="L850" s="17" t="s">
        <v>21</v>
      </c>
      <c r="M850" s="14">
        <v>100</v>
      </c>
      <c r="N850" s="245" t="s">
        <v>434</v>
      </c>
      <c r="O850" s="14" t="s">
        <v>923</v>
      </c>
      <c r="P850" s="203"/>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50" s="20" t="s">
        <v>21</v>
      </c>
      <c r="S850" s="14">
        <v>100</v>
      </c>
      <c r="T850" s="26" t="s">
        <v>936</v>
      </c>
      <c r="U850" s="26" t="s">
        <v>936</v>
      </c>
    </row>
    <row r="851" spans="1:22" ht="27.6" x14ac:dyDescent="0.3">
      <c r="A851" s="1"/>
      <c r="B851" s="53">
        <v>43003</v>
      </c>
      <c r="C851" s="60" t="s">
        <v>883</v>
      </c>
      <c r="D851" s="293" t="s">
        <v>884</v>
      </c>
      <c r="E851" s="84"/>
      <c r="F851" s="245" t="s">
        <v>20</v>
      </c>
      <c r="G851" s="239">
        <v>624.01</v>
      </c>
      <c r="H851" s="219">
        <v>7556761</v>
      </c>
      <c r="I851" s="458"/>
      <c r="J851" s="261"/>
      <c r="K851" s="200">
        <v>0</v>
      </c>
      <c r="L851" s="17" t="s">
        <v>21</v>
      </c>
      <c r="M851" s="14">
        <v>100</v>
      </c>
      <c r="N851" s="245" t="s">
        <v>434</v>
      </c>
      <c r="O851" s="14" t="s">
        <v>923</v>
      </c>
      <c r="P851" s="203"/>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51" s="20" t="s">
        <v>21</v>
      </c>
      <c r="S851" s="14">
        <v>100</v>
      </c>
      <c r="T851" s="26" t="s">
        <v>936</v>
      </c>
      <c r="U851" s="26" t="s">
        <v>936</v>
      </c>
    </row>
    <row r="852" spans="1:22" ht="27.6" x14ac:dyDescent="0.3">
      <c r="A852" s="1"/>
      <c r="B852" s="53">
        <v>43004</v>
      </c>
      <c r="C852" s="60" t="s">
        <v>885</v>
      </c>
      <c r="D852" s="293" t="s">
        <v>886</v>
      </c>
      <c r="E852" s="84"/>
      <c r="F852" s="245" t="s">
        <v>20</v>
      </c>
      <c r="G852" s="239">
        <v>67.73</v>
      </c>
      <c r="H852" s="219">
        <v>820210</v>
      </c>
      <c r="I852" s="458"/>
      <c r="J852" s="261"/>
      <c r="K852" s="200">
        <v>0</v>
      </c>
      <c r="L852" s="17" t="s">
        <v>21</v>
      </c>
      <c r="M852" s="14">
        <v>100</v>
      </c>
      <c r="N852" s="245" t="s">
        <v>434</v>
      </c>
      <c r="O852" s="14" t="s">
        <v>923</v>
      </c>
      <c r="P852" s="203"/>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52" s="20" t="s">
        <v>21</v>
      </c>
      <c r="S852" s="14">
        <v>100</v>
      </c>
      <c r="T852" s="26" t="s">
        <v>936</v>
      </c>
      <c r="U852" s="26" t="s">
        <v>936</v>
      </c>
    </row>
    <row r="853" spans="1:22" ht="27.6" x14ac:dyDescent="0.3">
      <c r="A853" s="1"/>
      <c r="B853" s="415" t="s">
        <v>978</v>
      </c>
      <c r="C853" s="415" t="s">
        <v>887</v>
      </c>
      <c r="D853" s="416" t="s">
        <v>888</v>
      </c>
      <c r="E853" s="16"/>
      <c r="F853" s="22" t="s">
        <v>20</v>
      </c>
      <c r="G853" s="295">
        <v>338.4</v>
      </c>
      <c r="H853" s="219">
        <v>4098024</v>
      </c>
      <c r="I853" s="458"/>
      <c r="J853" s="297"/>
      <c r="K853" s="200">
        <v>0</v>
      </c>
      <c r="L853" s="166" t="s">
        <v>21</v>
      </c>
      <c r="M853" s="14">
        <v>100</v>
      </c>
      <c r="N853" s="245" t="s">
        <v>434</v>
      </c>
      <c r="O853" s="14" t="s">
        <v>923</v>
      </c>
      <c r="P853" s="203"/>
      <c r="Q853" s="30"/>
      <c r="R853" s="20" t="s">
        <v>21</v>
      </c>
      <c r="S853" s="14">
        <v>100</v>
      </c>
      <c r="T853" s="26" t="s">
        <v>936</v>
      </c>
      <c r="U853" s="26" t="s">
        <v>936</v>
      </c>
    </row>
    <row r="854" spans="1:22" ht="27.6" x14ac:dyDescent="0.3">
      <c r="A854" s="1"/>
      <c r="B854" s="415" t="s">
        <v>979</v>
      </c>
      <c r="C854" s="415" t="s">
        <v>889</v>
      </c>
      <c r="D854" s="416" t="s">
        <v>890</v>
      </c>
      <c r="E854" s="16"/>
      <c r="F854" s="22" t="s">
        <v>20</v>
      </c>
      <c r="G854" s="295">
        <v>287.56</v>
      </c>
      <c r="H854" s="219">
        <v>3482352</v>
      </c>
      <c r="I854" s="458"/>
      <c r="J854" s="297"/>
      <c r="K854" s="200">
        <v>0</v>
      </c>
      <c r="L854" s="166" t="s">
        <v>21</v>
      </c>
      <c r="M854" s="14">
        <v>100</v>
      </c>
      <c r="N854" s="245" t="s">
        <v>434</v>
      </c>
      <c r="O854" s="14" t="s">
        <v>923</v>
      </c>
      <c r="P854" s="203"/>
      <c r="Q854" s="30"/>
      <c r="R854" s="20" t="s">
        <v>21</v>
      </c>
      <c r="S854" s="14">
        <v>100</v>
      </c>
      <c r="T854" s="26" t="s">
        <v>936</v>
      </c>
      <c r="U854" s="26" t="s">
        <v>936</v>
      </c>
    </row>
    <row r="855" spans="1:22" ht="28.2" thickBot="1" x14ac:dyDescent="0.35">
      <c r="A855" s="1"/>
      <c r="B855" s="417" t="s">
        <v>980</v>
      </c>
      <c r="C855" s="417" t="s">
        <v>891</v>
      </c>
      <c r="D855" s="418" t="s">
        <v>892</v>
      </c>
      <c r="E855" s="169"/>
      <c r="F855" s="332" t="s">
        <v>20</v>
      </c>
      <c r="G855" s="419">
        <v>241.18</v>
      </c>
      <c r="H855" s="225">
        <v>2920690</v>
      </c>
      <c r="I855" s="458"/>
      <c r="J855" s="297"/>
      <c r="K855" s="200">
        <v>0</v>
      </c>
      <c r="L855" s="368" t="s">
        <v>21</v>
      </c>
      <c r="M855" s="285">
        <v>100</v>
      </c>
      <c r="N855" s="353" t="s">
        <v>434</v>
      </c>
      <c r="O855" s="285" t="s">
        <v>923</v>
      </c>
      <c r="P855" s="286"/>
      <c r="Q855" s="305"/>
      <c r="R855" s="360" t="s">
        <v>21</v>
      </c>
      <c r="S855" s="285">
        <v>100</v>
      </c>
      <c r="T855" s="26" t="s">
        <v>936</v>
      </c>
      <c r="U855" s="26" t="s">
        <v>936</v>
      </c>
    </row>
    <row r="856" spans="1:22" customFormat="1" ht="37.5" customHeight="1" x14ac:dyDescent="0.3">
      <c r="A856" s="1"/>
      <c r="B856" s="578">
        <v>4400</v>
      </c>
      <c r="C856" s="603">
        <v>4400</v>
      </c>
      <c r="D856" s="600" t="s">
        <v>893</v>
      </c>
      <c r="E856" s="100">
        <v>1</v>
      </c>
      <c r="F856" s="224" t="s">
        <v>894</v>
      </c>
      <c r="G856" s="145">
        <v>188.82</v>
      </c>
      <c r="H856" s="241">
        <v>2286610</v>
      </c>
      <c r="I856" s="111"/>
      <c r="J856" s="261"/>
      <c r="K856" s="200">
        <v>0</v>
      </c>
      <c r="L856" s="372" t="s">
        <v>21</v>
      </c>
      <c r="M856" s="205">
        <v>100</v>
      </c>
      <c r="N856" s="206" t="s">
        <v>473</v>
      </c>
      <c r="O856" s="205">
        <v>243</v>
      </c>
      <c r="P856" s="390" t="s">
        <v>95</v>
      </c>
      <c r="Q85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56" s="209" t="s">
        <v>21</v>
      </c>
      <c r="S856" s="279">
        <v>100</v>
      </c>
      <c r="T856" s="26" t="s">
        <v>936</v>
      </c>
      <c r="U856" s="26" t="s">
        <v>936</v>
      </c>
    </row>
    <row r="857" spans="1:22" customFormat="1" ht="37.5" customHeight="1" x14ac:dyDescent="0.3">
      <c r="B857" s="578">
        <v>4400</v>
      </c>
      <c r="C857" s="604"/>
      <c r="D857" s="601"/>
      <c r="E857" s="135">
        <v>2</v>
      </c>
      <c r="F857" s="136" t="s">
        <v>895</v>
      </c>
      <c r="G857" s="146">
        <v>533.46</v>
      </c>
      <c r="H857" s="242">
        <v>6460201</v>
      </c>
      <c r="I857" s="496">
        <f>+G857-G856</f>
        <v>344.64000000000004</v>
      </c>
      <c r="J857" s="114"/>
      <c r="K857" s="200">
        <v>0</v>
      </c>
      <c r="L857" s="166" t="s">
        <v>21</v>
      </c>
      <c r="M857" s="25">
        <v>100</v>
      </c>
      <c r="N857" s="35" t="s">
        <v>473</v>
      </c>
      <c r="O857" s="25">
        <v>243</v>
      </c>
      <c r="P857" s="301"/>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57" s="302"/>
      <c r="S857" s="394"/>
      <c r="T857" s="26" t="s">
        <v>936</v>
      </c>
      <c r="U857" s="26"/>
      <c r="V857" s="93"/>
    </row>
    <row r="858" spans="1:22" customFormat="1" ht="37.5" customHeight="1" x14ac:dyDescent="0.3">
      <c r="B858" s="578">
        <v>4400</v>
      </c>
      <c r="C858" s="604"/>
      <c r="D858" s="601"/>
      <c r="E858" s="135">
        <v>2</v>
      </c>
      <c r="F858" s="136" t="s">
        <v>568</v>
      </c>
      <c r="G858" s="146">
        <v>1323.34</v>
      </c>
      <c r="H858" s="242">
        <v>16025647</v>
      </c>
      <c r="I858" s="496">
        <f>+G858-G856</f>
        <v>1134.52</v>
      </c>
      <c r="J858" s="114"/>
      <c r="K858" s="200">
        <v>0</v>
      </c>
      <c r="L858" s="166" t="s">
        <v>21</v>
      </c>
      <c r="M858" s="25">
        <v>100</v>
      </c>
      <c r="N858" s="35" t="s">
        <v>473</v>
      </c>
      <c r="O858" s="25">
        <v>243</v>
      </c>
      <c r="P858" s="301"/>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58" s="302"/>
      <c r="S858" s="394"/>
      <c r="T858" s="26" t="s">
        <v>936</v>
      </c>
      <c r="U858" s="26"/>
      <c r="V858" s="93"/>
    </row>
    <row r="859" spans="1:22" customFormat="1" ht="37.5" customHeight="1" x14ac:dyDescent="0.3">
      <c r="B859" s="578">
        <v>4400</v>
      </c>
      <c r="C859" s="604"/>
      <c r="D859" s="601"/>
      <c r="E859" s="135">
        <v>4</v>
      </c>
      <c r="F859" s="136" t="s">
        <v>570</v>
      </c>
      <c r="G859" s="146">
        <v>1961.17</v>
      </c>
      <c r="H859" s="242">
        <v>23749769</v>
      </c>
      <c r="I859" s="496">
        <f>+G859-G856</f>
        <v>1772.3500000000001</v>
      </c>
      <c r="J859" s="114"/>
      <c r="K859" s="200">
        <v>0</v>
      </c>
      <c r="L859" s="166" t="s">
        <v>21</v>
      </c>
      <c r="M859" s="25">
        <v>100</v>
      </c>
      <c r="N859" s="35" t="s">
        <v>473</v>
      </c>
      <c r="O859" s="25">
        <v>243</v>
      </c>
      <c r="P859" s="301"/>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59" s="302"/>
      <c r="S859" s="394"/>
      <c r="T859" s="26" t="s">
        <v>936</v>
      </c>
      <c r="U859" s="26"/>
      <c r="V859" s="149"/>
    </row>
    <row r="860" spans="1:22" customFormat="1" ht="37.5" customHeight="1" thickBot="1" x14ac:dyDescent="0.35">
      <c r="B860" s="578">
        <v>4400</v>
      </c>
      <c r="C860" s="605"/>
      <c r="D860" s="602"/>
      <c r="E860" s="137">
        <v>5</v>
      </c>
      <c r="F860" s="138" t="s">
        <v>572</v>
      </c>
      <c r="G860" s="488">
        <v>3069.31</v>
      </c>
      <c r="H860" s="243">
        <v>37169344</v>
      </c>
      <c r="I860" s="496">
        <f>+G860-G856</f>
        <v>2880.49</v>
      </c>
      <c r="J860" s="114"/>
      <c r="K860" s="200">
        <v>0</v>
      </c>
      <c r="L860" s="376" t="s">
        <v>21</v>
      </c>
      <c r="M860" s="211">
        <v>100</v>
      </c>
      <c r="N860" s="212" t="s">
        <v>473</v>
      </c>
      <c r="O860" s="211">
        <v>243</v>
      </c>
      <c r="P860" s="395"/>
      <c r="Q860"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60" s="396"/>
      <c r="S860" s="397"/>
      <c r="T860" s="26" t="s">
        <v>936</v>
      </c>
      <c r="U860" s="26"/>
      <c r="V860" s="93"/>
    </row>
    <row r="861" spans="1:22" x14ac:dyDescent="0.3">
      <c r="H861" s="495"/>
    </row>
    <row r="862" spans="1:22" x14ac:dyDescent="0.3">
      <c r="H862" s="495"/>
    </row>
    <row r="863" spans="1:22" x14ac:dyDescent="0.3">
      <c r="G863" s="403" t="s">
        <v>915</v>
      </c>
      <c r="H863" s="495"/>
    </row>
    <row r="864" spans="1:22" x14ac:dyDescent="0.3">
      <c r="H864" s="495"/>
    </row>
    <row r="865" spans="8:8" x14ac:dyDescent="0.3">
      <c r="H865" s="495"/>
    </row>
    <row r="866" spans="8:8" x14ac:dyDescent="0.3">
      <c r="H866" s="495"/>
    </row>
    <row r="867" spans="8:8" x14ac:dyDescent="0.3">
      <c r="H867" s="495"/>
    </row>
    <row r="868" spans="8:8" x14ac:dyDescent="0.3">
      <c r="H868" s="495"/>
    </row>
    <row r="869" spans="8:8" x14ac:dyDescent="0.3">
      <c r="H869" s="495"/>
    </row>
    <row r="870" spans="8:8" x14ac:dyDescent="0.3">
      <c r="H870" s="495"/>
    </row>
    <row r="871" spans="8:8" x14ac:dyDescent="0.3">
      <c r="H871" s="495"/>
    </row>
    <row r="872" spans="8:8" x14ac:dyDescent="0.3">
      <c r="H872" s="495"/>
    </row>
    <row r="873" spans="8:8" x14ac:dyDescent="0.3">
      <c r="H873" s="495"/>
    </row>
    <row r="874" spans="8:8" x14ac:dyDescent="0.3">
      <c r="H874" s="495"/>
    </row>
  </sheetData>
  <sheetProtection algorithmName="SHA-512" hashValue="cw4u7KvBCQVND72Gx3t/V3v5XTnWNbYgiZnQGcnAeTyXbpcjVVMJEk4XN3zpodjrzwMO+q7A8wYJ8QAQ4oLvdQ==" saltValue="fimyOU1w6FitPUdyS6MfxQ==" spinCount="100000" sheet="1" objects="1" scenarios="1"/>
  <autoFilter ref="A4:Y860" xr:uid="{766763FE-D2F7-4927-AEA4-BC899EB2AA35}">
    <filterColumn colId="2" showButton="0"/>
    <filterColumn colId="3" showButton="0"/>
    <filterColumn colId="4" showButton="0"/>
    <filterColumn colId="5" showButton="0"/>
    <filterColumn colId="6" showButton="0"/>
  </autoFilter>
  <mergeCells count="244">
    <mergeCell ref="D848:F848"/>
    <mergeCell ref="D830:F830"/>
    <mergeCell ref="D827:F827"/>
    <mergeCell ref="D803:F803"/>
    <mergeCell ref="D797:F797"/>
    <mergeCell ref="D782:F782"/>
    <mergeCell ref="D774:F774"/>
    <mergeCell ref="D770:F770"/>
    <mergeCell ref="D762:F762"/>
    <mergeCell ref="Y172:Y174"/>
    <mergeCell ref="Y178:Y180"/>
    <mergeCell ref="Y181:Y183"/>
    <mergeCell ref="Y187:Y189"/>
    <mergeCell ref="Y190:Y192"/>
    <mergeCell ref="Y193:Y195"/>
    <mergeCell ref="Y196:Y198"/>
    <mergeCell ref="C278:G278"/>
    <mergeCell ref="C270:C271"/>
    <mergeCell ref="D270:D271"/>
    <mergeCell ref="C251:C253"/>
    <mergeCell ref="D251:D253"/>
    <mergeCell ref="C254:C262"/>
    <mergeCell ref="D254:D262"/>
    <mergeCell ref="C264:C267"/>
    <mergeCell ref="D264:D267"/>
    <mergeCell ref="C240:C242"/>
    <mergeCell ref="D240:D242"/>
    <mergeCell ref="C245:C246"/>
    <mergeCell ref="D245:D246"/>
    <mergeCell ref="D231:D233"/>
    <mergeCell ref="C236:C238"/>
    <mergeCell ref="D236:D238"/>
    <mergeCell ref="C219:C221"/>
    <mergeCell ref="C178:C180"/>
    <mergeCell ref="D178:D180"/>
    <mergeCell ref="C181:C183"/>
    <mergeCell ref="C30:F30"/>
    <mergeCell ref="C56:F56"/>
    <mergeCell ref="C82:F82"/>
    <mergeCell ref="C136:F136"/>
    <mergeCell ref="C307:F307"/>
    <mergeCell ref="D646:D649"/>
    <mergeCell ref="C170:F170"/>
    <mergeCell ref="C234:F234"/>
    <mergeCell ref="C275:F275"/>
    <mergeCell ref="C297:F297"/>
    <mergeCell ref="D637:F637"/>
    <mergeCell ref="D633:F633"/>
    <mergeCell ref="D593:F593"/>
    <mergeCell ref="D642:D645"/>
    <mergeCell ref="D575:D579"/>
    <mergeCell ref="C575:C579"/>
    <mergeCell ref="D569:D574"/>
    <mergeCell ref="C569:C574"/>
    <mergeCell ref="D563:D568"/>
    <mergeCell ref="C563:C568"/>
    <mergeCell ref="D553:D557"/>
    <mergeCell ref="J6:K6"/>
    <mergeCell ref="C465:C469"/>
    <mergeCell ref="D465:D469"/>
    <mergeCell ref="C470:C474"/>
    <mergeCell ref="D470:D474"/>
    <mergeCell ref="C475:C479"/>
    <mergeCell ref="D450:D454"/>
    <mergeCell ref="D475:D479"/>
    <mergeCell ref="C450:C454"/>
    <mergeCell ref="D181:D183"/>
    <mergeCell ref="C172:C174"/>
    <mergeCell ref="D249:D250"/>
    <mergeCell ref="C228:C230"/>
    <mergeCell ref="C249:C250"/>
    <mergeCell ref="D172:D174"/>
    <mergeCell ref="C7:G7"/>
    <mergeCell ref="C208:G208"/>
    <mergeCell ref="C184:C186"/>
    <mergeCell ref="D184:D186"/>
    <mergeCell ref="C187:C189"/>
    <mergeCell ref="D187:D189"/>
    <mergeCell ref="C190:C192"/>
    <mergeCell ref="D190:D192"/>
    <mergeCell ref="C175:C177"/>
    <mergeCell ref="D744:D746"/>
    <mergeCell ref="D814:G814"/>
    <mergeCell ref="D752:F752"/>
    <mergeCell ref="D738:F738"/>
    <mergeCell ref="D733:F733"/>
    <mergeCell ref="D721:F721"/>
    <mergeCell ref="D719:F719"/>
    <mergeCell ref="D712:F712"/>
    <mergeCell ref="D700:F700"/>
    <mergeCell ref="C650:C653"/>
    <mergeCell ref="D650:D653"/>
    <mergeCell ref="C646:C649"/>
    <mergeCell ref="D837:D840"/>
    <mergeCell ref="C810:C812"/>
    <mergeCell ref="D810:D812"/>
    <mergeCell ref="C815:C818"/>
    <mergeCell ref="D815:D818"/>
    <mergeCell ref="C819:C822"/>
    <mergeCell ref="D819:D822"/>
    <mergeCell ref="C747:C749"/>
    <mergeCell ref="D747:D749"/>
    <mergeCell ref="C775:C776"/>
    <mergeCell ref="D775:D776"/>
    <mergeCell ref="C659:C661"/>
    <mergeCell ref="C823:C826"/>
    <mergeCell ref="D823:D826"/>
    <mergeCell ref="C690:C693"/>
    <mergeCell ref="D690:D693"/>
    <mergeCell ref="C694:C697"/>
    <mergeCell ref="D694:D697"/>
    <mergeCell ref="C730:C732"/>
    <mergeCell ref="D730:D732"/>
    <mergeCell ref="C744:C746"/>
    <mergeCell ref="D73:D75"/>
    <mergeCell ref="C141:F141"/>
    <mergeCell ref="C117:F117"/>
    <mergeCell ref="D219:D221"/>
    <mergeCell ref="C222:C224"/>
    <mergeCell ref="D222:D224"/>
    <mergeCell ref="C225:C227"/>
    <mergeCell ref="D225:D227"/>
    <mergeCell ref="C193:C195"/>
    <mergeCell ref="D193:D195"/>
    <mergeCell ref="C196:C198"/>
    <mergeCell ref="D196:D198"/>
    <mergeCell ref="C202:C204"/>
    <mergeCell ref="D202:D204"/>
    <mergeCell ref="C205:C207"/>
    <mergeCell ref="D205:D207"/>
    <mergeCell ref="C199:C201"/>
    <mergeCell ref="D199:D201"/>
    <mergeCell ref="D175:D177"/>
    <mergeCell ref="C533:C537"/>
    <mergeCell ref="D533:D537"/>
    <mergeCell ref="C309:C323"/>
    <mergeCell ref="D309:D323"/>
    <mergeCell ref="C324:C338"/>
    <mergeCell ref="D324:D338"/>
    <mergeCell ref="C339:C353"/>
    <mergeCell ref="D339:D353"/>
    <mergeCell ref="C354:C368"/>
    <mergeCell ref="D354:D368"/>
    <mergeCell ref="C399:C413"/>
    <mergeCell ref="D455:D459"/>
    <mergeCell ref="C460:C464"/>
    <mergeCell ref="D460:D464"/>
    <mergeCell ref="C485:G485"/>
    <mergeCell ref="D399:D413"/>
    <mergeCell ref="C445:C449"/>
    <mergeCell ref="C414:C428"/>
    <mergeCell ref="D414:D428"/>
    <mergeCell ref="D445:D449"/>
    <mergeCell ref="C455:C459"/>
    <mergeCell ref="C384:C398"/>
    <mergeCell ref="D384:D398"/>
    <mergeCell ref="D634:D636"/>
    <mergeCell ref="C638:C641"/>
    <mergeCell ref="C538:C542"/>
    <mergeCell ref="D538:D542"/>
    <mergeCell ref="C32:C34"/>
    <mergeCell ref="D32:D34"/>
    <mergeCell ref="C58:C60"/>
    <mergeCell ref="D58:D60"/>
    <mergeCell ref="C61:C63"/>
    <mergeCell ref="D61:D63"/>
    <mergeCell ref="C64:C66"/>
    <mergeCell ref="D64:D66"/>
    <mergeCell ref="C76:C78"/>
    <mergeCell ref="D76:D78"/>
    <mergeCell ref="C79:C81"/>
    <mergeCell ref="D79:D81"/>
    <mergeCell ref="C47:C49"/>
    <mergeCell ref="D44:D46"/>
    <mergeCell ref="C44:C46"/>
    <mergeCell ref="C167:C169"/>
    <mergeCell ref="D167:D169"/>
    <mergeCell ref="C67:C69"/>
    <mergeCell ref="D67:D69"/>
    <mergeCell ref="C70:C72"/>
    <mergeCell ref="C682:C684"/>
    <mergeCell ref="D682:D684"/>
    <mergeCell ref="C642:C645"/>
    <mergeCell ref="C553:C557"/>
    <mergeCell ref="C837:C840"/>
    <mergeCell ref="C598:C601"/>
    <mergeCell ref="D598:D601"/>
    <mergeCell ref="C480:C484"/>
    <mergeCell ref="D480:D484"/>
    <mergeCell ref="C489:C492"/>
    <mergeCell ref="D489:D492"/>
    <mergeCell ref="C493:C496"/>
    <mergeCell ref="D493:D496"/>
    <mergeCell ref="D558:D562"/>
    <mergeCell ref="D638:D641"/>
    <mergeCell ref="C602:C606"/>
    <mergeCell ref="D602:D606"/>
    <mergeCell ref="C607:C611"/>
    <mergeCell ref="D607:D611"/>
    <mergeCell ref="C612:C614"/>
    <mergeCell ref="D612:D614"/>
    <mergeCell ref="C619:C623"/>
    <mergeCell ref="D619:D623"/>
    <mergeCell ref="C634:C636"/>
    <mergeCell ref="C4:H5"/>
    <mergeCell ref="D35:D37"/>
    <mergeCell ref="C35:C37"/>
    <mergeCell ref="D856:D860"/>
    <mergeCell ref="C856:C860"/>
    <mergeCell ref="D548:D552"/>
    <mergeCell ref="C548:C552"/>
    <mergeCell ref="D543:D547"/>
    <mergeCell ref="C543:C547"/>
    <mergeCell ref="D659:D661"/>
    <mergeCell ref="C679:C681"/>
    <mergeCell ref="D679:D681"/>
    <mergeCell ref="C558:C562"/>
    <mergeCell ref="D580:D584"/>
    <mergeCell ref="D589:D592"/>
    <mergeCell ref="C589:C592"/>
    <mergeCell ref="D585:D588"/>
    <mergeCell ref="C585:C588"/>
    <mergeCell ref="C580:C584"/>
    <mergeCell ref="C231:C233"/>
    <mergeCell ref="C369:C383"/>
    <mergeCell ref="D369:D383"/>
    <mergeCell ref="D41:D43"/>
    <mergeCell ref="C41:C43"/>
    <mergeCell ref="D38:D40"/>
    <mergeCell ref="C38:C40"/>
    <mergeCell ref="D53:D55"/>
    <mergeCell ref="C53:C55"/>
    <mergeCell ref="D50:D52"/>
    <mergeCell ref="C50:C52"/>
    <mergeCell ref="D47:D49"/>
    <mergeCell ref="C73:C75"/>
    <mergeCell ref="C210:C212"/>
    <mergeCell ref="D210:D212"/>
    <mergeCell ref="C213:C215"/>
    <mergeCell ref="D213:D215"/>
    <mergeCell ref="C216:C218"/>
    <mergeCell ref="D216:D218"/>
    <mergeCell ref="D228:D230"/>
    <mergeCell ref="D70:D72"/>
  </mergeCells>
  <pageMargins left="0.7" right="0.7" top="0.75" bottom="0.75" header="0.3" footer="0.3"/>
  <pageSetup scale="40" orientation="portrait" r:id="rId1"/>
  <colBreaks count="1" manualBreakCount="1">
    <brk id="8"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D5678-B0FB-4AB6-9393-4BB635B85750}">
  <sheetPr filterMode="1"/>
  <dimension ref="A1:Z874"/>
  <sheetViews>
    <sheetView view="pageBreakPreview" topLeftCell="C1" zoomScaleNormal="100" zoomScaleSheetLayoutView="100" workbookViewId="0">
      <pane ySplit="6" topLeftCell="A7" activePane="bottomLeft" state="frozen"/>
      <selection activeCell="C6" sqref="C6"/>
      <selection pane="bottomLeft" activeCell="C2" sqref="C2"/>
    </sheetView>
  </sheetViews>
  <sheetFormatPr baseColWidth="10" defaultColWidth="11.44140625" defaultRowHeight="14.4" x14ac:dyDescent="0.3"/>
  <cols>
    <col min="1" max="1" width="8.33203125" hidden="1" customWidth="1"/>
    <col min="2" max="2" width="13.6640625" hidden="1" customWidth="1"/>
    <col min="3" max="3" width="11.44140625" style="403" bestFit="1" customWidth="1"/>
    <col min="4" max="4" width="99.5546875" style="403" customWidth="1"/>
    <col min="5" max="5" width="24" hidden="1" customWidth="1"/>
    <col min="6" max="6" width="42.44140625" style="403" customWidth="1"/>
    <col min="7" max="7" width="19.5546875" style="403" customWidth="1"/>
    <col min="8" max="8" width="19.44140625" style="420" customWidth="1"/>
    <col min="9" max="9" width="22.5546875" style="112" hidden="1" customWidth="1"/>
    <col min="10" max="10" width="20.44140625" hidden="1" customWidth="1"/>
    <col min="11" max="12" width="22.44140625" hidden="1" customWidth="1"/>
    <col min="13" max="13" width="11.5546875" hidden="1" customWidth="1"/>
    <col min="14" max="14" width="22.44140625" hidden="1" customWidth="1"/>
    <col min="15" max="15" width="21" style="403" hidden="1" customWidth="1"/>
    <col min="16" max="16" width="15.88671875" hidden="1" customWidth="1"/>
    <col min="17" max="17" width="39.44140625" style="152" hidden="1" customWidth="1"/>
    <col min="18" max="18" width="24.88671875" style="271" hidden="1" customWidth="1"/>
    <col min="19" max="20" width="13.88671875" hidden="1" customWidth="1"/>
    <col min="21" max="21" width="21" hidden="1" customWidth="1"/>
    <col min="22" max="22" width="16.5546875" style="403" hidden="1" customWidth="1"/>
    <col min="23" max="23" width="17.88671875" style="403" hidden="1" customWidth="1"/>
    <col min="24" max="24" width="15.5546875" style="403" hidden="1" customWidth="1"/>
    <col min="25" max="25" width="16.44140625" style="403" hidden="1" customWidth="1"/>
    <col min="26" max="26" width="11.44140625" style="403" hidden="1" customWidth="1"/>
    <col min="27" max="16384" width="11.44140625" style="403"/>
  </cols>
  <sheetData>
    <row r="1" spans="1:24" ht="33.75" customHeight="1" x14ac:dyDescent="0.35">
      <c r="A1" s="1"/>
      <c r="B1" s="5"/>
      <c r="C1" s="399"/>
      <c r="D1" s="399"/>
      <c r="E1" s="189"/>
      <c r="F1" s="400"/>
      <c r="G1" s="401"/>
      <c r="H1" s="402"/>
      <c r="I1" s="107"/>
      <c r="J1" s="94"/>
      <c r="K1" s="94"/>
      <c r="L1" s="94"/>
      <c r="M1" s="3"/>
      <c r="N1" s="3"/>
      <c r="O1" s="3"/>
      <c r="P1" s="4"/>
      <c r="Q1" s="65"/>
      <c r="R1" s="268"/>
      <c r="S1" s="2"/>
      <c r="T1" s="2"/>
      <c r="U1" s="2"/>
    </row>
    <row r="2" spans="1:24" ht="28.5" customHeight="1" x14ac:dyDescent="0.35">
      <c r="A2" s="1"/>
      <c r="B2" s="5"/>
      <c r="C2" s="399"/>
      <c r="D2" s="399"/>
      <c r="E2" s="189"/>
      <c r="F2" s="400"/>
      <c r="G2" s="401"/>
      <c r="H2" s="402"/>
      <c r="I2" s="107"/>
      <c r="J2" s="94"/>
      <c r="K2" s="94"/>
      <c r="L2" s="94"/>
      <c r="M2" s="3"/>
      <c r="N2" s="3"/>
      <c r="O2" s="3"/>
      <c r="P2" s="4"/>
      <c r="Q2" s="65"/>
      <c r="R2" s="268"/>
      <c r="S2" s="2"/>
      <c r="T2" s="2"/>
      <c r="U2" s="2"/>
    </row>
    <row r="3" spans="1:24" ht="12" customHeight="1" x14ac:dyDescent="0.35">
      <c r="A3" s="1"/>
      <c r="B3" s="5"/>
      <c r="C3" s="399"/>
      <c r="D3" s="399"/>
      <c r="E3" s="189"/>
      <c r="F3" s="400"/>
      <c r="G3" s="401"/>
      <c r="H3" s="402"/>
      <c r="I3" s="107"/>
      <c r="J3" s="94"/>
      <c r="K3" s="94"/>
      <c r="L3" s="94"/>
      <c r="M3" s="3"/>
      <c r="N3" s="3"/>
      <c r="O3" s="3"/>
      <c r="P3" s="4"/>
      <c r="Q3" s="65"/>
      <c r="R3" s="268"/>
      <c r="S3" s="2"/>
      <c r="T3" s="2"/>
      <c r="U3" s="2"/>
      <c r="V3" s="404"/>
    </row>
    <row r="4" spans="1:24" ht="38.4" customHeight="1" x14ac:dyDescent="0.3">
      <c r="A4" s="1"/>
      <c r="B4" s="5"/>
      <c r="C4" s="598" t="s">
        <v>970</v>
      </c>
      <c r="D4" s="598"/>
      <c r="E4" s="598"/>
      <c r="F4" s="598"/>
      <c r="G4" s="598"/>
      <c r="H4" s="598"/>
      <c r="I4" s="108"/>
      <c r="J4" s="7"/>
      <c r="K4" s="161"/>
      <c r="L4" s="161"/>
      <c r="M4" s="3"/>
      <c r="N4" s="3"/>
      <c r="O4" s="3"/>
      <c r="P4" s="4"/>
      <c r="Q4" s="65"/>
      <c r="R4" s="268"/>
      <c r="S4" s="2"/>
      <c r="T4" s="2"/>
      <c r="U4" s="2"/>
    </row>
    <row r="5" spans="1:24" ht="13.2" hidden="1" customHeight="1" x14ac:dyDescent="0.3">
      <c r="A5" s="1"/>
      <c r="B5" s="5"/>
      <c r="C5" s="599"/>
      <c r="D5" s="599"/>
      <c r="E5" s="599"/>
      <c r="F5" s="599"/>
      <c r="G5" s="599"/>
      <c r="H5" s="599"/>
      <c r="I5" s="108"/>
      <c r="J5" s="6"/>
      <c r="K5" s="6"/>
      <c r="L5" s="6"/>
      <c r="M5" s="3"/>
      <c r="N5" s="285"/>
      <c r="O5" s="285"/>
      <c r="P5" s="286"/>
      <c r="Q5" s="65"/>
      <c r="R5" s="268"/>
      <c r="S5" s="2"/>
      <c r="T5" s="2"/>
      <c r="U5" s="2"/>
      <c r="W5" s="404"/>
      <c r="X5" s="405"/>
    </row>
    <row r="6" spans="1:24" customFormat="1" ht="15" customHeight="1" x14ac:dyDescent="0.3">
      <c r="A6" s="8" t="s">
        <v>0</v>
      </c>
      <c r="B6" s="8" t="s">
        <v>1</v>
      </c>
      <c r="C6" s="9" t="s">
        <v>1</v>
      </c>
      <c r="D6" s="9" t="s">
        <v>2</v>
      </c>
      <c r="E6" s="9" t="s">
        <v>3</v>
      </c>
      <c r="F6" s="9" t="s">
        <v>4</v>
      </c>
      <c r="G6" s="9" t="s">
        <v>5</v>
      </c>
      <c r="H6" s="444" t="s">
        <v>6</v>
      </c>
      <c r="I6" s="109" t="s">
        <v>7</v>
      </c>
      <c r="J6" s="674" t="s">
        <v>8</v>
      </c>
      <c r="K6" s="675"/>
      <c r="L6" s="287" t="s">
        <v>916</v>
      </c>
      <c r="M6" s="10" t="s">
        <v>10</v>
      </c>
      <c r="N6" s="10" t="s">
        <v>11</v>
      </c>
      <c r="O6" s="10" t="s">
        <v>919</v>
      </c>
      <c r="P6" s="398" t="s">
        <v>924</v>
      </c>
      <c r="Q6" s="10" t="s">
        <v>12</v>
      </c>
      <c r="R6" s="10" t="s">
        <v>9</v>
      </c>
      <c r="S6" s="10" t="s">
        <v>10</v>
      </c>
      <c r="T6" s="10" t="s">
        <v>934</v>
      </c>
      <c r="U6" s="10" t="s">
        <v>937</v>
      </c>
    </row>
    <row r="7" spans="1:24" ht="14.4" customHeight="1" x14ac:dyDescent="0.3">
      <c r="A7" s="150"/>
      <c r="B7" s="8"/>
      <c r="C7" s="676" t="s">
        <v>13</v>
      </c>
      <c r="D7" s="677"/>
      <c r="E7" s="678"/>
      <c r="F7" s="677"/>
      <c r="G7" s="677"/>
      <c r="H7" s="436"/>
      <c r="I7" s="151"/>
      <c r="J7" s="155"/>
      <c r="K7" s="156"/>
      <c r="L7" s="288"/>
      <c r="M7" s="10" t="s">
        <v>42</v>
      </c>
      <c r="N7" s="10" t="s">
        <v>14</v>
      </c>
      <c r="O7" s="10"/>
      <c r="P7" s="203"/>
      <c r="Q7" s="30"/>
      <c r="R7" s="287"/>
      <c r="S7" s="10"/>
      <c r="T7" s="11"/>
      <c r="U7" s="11"/>
    </row>
    <row r="8" spans="1:24" customFormat="1" hidden="1" x14ac:dyDescent="0.3">
      <c r="A8" s="1"/>
      <c r="B8" s="140" t="s">
        <v>15</v>
      </c>
      <c r="C8" s="105" t="s">
        <v>15</v>
      </c>
      <c r="D8" s="159" t="s">
        <v>16</v>
      </c>
      <c r="E8" s="160"/>
      <c r="F8" s="160"/>
      <c r="G8" s="160"/>
      <c r="H8" s="165"/>
      <c r="I8" s="110"/>
      <c r="J8" s="273" t="s">
        <v>5</v>
      </c>
      <c r="K8" s="273" t="s">
        <v>17</v>
      </c>
      <c r="L8" s="261" t="s">
        <v>42</v>
      </c>
      <c r="M8" s="261" t="s">
        <v>42</v>
      </c>
      <c r="N8" s="261" t="s">
        <v>42</v>
      </c>
      <c r="O8" s="261" t="s">
        <v>42</v>
      </c>
      <c r="P8" s="261" t="s">
        <v>42</v>
      </c>
      <c r="Q8" s="261" t="s">
        <v>42</v>
      </c>
      <c r="R8" s="261" t="s">
        <v>42</v>
      </c>
      <c r="S8" s="261" t="s">
        <v>42</v>
      </c>
      <c r="T8" s="261" t="s">
        <v>42</v>
      </c>
      <c r="U8" s="261" t="s">
        <v>42</v>
      </c>
    </row>
    <row r="9" spans="1:24" customFormat="1" ht="27.6" hidden="1" x14ac:dyDescent="0.3">
      <c r="A9" s="1"/>
      <c r="B9" s="140">
        <v>11</v>
      </c>
      <c r="C9" s="95" t="s">
        <v>18</v>
      </c>
      <c r="D9" s="87" t="s">
        <v>19</v>
      </c>
      <c r="E9" s="84"/>
      <c r="F9" s="84" t="s">
        <v>20</v>
      </c>
      <c r="G9" s="85">
        <v>533.37</v>
      </c>
      <c r="H9" s="219">
        <v>6459111</v>
      </c>
      <c r="I9" s="458"/>
      <c r="J9" s="200"/>
      <c r="K9" s="200">
        <v>0</v>
      </c>
      <c r="L9" s="18" t="s">
        <v>21</v>
      </c>
      <c r="M9" s="14">
        <v>100</v>
      </c>
      <c r="N9" s="35" t="s">
        <v>434</v>
      </c>
      <c r="O9" s="21" t="s">
        <v>22</v>
      </c>
      <c r="P9" s="20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936</v>
      </c>
      <c r="U9" s="2" t="s">
        <v>936</v>
      </c>
    </row>
    <row r="10" spans="1:24" customFormat="1" ht="69" x14ac:dyDescent="0.3">
      <c r="A10" s="1"/>
      <c r="B10" s="140">
        <v>90011</v>
      </c>
      <c r="C10" s="84">
        <v>90011</v>
      </c>
      <c r="D10" s="88" t="s">
        <v>23</v>
      </c>
      <c r="E10" s="84"/>
      <c r="F10" s="84" t="s">
        <v>20</v>
      </c>
      <c r="G10" s="85">
        <v>0</v>
      </c>
      <c r="H10" s="219">
        <v>0</v>
      </c>
      <c r="I10" s="458"/>
      <c r="J10" s="200"/>
      <c r="K10" s="200">
        <v>0</v>
      </c>
      <c r="L10" s="18" t="s">
        <v>21</v>
      </c>
      <c r="M10" s="21">
        <v>0</v>
      </c>
      <c r="N10" s="35" t="s">
        <v>434</v>
      </c>
      <c r="O10" s="21" t="s">
        <v>22</v>
      </c>
      <c r="P10" s="20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936</v>
      </c>
      <c r="U10" s="2" t="s">
        <v>936</v>
      </c>
    </row>
    <row r="11" spans="1:24" customFormat="1" ht="124.2" hidden="1" x14ac:dyDescent="0.3">
      <c r="A11" s="1"/>
      <c r="B11" s="140">
        <v>91001</v>
      </c>
      <c r="C11" s="84">
        <v>91001</v>
      </c>
      <c r="D11" s="87" t="s">
        <v>24</v>
      </c>
      <c r="E11" s="84"/>
      <c r="F11" s="84" t="s">
        <v>20</v>
      </c>
      <c r="G11" s="85">
        <v>213.33</v>
      </c>
      <c r="H11" s="219">
        <v>2583426</v>
      </c>
      <c r="I11" s="458"/>
      <c r="J11" s="200"/>
      <c r="K11" s="200">
        <v>0</v>
      </c>
      <c r="L11" s="18" t="s">
        <v>21</v>
      </c>
      <c r="M11" s="21">
        <v>40</v>
      </c>
      <c r="N11" s="35" t="s">
        <v>434</v>
      </c>
      <c r="O11" s="21" t="s">
        <v>22</v>
      </c>
      <c r="P11" s="20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936</v>
      </c>
      <c r="U11" s="2" t="s">
        <v>936</v>
      </c>
    </row>
    <row r="12" spans="1:24" customFormat="1" ht="124.2" hidden="1" x14ac:dyDescent="0.3">
      <c r="A12" s="1"/>
      <c r="B12" s="140">
        <v>91002</v>
      </c>
      <c r="C12" s="84">
        <v>91002</v>
      </c>
      <c r="D12" s="87" t="s">
        <v>25</v>
      </c>
      <c r="E12" s="84"/>
      <c r="F12" s="84" t="s">
        <v>20</v>
      </c>
      <c r="G12" s="85">
        <v>266.69</v>
      </c>
      <c r="H12" s="219">
        <v>3229616</v>
      </c>
      <c r="I12" s="458"/>
      <c r="J12" s="200"/>
      <c r="K12" s="200">
        <v>0</v>
      </c>
      <c r="L12" s="18" t="s">
        <v>21</v>
      </c>
      <c r="M12" s="21">
        <v>50</v>
      </c>
      <c r="N12" s="35" t="s">
        <v>434</v>
      </c>
      <c r="O12" s="21" t="s">
        <v>22</v>
      </c>
      <c r="P12" s="20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936</v>
      </c>
      <c r="U12" s="2" t="s">
        <v>936</v>
      </c>
    </row>
    <row r="13" spans="1:24" customFormat="1" ht="135.75" hidden="1" customHeight="1" x14ac:dyDescent="0.3">
      <c r="A13" s="1"/>
      <c r="B13" s="84">
        <v>91003</v>
      </c>
      <c r="C13" s="84">
        <v>91003</v>
      </c>
      <c r="D13" s="88" t="s">
        <v>26</v>
      </c>
      <c r="E13" s="84"/>
      <c r="F13" s="84" t="s">
        <v>20</v>
      </c>
      <c r="G13" s="85">
        <v>320.04000000000002</v>
      </c>
      <c r="H13" s="219">
        <v>3875684</v>
      </c>
      <c r="I13" s="458"/>
      <c r="J13" s="200"/>
      <c r="K13" s="200">
        <v>0</v>
      </c>
      <c r="L13" s="18" t="s">
        <v>21</v>
      </c>
      <c r="M13" s="21">
        <v>60</v>
      </c>
      <c r="N13" s="35" t="s">
        <v>434</v>
      </c>
      <c r="O13" s="21" t="s">
        <v>22</v>
      </c>
      <c r="P13" s="20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936</v>
      </c>
      <c r="U13" s="2" t="s">
        <v>936</v>
      </c>
    </row>
    <row r="14" spans="1:24" customFormat="1" ht="124.2" hidden="1" x14ac:dyDescent="0.3">
      <c r="A14" s="1"/>
      <c r="B14" s="89">
        <v>92001</v>
      </c>
      <c r="C14" s="89">
        <v>92001</v>
      </c>
      <c r="D14" s="87" t="s">
        <v>27</v>
      </c>
      <c r="E14" s="84"/>
      <c r="F14" s="84" t="s">
        <v>20</v>
      </c>
      <c r="G14" s="85">
        <v>373.4</v>
      </c>
      <c r="H14" s="219">
        <v>4521874</v>
      </c>
      <c r="I14" s="458"/>
      <c r="J14" s="200"/>
      <c r="K14" s="200">
        <v>0</v>
      </c>
      <c r="L14" s="18" t="s">
        <v>21</v>
      </c>
      <c r="M14" s="21">
        <v>70</v>
      </c>
      <c r="N14" s="35" t="s">
        <v>434</v>
      </c>
      <c r="O14" s="21" t="s">
        <v>22</v>
      </c>
      <c r="P14" s="20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936</v>
      </c>
      <c r="U14" s="2" t="s">
        <v>936</v>
      </c>
    </row>
    <row r="15" spans="1:24" customFormat="1" ht="124.2" hidden="1" x14ac:dyDescent="0.3">
      <c r="A15" s="1"/>
      <c r="B15" s="89">
        <v>92002</v>
      </c>
      <c r="C15" s="89">
        <v>92002</v>
      </c>
      <c r="D15" s="87" t="s">
        <v>28</v>
      </c>
      <c r="E15" s="84"/>
      <c r="F15" s="84" t="s">
        <v>20</v>
      </c>
      <c r="G15" s="85">
        <v>426.71</v>
      </c>
      <c r="H15" s="219">
        <v>5167458</v>
      </c>
      <c r="I15" s="458"/>
      <c r="J15" s="200"/>
      <c r="K15" s="200">
        <v>0</v>
      </c>
      <c r="L15" s="18" t="s">
        <v>21</v>
      </c>
      <c r="M15" s="21">
        <v>80</v>
      </c>
      <c r="N15" s="35" t="s">
        <v>434</v>
      </c>
      <c r="O15" s="21" t="s">
        <v>22</v>
      </c>
      <c r="P15" s="20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936</v>
      </c>
      <c r="U15" s="2" t="s">
        <v>936</v>
      </c>
    </row>
    <row r="16" spans="1:24" customFormat="1" ht="124.2" hidden="1" x14ac:dyDescent="0.3">
      <c r="A16" s="1"/>
      <c r="B16" s="140">
        <v>92003</v>
      </c>
      <c r="C16" s="89">
        <v>92003</v>
      </c>
      <c r="D16" s="87" t="s">
        <v>29</v>
      </c>
      <c r="E16" s="84"/>
      <c r="F16" s="84" t="s">
        <v>20</v>
      </c>
      <c r="G16" s="85">
        <v>480.06</v>
      </c>
      <c r="H16" s="219">
        <v>5813527</v>
      </c>
      <c r="I16" s="458"/>
      <c r="J16" s="200"/>
      <c r="K16" s="200">
        <v>0</v>
      </c>
      <c r="L16" s="18" t="s">
        <v>21</v>
      </c>
      <c r="M16" s="21">
        <v>90</v>
      </c>
      <c r="N16" s="35" t="s">
        <v>434</v>
      </c>
      <c r="O16" s="21" t="s">
        <v>22</v>
      </c>
      <c r="P16" s="20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936</v>
      </c>
      <c r="U16" s="2" t="s">
        <v>936</v>
      </c>
    </row>
    <row r="17" spans="1:21" customFormat="1" ht="41.4" hidden="1" x14ac:dyDescent="0.3">
      <c r="A17" s="1"/>
      <c r="B17" s="140">
        <v>12</v>
      </c>
      <c r="C17" s="95" t="s">
        <v>30</v>
      </c>
      <c r="D17" s="87" t="s">
        <v>31</v>
      </c>
      <c r="E17" s="84"/>
      <c r="F17" s="84" t="s">
        <v>20</v>
      </c>
      <c r="G17" s="85">
        <v>571.04</v>
      </c>
      <c r="H17" s="219">
        <v>6915294</v>
      </c>
      <c r="I17" s="458"/>
      <c r="J17" s="200"/>
      <c r="K17" s="200">
        <v>0</v>
      </c>
      <c r="L17" s="18" t="s">
        <v>21</v>
      </c>
      <c r="M17" s="14">
        <v>100</v>
      </c>
      <c r="N17" s="35" t="s">
        <v>434</v>
      </c>
      <c r="O17" s="21" t="s">
        <v>22</v>
      </c>
      <c r="P17" s="20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936</v>
      </c>
      <c r="U17" s="2" t="s">
        <v>936</v>
      </c>
    </row>
    <row r="18" spans="1:21" customFormat="1" ht="69" x14ac:dyDescent="0.3">
      <c r="A18" s="1"/>
      <c r="B18" s="140">
        <v>90037</v>
      </c>
      <c r="C18" s="84">
        <v>90037</v>
      </c>
      <c r="D18" s="88" t="s">
        <v>32</v>
      </c>
      <c r="E18" s="84"/>
      <c r="F18" s="84" t="s">
        <v>20</v>
      </c>
      <c r="G18" s="85">
        <v>0</v>
      </c>
      <c r="H18" s="219">
        <v>0</v>
      </c>
      <c r="I18" s="458"/>
      <c r="J18" s="200"/>
      <c r="K18" s="200">
        <v>0</v>
      </c>
      <c r="L18" s="18" t="s">
        <v>21</v>
      </c>
      <c r="M18" s="21">
        <v>0</v>
      </c>
      <c r="N18" s="35" t="s">
        <v>434</v>
      </c>
      <c r="O18" s="21" t="s">
        <v>22</v>
      </c>
      <c r="P18" s="20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936</v>
      </c>
      <c r="U18" s="2" t="s">
        <v>936</v>
      </c>
    </row>
    <row r="19" spans="1:21" customFormat="1" ht="124.2" hidden="1" x14ac:dyDescent="0.3">
      <c r="A19" s="1"/>
      <c r="B19" s="140">
        <v>91004</v>
      </c>
      <c r="C19" s="84">
        <v>91004</v>
      </c>
      <c r="D19" s="87" t="s">
        <v>33</v>
      </c>
      <c r="E19" s="84"/>
      <c r="F19" s="84" t="s">
        <v>20</v>
      </c>
      <c r="G19" s="85">
        <v>228.43</v>
      </c>
      <c r="H19" s="219">
        <v>2766287</v>
      </c>
      <c r="I19" s="458"/>
      <c r="J19" s="200"/>
      <c r="K19" s="200">
        <v>0</v>
      </c>
      <c r="L19" s="18" t="s">
        <v>21</v>
      </c>
      <c r="M19" s="21">
        <v>40</v>
      </c>
      <c r="N19" s="35" t="s">
        <v>434</v>
      </c>
      <c r="O19" s="21" t="s">
        <v>22</v>
      </c>
      <c r="P19" s="20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936</v>
      </c>
      <c r="U19" s="2" t="s">
        <v>936</v>
      </c>
    </row>
    <row r="20" spans="1:21" customFormat="1" ht="124.2" hidden="1" x14ac:dyDescent="0.3">
      <c r="A20" s="1"/>
      <c r="B20" s="140">
        <v>91005</v>
      </c>
      <c r="C20" s="84">
        <v>91005</v>
      </c>
      <c r="D20" s="87" t="s">
        <v>34</v>
      </c>
      <c r="E20" s="84"/>
      <c r="F20" s="84" t="s">
        <v>20</v>
      </c>
      <c r="G20" s="85">
        <v>285.56</v>
      </c>
      <c r="H20" s="219">
        <v>3458132</v>
      </c>
      <c r="I20" s="458"/>
      <c r="J20" s="200"/>
      <c r="K20" s="200">
        <v>0</v>
      </c>
      <c r="L20" s="18" t="s">
        <v>21</v>
      </c>
      <c r="M20" s="21">
        <v>50</v>
      </c>
      <c r="N20" s="35" t="s">
        <v>434</v>
      </c>
      <c r="O20" s="21" t="s">
        <v>22</v>
      </c>
      <c r="P20" s="20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936</v>
      </c>
      <c r="U20" s="2" t="s">
        <v>936</v>
      </c>
    </row>
    <row r="21" spans="1:21" customFormat="1" ht="138.75" hidden="1" customHeight="1" x14ac:dyDescent="0.3">
      <c r="A21" s="1"/>
      <c r="B21" s="140">
        <v>91006</v>
      </c>
      <c r="C21" s="84">
        <v>91006</v>
      </c>
      <c r="D21" s="88" t="s">
        <v>35</v>
      </c>
      <c r="E21" s="84"/>
      <c r="F21" s="84" t="s">
        <v>20</v>
      </c>
      <c r="G21" s="85">
        <v>342.65</v>
      </c>
      <c r="H21" s="219">
        <v>4149492</v>
      </c>
      <c r="I21" s="458"/>
      <c r="J21" s="200"/>
      <c r="K21" s="200">
        <v>0</v>
      </c>
      <c r="L21" s="18" t="s">
        <v>21</v>
      </c>
      <c r="M21" s="21">
        <v>60</v>
      </c>
      <c r="N21" s="35" t="s">
        <v>434</v>
      </c>
      <c r="O21" s="21" t="s">
        <v>22</v>
      </c>
      <c r="P21" s="20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936</v>
      </c>
      <c r="U21" s="2" t="s">
        <v>936</v>
      </c>
    </row>
    <row r="22" spans="1:21" customFormat="1" ht="124.2" hidden="1" x14ac:dyDescent="0.3">
      <c r="A22" s="1"/>
      <c r="B22" s="140">
        <v>92004</v>
      </c>
      <c r="C22" s="89">
        <v>92004</v>
      </c>
      <c r="D22" s="87" t="s">
        <v>36</v>
      </c>
      <c r="E22" s="84"/>
      <c r="F22" s="84" t="s">
        <v>20</v>
      </c>
      <c r="G22" s="85">
        <v>399.73</v>
      </c>
      <c r="H22" s="219">
        <v>4840730</v>
      </c>
      <c r="I22" s="458"/>
      <c r="J22" s="200"/>
      <c r="K22" s="200">
        <v>0</v>
      </c>
      <c r="L22" s="18" t="s">
        <v>21</v>
      </c>
      <c r="M22" s="21">
        <v>70</v>
      </c>
      <c r="N22" s="35" t="s">
        <v>434</v>
      </c>
      <c r="O22" s="21" t="s">
        <v>22</v>
      </c>
      <c r="P22" s="20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936</v>
      </c>
      <c r="U22" s="2" t="s">
        <v>936</v>
      </c>
    </row>
    <row r="23" spans="1:21" customFormat="1" ht="124.2" hidden="1" x14ac:dyDescent="0.3">
      <c r="A23" s="1"/>
      <c r="B23" s="140">
        <v>92005</v>
      </c>
      <c r="C23" s="89">
        <v>92005</v>
      </c>
      <c r="D23" s="87" t="s">
        <v>37</v>
      </c>
      <c r="E23" s="84"/>
      <c r="F23" s="84" t="s">
        <v>20</v>
      </c>
      <c r="G23" s="85">
        <v>456.82</v>
      </c>
      <c r="H23" s="219">
        <v>5532090</v>
      </c>
      <c r="I23" s="458"/>
      <c r="J23" s="200"/>
      <c r="K23" s="200">
        <v>0</v>
      </c>
      <c r="L23" s="18" t="s">
        <v>21</v>
      </c>
      <c r="M23" s="21">
        <v>80</v>
      </c>
      <c r="N23" s="35" t="s">
        <v>434</v>
      </c>
      <c r="O23" s="21" t="s">
        <v>22</v>
      </c>
      <c r="P23" s="20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936</v>
      </c>
      <c r="U23" s="2" t="s">
        <v>936</v>
      </c>
    </row>
    <row r="24" spans="1:21" customFormat="1" ht="133.5" hidden="1" customHeight="1" x14ac:dyDescent="0.3">
      <c r="A24" s="1"/>
      <c r="B24" s="140">
        <v>92006</v>
      </c>
      <c r="C24" s="89">
        <v>92006</v>
      </c>
      <c r="D24" s="87" t="s">
        <v>38</v>
      </c>
      <c r="E24" s="84"/>
      <c r="F24" s="84" t="s">
        <v>20</v>
      </c>
      <c r="G24" s="85">
        <v>513.95000000000005</v>
      </c>
      <c r="H24" s="219">
        <v>6223935</v>
      </c>
      <c r="I24" s="458"/>
      <c r="J24" s="200"/>
      <c r="K24" s="200">
        <v>0</v>
      </c>
      <c r="L24" s="18" t="s">
        <v>21</v>
      </c>
      <c r="M24" s="21">
        <v>90</v>
      </c>
      <c r="N24" s="35" t="s">
        <v>434</v>
      </c>
      <c r="O24" s="21" t="s">
        <v>22</v>
      </c>
      <c r="P24" s="20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936</v>
      </c>
      <c r="U24" s="2" t="s">
        <v>936</v>
      </c>
    </row>
    <row r="25" spans="1:21" customFormat="1" x14ac:dyDescent="0.3">
      <c r="A25" s="1"/>
      <c r="B25" s="140" t="s">
        <v>39</v>
      </c>
      <c r="C25" s="95" t="s">
        <v>39</v>
      </c>
      <c r="D25" s="159" t="s">
        <v>40</v>
      </c>
      <c r="E25" s="160"/>
      <c r="F25" s="160"/>
      <c r="G25" s="160"/>
      <c r="H25" s="219"/>
      <c r="I25" s="458"/>
      <c r="J25" s="462"/>
      <c r="K25" s="200">
        <v>0</v>
      </c>
      <c r="L25" s="17" t="s">
        <v>42</v>
      </c>
      <c r="M25" s="14" t="s">
        <v>42</v>
      </c>
      <c r="N25" s="14" t="s">
        <v>42</v>
      </c>
      <c r="O25" s="261" t="s">
        <v>42</v>
      </c>
      <c r="P25" s="20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69" t="s">
        <v>41</v>
      </c>
      <c r="S25" s="20" t="s">
        <v>41</v>
      </c>
      <c r="T25" s="20" t="s">
        <v>41</v>
      </c>
      <c r="U25" s="20" t="s">
        <v>41</v>
      </c>
    </row>
    <row r="26" spans="1:21" customFormat="1" ht="55.2" hidden="1" x14ac:dyDescent="0.3">
      <c r="A26" s="1"/>
      <c r="B26" s="140">
        <v>21</v>
      </c>
      <c r="C26" s="95" t="s">
        <v>43</v>
      </c>
      <c r="D26" s="87" t="s">
        <v>44</v>
      </c>
      <c r="E26" s="84"/>
      <c r="F26" s="84" t="s">
        <v>20</v>
      </c>
      <c r="G26" s="85">
        <v>574.09</v>
      </c>
      <c r="H26" s="219">
        <v>6952230</v>
      </c>
      <c r="I26" s="458"/>
      <c r="J26" s="200"/>
      <c r="K26" s="200">
        <v>0</v>
      </c>
      <c r="L26" s="18" t="s">
        <v>21</v>
      </c>
      <c r="M26" s="25">
        <v>100</v>
      </c>
      <c r="N26" s="35" t="s">
        <v>434</v>
      </c>
      <c r="O26" s="21" t="s">
        <v>22</v>
      </c>
      <c r="P26" s="20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936</v>
      </c>
      <c r="U26" s="2" t="s">
        <v>936</v>
      </c>
    </row>
    <row r="27" spans="1:21" customFormat="1" ht="69" x14ac:dyDescent="0.3">
      <c r="A27" s="1"/>
      <c r="B27" s="140">
        <v>90012</v>
      </c>
      <c r="C27" s="84">
        <v>90012</v>
      </c>
      <c r="D27" s="87" t="s">
        <v>45</v>
      </c>
      <c r="E27" s="84"/>
      <c r="F27" s="84" t="s">
        <v>20</v>
      </c>
      <c r="G27" s="85">
        <v>0</v>
      </c>
      <c r="H27" s="219">
        <v>0</v>
      </c>
      <c r="I27" s="458"/>
      <c r="J27" s="200"/>
      <c r="K27" s="200">
        <v>0</v>
      </c>
      <c r="L27" s="18" t="s">
        <v>21</v>
      </c>
      <c r="M27" s="25">
        <v>0</v>
      </c>
      <c r="N27" s="35" t="s">
        <v>434</v>
      </c>
      <c r="O27" s="21" t="s">
        <v>22</v>
      </c>
      <c r="P27" s="20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936</v>
      </c>
      <c r="U27" s="2" t="s">
        <v>936</v>
      </c>
    </row>
    <row r="28" spans="1:21" customFormat="1" ht="55.2" hidden="1" x14ac:dyDescent="0.3">
      <c r="A28" s="1"/>
      <c r="B28" s="140">
        <v>22</v>
      </c>
      <c r="C28" s="95" t="s">
        <v>46</v>
      </c>
      <c r="D28" s="87" t="s">
        <v>47</v>
      </c>
      <c r="E28" s="84"/>
      <c r="F28" s="84" t="s">
        <v>20</v>
      </c>
      <c r="G28" s="85">
        <v>614.47</v>
      </c>
      <c r="H28" s="219">
        <v>7441232</v>
      </c>
      <c r="I28" s="458"/>
      <c r="J28" s="200"/>
      <c r="K28" s="200">
        <v>0</v>
      </c>
      <c r="L28" s="18" t="s">
        <v>21</v>
      </c>
      <c r="M28" s="25">
        <v>100</v>
      </c>
      <c r="N28" s="35" t="s">
        <v>434</v>
      </c>
      <c r="O28" s="21" t="s">
        <v>22</v>
      </c>
      <c r="P28" s="20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936</v>
      </c>
      <c r="U28" s="2" t="s">
        <v>936</v>
      </c>
    </row>
    <row r="29" spans="1:21" customFormat="1" ht="82.8" x14ac:dyDescent="0.3">
      <c r="A29" s="1"/>
      <c r="B29" s="141">
        <v>90038</v>
      </c>
      <c r="C29" s="84">
        <v>90038</v>
      </c>
      <c r="D29" s="87" t="s">
        <v>48</v>
      </c>
      <c r="E29" s="84"/>
      <c r="F29" s="84" t="s">
        <v>20</v>
      </c>
      <c r="G29" s="85">
        <v>0</v>
      </c>
      <c r="H29" s="219">
        <v>0</v>
      </c>
      <c r="I29" s="458"/>
      <c r="J29" s="200"/>
      <c r="K29" s="200">
        <v>0</v>
      </c>
      <c r="L29" s="18" t="s">
        <v>21</v>
      </c>
      <c r="M29" s="25">
        <v>0</v>
      </c>
      <c r="N29" s="35" t="s">
        <v>434</v>
      </c>
      <c r="O29" s="21" t="s">
        <v>22</v>
      </c>
      <c r="P29" s="20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936</v>
      </c>
      <c r="U29" s="2" t="s">
        <v>936</v>
      </c>
    </row>
    <row r="30" spans="1:21" customFormat="1" ht="15" customHeight="1" x14ac:dyDescent="0.3">
      <c r="A30" s="1"/>
      <c r="B30" s="5"/>
      <c r="C30" s="647" t="s">
        <v>49</v>
      </c>
      <c r="D30" s="648"/>
      <c r="E30" s="648"/>
      <c r="F30" s="648"/>
      <c r="G30" s="483"/>
      <c r="H30" s="219"/>
      <c r="I30" s="458"/>
      <c r="J30" s="413"/>
      <c r="K30" s="200">
        <v>0</v>
      </c>
      <c r="L30" s="153" t="s">
        <v>41</v>
      </c>
      <c r="M30" s="25" t="s">
        <v>42</v>
      </c>
      <c r="N30" s="25" t="s">
        <v>42</v>
      </c>
      <c r="O30" s="261" t="s">
        <v>42</v>
      </c>
      <c r="P30" s="20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15" t="s">
        <v>1</v>
      </c>
      <c r="D31" s="115" t="s">
        <v>2</v>
      </c>
      <c r="E31" s="115" t="s">
        <v>3</v>
      </c>
      <c r="F31" s="115" t="s">
        <v>4</v>
      </c>
      <c r="G31" s="96" t="s">
        <v>5</v>
      </c>
      <c r="H31" s="487" t="s">
        <v>6</v>
      </c>
      <c r="I31" s="458"/>
      <c r="J31" s="288"/>
      <c r="K31" s="200">
        <v>0</v>
      </c>
      <c r="L31" s="445" t="s">
        <v>41</v>
      </c>
      <c r="M31" s="274" t="s">
        <v>42</v>
      </c>
      <c r="N31" s="274" t="s">
        <v>42</v>
      </c>
      <c r="O31" s="303" t="s">
        <v>42</v>
      </c>
      <c r="P31" s="304"/>
      <c r="Q31"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74" t="s">
        <v>41</v>
      </c>
      <c r="S31" s="274" t="s">
        <v>41</v>
      </c>
      <c r="T31" s="274" t="s">
        <v>41</v>
      </c>
      <c r="U31" s="274" t="s">
        <v>41</v>
      </c>
    </row>
    <row r="32" spans="1:21" customFormat="1" ht="58.5" hidden="1" customHeight="1" thickBot="1" x14ac:dyDescent="0.35">
      <c r="A32" s="29" t="s">
        <v>50</v>
      </c>
      <c r="B32" s="29" t="s">
        <v>51</v>
      </c>
      <c r="C32" s="592" t="s">
        <v>51</v>
      </c>
      <c r="D32" s="586" t="s">
        <v>52</v>
      </c>
      <c r="E32" s="100">
        <v>1</v>
      </c>
      <c r="F32" s="100" t="s">
        <v>53</v>
      </c>
      <c r="G32" s="101">
        <v>325.47000000000003</v>
      </c>
      <c r="H32" s="241">
        <v>3941442</v>
      </c>
      <c r="I32" s="111"/>
      <c r="J32" s="261"/>
      <c r="K32" s="200">
        <v>0</v>
      </c>
      <c r="L32" s="446" t="s">
        <v>21</v>
      </c>
      <c r="M32" s="205">
        <v>100</v>
      </c>
      <c r="N32" s="206" t="s">
        <v>434</v>
      </c>
      <c r="O32" s="206" t="s">
        <v>54</v>
      </c>
      <c r="P32" s="207"/>
      <c r="Q3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09" t="s">
        <v>21</v>
      </c>
      <c r="S32" s="309">
        <v>100</v>
      </c>
      <c r="T32" s="2" t="s">
        <v>936</v>
      </c>
      <c r="U32" s="2" t="s">
        <v>936</v>
      </c>
    </row>
    <row r="33" spans="1:21" customFormat="1" ht="44.25" hidden="1" customHeight="1" thickBot="1" x14ac:dyDescent="0.35">
      <c r="A33" s="31" t="s">
        <v>55</v>
      </c>
      <c r="B33" s="29" t="s">
        <v>51</v>
      </c>
      <c r="C33" s="593"/>
      <c r="D33" s="587"/>
      <c r="E33" s="84">
        <v>2</v>
      </c>
      <c r="F33" s="84" t="s">
        <v>56</v>
      </c>
      <c r="G33" s="85">
        <v>332.51</v>
      </c>
      <c r="H33" s="242">
        <v>4026696</v>
      </c>
      <c r="I33" s="111">
        <f>+G33-G32</f>
        <v>7.0399999999999636</v>
      </c>
      <c r="J33" s="202"/>
      <c r="K33" s="200">
        <v>0</v>
      </c>
      <c r="L33" s="18" t="s">
        <v>21</v>
      </c>
      <c r="M33" s="25">
        <v>100</v>
      </c>
      <c r="N33" s="35" t="s">
        <v>434</v>
      </c>
      <c r="O33" s="35" t="s">
        <v>54</v>
      </c>
      <c r="P33" s="201"/>
      <c r="Q33" s="30"/>
      <c r="R33" s="269"/>
      <c r="S33" s="280"/>
      <c r="T33" s="2" t="s">
        <v>936</v>
      </c>
      <c r="U33" s="2"/>
    </row>
    <row r="34" spans="1:21" customFormat="1" ht="63.75" hidden="1" customHeight="1" thickBot="1" x14ac:dyDescent="0.35">
      <c r="A34" s="32" t="s">
        <v>57</v>
      </c>
      <c r="B34" s="29" t="s">
        <v>51</v>
      </c>
      <c r="C34" s="594"/>
      <c r="D34" s="588"/>
      <c r="E34" s="102">
        <v>3</v>
      </c>
      <c r="F34" s="102" t="s">
        <v>58</v>
      </c>
      <c r="G34" s="103">
        <v>367.92</v>
      </c>
      <c r="H34" s="243">
        <v>4455511</v>
      </c>
      <c r="I34" s="111">
        <f>+G34-G32</f>
        <v>42.449999999999989</v>
      </c>
      <c r="J34" s="261"/>
      <c r="K34" s="200">
        <v>0</v>
      </c>
      <c r="L34" s="447" t="s">
        <v>21</v>
      </c>
      <c r="M34" s="211">
        <v>100</v>
      </c>
      <c r="N34" s="212" t="s">
        <v>434</v>
      </c>
      <c r="O34" s="212" t="s">
        <v>54</v>
      </c>
      <c r="P34" s="213"/>
      <c r="Q34" s="214"/>
      <c r="R34" s="270"/>
      <c r="S34" s="284"/>
      <c r="T34" s="2" t="s">
        <v>936</v>
      </c>
      <c r="U34" s="2"/>
    </row>
    <row r="35" spans="1:21" customFormat="1" ht="75" customHeight="1" x14ac:dyDescent="0.3">
      <c r="A35" s="33" t="s">
        <v>59</v>
      </c>
      <c r="B35" s="34">
        <v>90042</v>
      </c>
      <c r="C35" s="583">
        <v>90042</v>
      </c>
      <c r="D35" s="586" t="s">
        <v>60</v>
      </c>
      <c r="E35" s="100">
        <v>1</v>
      </c>
      <c r="F35" s="100" t="s">
        <v>53</v>
      </c>
      <c r="G35" s="101">
        <v>0</v>
      </c>
      <c r="H35" s="241">
        <v>0</v>
      </c>
      <c r="I35" s="111"/>
      <c r="J35" s="261"/>
      <c r="K35" s="200">
        <v>0</v>
      </c>
      <c r="L35" s="446" t="s">
        <v>21</v>
      </c>
      <c r="M35" s="206">
        <v>0</v>
      </c>
      <c r="N35" s="206" t="s">
        <v>434</v>
      </c>
      <c r="O35" s="206" t="s">
        <v>54</v>
      </c>
      <c r="P35" s="207"/>
      <c r="Q3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09" t="s">
        <v>21</v>
      </c>
      <c r="S35" s="309">
        <v>0</v>
      </c>
      <c r="T35" s="2" t="s">
        <v>936</v>
      </c>
      <c r="U35" s="2" t="s">
        <v>936</v>
      </c>
    </row>
    <row r="36" spans="1:21" customFormat="1" ht="75" customHeight="1" x14ac:dyDescent="0.3">
      <c r="A36" s="36">
        <v>90047</v>
      </c>
      <c r="B36" s="37">
        <v>90042</v>
      </c>
      <c r="C36" s="584"/>
      <c r="D36" s="587"/>
      <c r="E36" s="84">
        <v>2</v>
      </c>
      <c r="F36" s="84" t="s">
        <v>56</v>
      </c>
      <c r="G36" s="85">
        <v>0</v>
      </c>
      <c r="H36" s="242">
        <v>0</v>
      </c>
      <c r="I36" s="111"/>
      <c r="J36" s="261"/>
      <c r="K36" s="200">
        <v>0</v>
      </c>
      <c r="L36" s="18" t="s">
        <v>21</v>
      </c>
      <c r="M36" s="35">
        <v>0</v>
      </c>
      <c r="N36" s="35" t="s">
        <v>434</v>
      </c>
      <c r="O36" s="35" t="s">
        <v>54</v>
      </c>
      <c r="P36" s="201"/>
      <c r="Q36" s="30"/>
      <c r="R36" s="269"/>
      <c r="S36" s="280"/>
      <c r="T36" s="2" t="s">
        <v>936</v>
      </c>
      <c r="U36" s="2"/>
    </row>
    <row r="37" spans="1:21" customFormat="1" ht="75" customHeight="1" thickBot="1" x14ac:dyDescent="0.35">
      <c r="A37" s="38">
        <v>90048</v>
      </c>
      <c r="B37" s="39">
        <v>90042</v>
      </c>
      <c r="C37" s="585"/>
      <c r="D37" s="588"/>
      <c r="E37" s="102">
        <v>3</v>
      </c>
      <c r="F37" s="102" t="s">
        <v>58</v>
      </c>
      <c r="G37" s="103">
        <v>0</v>
      </c>
      <c r="H37" s="243">
        <v>0</v>
      </c>
      <c r="I37" s="111"/>
      <c r="J37" s="261"/>
      <c r="K37" s="200">
        <v>0</v>
      </c>
      <c r="L37" s="448" t="s">
        <v>21</v>
      </c>
      <c r="M37" s="199">
        <v>0</v>
      </c>
      <c r="N37" s="199" t="s">
        <v>434</v>
      </c>
      <c r="O37" s="199" t="s">
        <v>54</v>
      </c>
      <c r="P37" s="304"/>
      <c r="Q37" s="305"/>
      <c r="R37" s="310"/>
      <c r="S37" s="311"/>
      <c r="T37" s="2" t="s">
        <v>936</v>
      </c>
      <c r="U37" s="2"/>
    </row>
    <row r="38" spans="1:21" customFormat="1" ht="96.75" hidden="1" customHeight="1" x14ac:dyDescent="0.3">
      <c r="A38" s="33" t="s">
        <v>61</v>
      </c>
      <c r="B38" s="34">
        <v>91007</v>
      </c>
      <c r="C38" s="583">
        <v>91007</v>
      </c>
      <c r="D38" s="586" t="s">
        <v>62</v>
      </c>
      <c r="E38" s="100">
        <v>1</v>
      </c>
      <c r="F38" s="100" t="s">
        <v>53</v>
      </c>
      <c r="G38" s="101">
        <v>130.19999999999999</v>
      </c>
      <c r="H38" s="241">
        <v>1576722</v>
      </c>
      <c r="I38" s="111"/>
      <c r="J38" s="261"/>
      <c r="K38" s="200">
        <v>0</v>
      </c>
      <c r="L38" s="446" t="s">
        <v>21</v>
      </c>
      <c r="M38" s="206">
        <v>40</v>
      </c>
      <c r="N38" s="206" t="s">
        <v>434</v>
      </c>
      <c r="O38" s="206" t="s">
        <v>54</v>
      </c>
      <c r="P38" s="207"/>
      <c r="Q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09" t="s">
        <v>21</v>
      </c>
      <c r="S38" s="309">
        <v>40</v>
      </c>
      <c r="T38" s="2" t="s">
        <v>936</v>
      </c>
      <c r="U38" s="2" t="s">
        <v>936</v>
      </c>
    </row>
    <row r="39" spans="1:21" customFormat="1" ht="96.75" hidden="1" customHeight="1" x14ac:dyDescent="0.3">
      <c r="A39" s="36">
        <v>91010</v>
      </c>
      <c r="B39" s="37">
        <v>91007</v>
      </c>
      <c r="C39" s="584"/>
      <c r="D39" s="587"/>
      <c r="E39" s="84">
        <v>2</v>
      </c>
      <c r="F39" s="84" t="s">
        <v>56</v>
      </c>
      <c r="G39" s="85">
        <v>133</v>
      </c>
      <c r="H39" s="242">
        <v>1610630</v>
      </c>
      <c r="I39" s="111">
        <f>+G39-G38</f>
        <v>2.8000000000000114</v>
      </c>
      <c r="J39" s="463"/>
      <c r="K39" s="200">
        <v>0</v>
      </c>
      <c r="L39" s="18" t="s">
        <v>21</v>
      </c>
      <c r="M39" s="35">
        <v>40</v>
      </c>
      <c r="N39" s="35" t="s">
        <v>434</v>
      </c>
      <c r="O39" s="35" t="s">
        <v>54</v>
      </c>
      <c r="P39" s="201"/>
      <c r="Q39" s="30"/>
      <c r="R39" s="269"/>
      <c r="S39" s="280"/>
      <c r="T39" s="2" t="s">
        <v>936</v>
      </c>
      <c r="U39" s="2"/>
    </row>
    <row r="40" spans="1:21" customFormat="1" ht="96.75" hidden="1" customHeight="1" thickBot="1" x14ac:dyDescent="0.35">
      <c r="A40" s="38">
        <v>91016</v>
      </c>
      <c r="B40" s="39">
        <v>91007</v>
      </c>
      <c r="C40" s="585"/>
      <c r="D40" s="588"/>
      <c r="E40" s="102">
        <v>3</v>
      </c>
      <c r="F40" s="102" t="s">
        <v>58</v>
      </c>
      <c r="G40" s="103">
        <v>147.21</v>
      </c>
      <c r="H40" s="243">
        <v>1782713</v>
      </c>
      <c r="I40" s="111">
        <f>+G40-G38</f>
        <v>17.010000000000019</v>
      </c>
      <c r="J40" s="202"/>
      <c r="K40" s="200">
        <v>0</v>
      </c>
      <c r="L40" s="447" t="s">
        <v>21</v>
      </c>
      <c r="M40" s="212">
        <v>40</v>
      </c>
      <c r="N40" s="212" t="s">
        <v>434</v>
      </c>
      <c r="O40" s="212" t="s">
        <v>54</v>
      </c>
      <c r="P40" s="213"/>
      <c r="Q40" s="214"/>
      <c r="R40" s="270"/>
      <c r="S40" s="312"/>
      <c r="T40" s="2" t="s">
        <v>936</v>
      </c>
      <c r="U40" s="2"/>
    </row>
    <row r="41" spans="1:21" customFormat="1" ht="93.75" hidden="1" customHeight="1" x14ac:dyDescent="0.3">
      <c r="A41" s="33" t="s">
        <v>63</v>
      </c>
      <c r="B41" s="34">
        <v>91008</v>
      </c>
      <c r="C41" s="584">
        <v>91008</v>
      </c>
      <c r="D41" s="587" t="s">
        <v>64</v>
      </c>
      <c r="E41" s="91">
        <v>1</v>
      </c>
      <c r="F41" s="91" t="s">
        <v>53</v>
      </c>
      <c r="G41" s="116">
        <v>162.78</v>
      </c>
      <c r="H41" s="221">
        <v>1971266</v>
      </c>
      <c r="I41" s="458"/>
      <c r="J41" s="261"/>
      <c r="K41" s="200">
        <v>0</v>
      </c>
      <c r="L41" s="446" t="s">
        <v>21</v>
      </c>
      <c r="M41" s="206">
        <v>50</v>
      </c>
      <c r="N41" s="206" t="s">
        <v>434</v>
      </c>
      <c r="O41" s="313" t="s">
        <v>54</v>
      </c>
      <c r="P41" s="207"/>
      <c r="Q4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09" t="s">
        <v>21</v>
      </c>
      <c r="S41" s="309">
        <v>50</v>
      </c>
      <c r="T41" s="2" t="s">
        <v>936</v>
      </c>
      <c r="U41" s="2" t="s">
        <v>936</v>
      </c>
    </row>
    <row r="42" spans="1:21" customFormat="1" ht="93.75" hidden="1" customHeight="1" x14ac:dyDescent="0.3">
      <c r="A42" s="36">
        <v>91011</v>
      </c>
      <c r="B42" s="37">
        <v>91008</v>
      </c>
      <c r="C42" s="584"/>
      <c r="D42" s="587"/>
      <c r="E42" s="84">
        <v>2</v>
      </c>
      <c r="F42" s="84" t="s">
        <v>56</v>
      </c>
      <c r="G42" s="85">
        <v>166.26</v>
      </c>
      <c r="H42" s="219">
        <v>2013409</v>
      </c>
      <c r="I42" s="458">
        <f>+G42-G41</f>
        <v>3.4799999999999898</v>
      </c>
      <c r="J42" s="261"/>
      <c r="K42" s="200">
        <v>0</v>
      </c>
      <c r="L42" s="18" t="s">
        <v>21</v>
      </c>
      <c r="M42" s="35">
        <v>50</v>
      </c>
      <c r="N42" s="35" t="s">
        <v>434</v>
      </c>
      <c r="O42" s="35" t="s">
        <v>54</v>
      </c>
      <c r="P42" s="201"/>
      <c r="Q42" s="30"/>
      <c r="R42" s="269"/>
      <c r="S42" s="280"/>
      <c r="T42" s="2" t="s">
        <v>936</v>
      </c>
      <c r="U42" s="2"/>
    </row>
    <row r="43" spans="1:21" customFormat="1" ht="93.75" hidden="1" customHeight="1" thickBot="1" x14ac:dyDescent="0.35">
      <c r="A43" s="38">
        <v>91017</v>
      </c>
      <c r="B43" s="39">
        <v>91008</v>
      </c>
      <c r="C43" s="584"/>
      <c r="D43" s="587"/>
      <c r="E43" s="90">
        <v>3</v>
      </c>
      <c r="F43" s="90" t="s">
        <v>58</v>
      </c>
      <c r="G43" s="98">
        <v>183.98</v>
      </c>
      <c r="H43" s="225">
        <v>2227998</v>
      </c>
      <c r="I43" s="458">
        <f>+G43-G41</f>
        <v>21.199999999999989</v>
      </c>
      <c r="J43" s="202"/>
      <c r="K43" s="200">
        <v>0</v>
      </c>
      <c r="L43" s="447" t="s">
        <v>21</v>
      </c>
      <c r="M43" s="212">
        <v>50</v>
      </c>
      <c r="N43" s="212" t="s">
        <v>434</v>
      </c>
      <c r="O43" s="212" t="s">
        <v>54</v>
      </c>
      <c r="P43" s="213"/>
      <c r="Q43" s="214"/>
      <c r="R43" s="270"/>
      <c r="S43" s="284"/>
      <c r="T43" s="2" t="s">
        <v>936</v>
      </c>
      <c r="U43" s="2"/>
    </row>
    <row r="44" spans="1:21" customFormat="1" ht="97.5" hidden="1" customHeight="1" x14ac:dyDescent="0.3">
      <c r="A44" s="33">
        <v>91015</v>
      </c>
      <c r="B44" s="34">
        <v>91009</v>
      </c>
      <c r="C44" s="583">
        <v>91009</v>
      </c>
      <c r="D44" s="586" t="s">
        <v>65</v>
      </c>
      <c r="E44" s="100">
        <v>1</v>
      </c>
      <c r="F44" s="100" t="s">
        <v>53</v>
      </c>
      <c r="G44" s="101">
        <v>195.31</v>
      </c>
      <c r="H44" s="241">
        <v>2365204</v>
      </c>
      <c r="I44" s="111"/>
      <c r="J44" s="261"/>
      <c r="K44" s="200">
        <v>0</v>
      </c>
      <c r="L44" s="446" t="s">
        <v>21</v>
      </c>
      <c r="M44" s="206">
        <v>60</v>
      </c>
      <c r="N44" s="206" t="s">
        <v>434</v>
      </c>
      <c r="O44" s="206" t="s">
        <v>54</v>
      </c>
      <c r="P44" s="207"/>
      <c r="Q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09" t="s">
        <v>21</v>
      </c>
      <c r="S44" s="309">
        <v>60</v>
      </c>
      <c r="T44" s="2" t="s">
        <v>936</v>
      </c>
      <c r="U44" s="2" t="s">
        <v>936</v>
      </c>
    </row>
    <row r="45" spans="1:21" customFormat="1" ht="97.5" hidden="1" customHeight="1" x14ac:dyDescent="0.3">
      <c r="A45" s="40" t="s">
        <v>66</v>
      </c>
      <c r="B45" s="37">
        <v>91009</v>
      </c>
      <c r="C45" s="584"/>
      <c r="D45" s="587"/>
      <c r="E45" s="84">
        <v>2</v>
      </c>
      <c r="F45" s="84" t="s">
        <v>56</v>
      </c>
      <c r="G45" s="85">
        <v>199.51</v>
      </c>
      <c r="H45" s="242">
        <v>2416066</v>
      </c>
      <c r="I45" s="111">
        <f>+G45-G44</f>
        <v>4.1999999999999886</v>
      </c>
      <c r="J45" s="261"/>
      <c r="K45" s="200">
        <v>0</v>
      </c>
      <c r="L45" s="18" t="s">
        <v>21</v>
      </c>
      <c r="M45" s="35">
        <v>60</v>
      </c>
      <c r="N45" s="35" t="s">
        <v>434</v>
      </c>
      <c r="O45" s="35" t="s">
        <v>54</v>
      </c>
      <c r="P45" s="201"/>
      <c r="Q45" s="30"/>
      <c r="R45" s="269"/>
      <c r="S45" s="280"/>
      <c r="T45" s="2" t="s">
        <v>936</v>
      </c>
      <c r="U45" s="2"/>
    </row>
    <row r="46" spans="1:21" customFormat="1" ht="97.5" hidden="1" customHeight="1" thickBot="1" x14ac:dyDescent="0.35">
      <c r="A46" s="38">
        <v>91018</v>
      </c>
      <c r="B46" s="39">
        <v>91009</v>
      </c>
      <c r="C46" s="585"/>
      <c r="D46" s="588"/>
      <c r="E46" s="102">
        <v>3</v>
      </c>
      <c r="F46" s="102" t="s">
        <v>58</v>
      </c>
      <c r="G46" s="103">
        <v>220.8</v>
      </c>
      <c r="H46" s="243">
        <v>2673888</v>
      </c>
      <c r="I46" s="111">
        <f>+G46-G44</f>
        <v>25.490000000000009</v>
      </c>
      <c r="J46" s="261"/>
      <c r="K46" s="200">
        <v>0</v>
      </c>
      <c r="L46" s="447" t="s">
        <v>21</v>
      </c>
      <c r="M46" s="212">
        <v>60</v>
      </c>
      <c r="N46" s="212" t="s">
        <v>434</v>
      </c>
      <c r="O46" s="212" t="s">
        <v>54</v>
      </c>
      <c r="P46" s="213"/>
      <c r="Q46" s="214"/>
      <c r="R46" s="270"/>
      <c r="S46" s="284"/>
      <c r="T46" s="2" t="s">
        <v>936</v>
      </c>
      <c r="U46" s="2"/>
    </row>
    <row r="47" spans="1:21" customFormat="1" ht="94.5" hidden="1" customHeight="1" x14ac:dyDescent="0.3">
      <c r="A47" s="33" t="s">
        <v>67</v>
      </c>
      <c r="B47" s="41">
        <v>92007</v>
      </c>
      <c r="C47" s="580">
        <v>92007</v>
      </c>
      <c r="D47" s="586" t="s">
        <v>68</v>
      </c>
      <c r="E47" s="100">
        <v>1</v>
      </c>
      <c r="F47" s="100" t="s">
        <v>53</v>
      </c>
      <c r="G47" s="101">
        <v>227.84</v>
      </c>
      <c r="H47" s="241">
        <v>2759142</v>
      </c>
      <c r="I47" s="111"/>
      <c r="J47" s="261"/>
      <c r="K47" s="200">
        <v>0</v>
      </c>
      <c r="L47" s="446" t="s">
        <v>21</v>
      </c>
      <c r="M47" s="206">
        <v>70</v>
      </c>
      <c r="N47" s="206" t="s">
        <v>434</v>
      </c>
      <c r="O47" s="206" t="s">
        <v>54</v>
      </c>
      <c r="P47" s="207"/>
      <c r="Q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09" t="s">
        <v>21</v>
      </c>
      <c r="S47" s="309">
        <v>70</v>
      </c>
      <c r="T47" s="2" t="s">
        <v>936</v>
      </c>
      <c r="U47" s="2" t="s">
        <v>936</v>
      </c>
    </row>
    <row r="48" spans="1:21" customFormat="1" ht="86.25" hidden="1" customHeight="1" x14ac:dyDescent="0.3">
      <c r="A48" s="36">
        <v>92010</v>
      </c>
      <c r="B48" s="37">
        <v>92007</v>
      </c>
      <c r="C48" s="581"/>
      <c r="D48" s="587"/>
      <c r="E48" s="84">
        <v>2</v>
      </c>
      <c r="F48" s="84" t="s">
        <v>56</v>
      </c>
      <c r="G48" s="85">
        <v>232.76</v>
      </c>
      <c r="H48" s="242">
        <v>2818724</v>
      </c>
      <c r="I48" s="111">
        <f>+G48-G47</f>
        <v>4.9199999999999875</v>
      </c>
      <c r="J48" s="261"/>
      <c r="K48" s="200">
        <v>0</v>
      </c>
      <c r="L48" s="18" t="s">
        <v>21</v>
      </c>
      <c r="M48" s="35">
        <v>70</v>
      </c>
      <c r="N48" s="35" t="s">
        <v>434</v>
      </c>
      <c r="O48" s="35" t="s">
        <v>54</v>
      </c>
      <c r="P48" s="201"/>
      <c r="Q48" s="30"/>
      <c r="R48" s="269"/>
      <c r="S48" s="280"/>
      <c r="T48" s="2" t="s">
        <v>936</v>
      </c>
      <c r="U48" s="2"/>
    </row>
    <row r="49" spans="1:21" customFormat="1" ht="88.5" hidden="1" customHeight="1" thickBot="1" x14ac:dyDescent="0.35">
      <c r="A49" s="38">
        <v>92016</v>
      </c>
      <c r="B49" s="37">
        <v>92007</v>
      </c>
      <c r="C49" s="582"/>
      <c r="D49" s="588"/>
      <c r="E49" s="102">
        <v>3</v>
      </c>
      <c r="F49" s="102" t="s">
        <v>58</v>
      </c>
      <c r="G49" s="103">
        <v>257.57</v>
      </c>
      <c r="H49" s="243">
        <v>3119173</v>
      </c>
      <c r="I49" s="111">
        <f>+G49-G47</f>
        <v>29.72999999999999</v>
      </c>
      <c r="J49" s="202"/>
      <c r="K49" s="200">
        <v>0</v>
      </c>
      <c r="L49" s="447" t="s">
        <v>21</v>
      </c>
      <c r="M49" s="212">
        <v>70</v>
      </c>
      <c r="N49" s="212" t="s">
        <v>434</v>
      </c>
      <c r="O49" s="212" t="s">
        <v>54</v>
      </c>
      <c r="P49" s="213"/>
      <c r="Q49" s="214"/>
      <c r="R49" s="270"/>
      <c r="S49" s="284"/>
      <c r="T49" s="2" t="s">
        <v>936</v>
      </c>
      <c r="U49" s="2"/>
    </row>
    <row r="50" spans="1:21" customFormat="1" ht="87" hidden="1" customHeight="1" x14ac:dyDescent="0.3">
      <c r="A50" s="33" t="s">
        <v>69</v>
      </c>
      <c r="B50" s="37">
        <v>92008</v>
      </c>
      <c r="C50" s="580">
        <v>92008</v>
      </c>
      <c r="D50" s="586" t="s">
        <v>70</v>
      </c>
      <c r="E50" s="100">
        <v>1</v>
      </c>
      <c r="F50" s="100" t="s">
        <v>53</v>
      </c>
      <c r="G50" s="101">
        <v>260.41000000000003</v>
      </c>
      <c r="H50" s="241">
        <v>3153565</v>
      </c>
      <c r="I50" s="111"/>
      <c r="J50" s="261"/>
      <c r="K50" s="200">
        <v>0</v>
      </c>
      <c r="L50" s="446" t="s">
        <v>21</v>
      </c>
      <c r="M50" s="206">
        <v>80</v>
      </c>
      <c r="N50" s="206" t="s">
        <v>434</v>
      </c>
      <c r="O50" s="206" t="s">
        <v>54</v>
      </c>
      <c r="P50" s="207"/>
      <c r="Q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09" t="s">
        <v>21</v>
      </c>
      <c r="S50" s="309">
        <v>80</v>
      </c>
      <c r="T50" s="2" t="s">
        <v>936</v>
      </c>
      <c r="U50" s="2" t="s">
        <v>936</v>
      </c>
    </row>
    <row r="51" spans="1:21" customFormat="1" ht="105" hidden="1" customHeight="1" x14ac:dyDescent="0.3">
      <c r="A51" s="36">
        <v>92011</v>
      </c>
      <c r="B51" s="37">
        <v>92008</v>
      </c>
      <c r="C51" s="581"/>
      <c r="D51" s="587"/>
      <c r="E51" s="84">
        <v>2</v>
      </c>
      <c r="F51" s="84" t="s">
        <v>56</v>
      </c>
      <c r="G51" s="85">
        <v>266.01</v>
      </c>
      <c r="H51" s="242">
        <v>3221381</v>
      </c>
      <c r="I51" s="111">
        <f>+G51-G50</f>
        <v>5.5999999999999659</v>
      </c>
      <c r="J51" s="261"/>
      <c r="K51" s="200">
        <v>0</v>
      </c>
      <c r="L51" s="18" t="s">
        <v>21</v>
      </c>
      <c r="M51" s="35">
        <v>80</v>
      </c>
      <c r="N51" s="35" t="s">
        <v>434</v>
      </c>
      <c r="O51" s="35" t="s">
        <v>54</v>
      </c>
      <c r="P51" s="201"/>
      <c r="Q51" s="30"/>
      <c r="R51" s="269"/>
      <c r="S51" s="280"/>
      <c r="T51" s="2" t="s">
        <v>936</v>
      </c>
      <c r="U51" s="2"/>
    </row>
    <row r="52" spans="1:21" customFormat="1" ht="98.25" hidden="1" customHeight="1" thickBot="1" x14ac:dyDescent="0.35">
      <c r="A52" s="38">
        <v>92017</v>
      </c>
      <c r="B52" s="37">
        <v>92008</v>
      </c>
      <c r="C52" s="582"/>
      <c r="D52" s="588"/>
      <c r="E52" s="102">
        <v>3</v>
      </c>
      <c r="F52" s="102" t="s">
        <v>58</v>
      </c>
      <c r="G52" s="103">
        <v>294.33999999999997</v>
      </c>
      <c r="H52" s="243">
        <v>3564457</v>
      </c>
      <c r="I52" s="111">
        <f>+G52-G50</f>
        <v>33.92999999999995</v>
      </c>
      <c r="J52" s="202"/>
      <c r="K52" s="200">
        <v>0</v>
      </c>
      <c r="L52" s="448" t="s">
        <v>21</v>
      </c>
      <c r="M52" s="199">
        <v>80</v>
      </c>
      <c r="N52" s="199" t="s">
        <v>434</v>
      </c>
      <c r="O52" s="199" t="s">
        <v>54</v>
      </c>
      <c r="P52" s="304"/>
      <c r="Q52" s="305"/>
      <c r="R52" s="310"/>
      <c r="S52" s="311"/>
      <c r="T52" s="2" t="s">
        <v>936</v>
      </c>
      <c r="U52" s="2"/>
    </row>
    <row r="53" spans="1:21" customFormat="1" ht="93.75" hidden="1" customHeight="1" x14ac:dyDescent="0.3">
      <c r="A53" s="33" t="s">
        <v>71</v>
      </c>
      <c r="B53" s="37">
        <v>92009</v>
      </c>
      <c r="C53" s="580">
        <v>92009</v>
      </c>
      <c r="D53" s="586" t="s">
        <v>72</v>
      </c>
      <c r="E53" s="100">
        <v>1</v>
      </c>
      <c r="F53" s="100" t="s">
        <v>53</v>
      </c>
      <c r="G53" s="101">
        <v>292.94</v>
      </c>
      <c r="H53" s="241">
        <v>3547503</v>
      </c>
      <c r="I53" s="111"/>
      <c r="J53" s="261"/>
      <c r="K53" s="200">
        <v>0</v>
      </c>
      <c r="L53" s="446" t="s">
        <v>21</v>
      </c>
      <c r="M53" s="206">
        <v>90</v>
      </c>
      <c r="N53" s="206" t="s">
        <v>434</v>
      </c>
      <c r="O53" s="206" t="s">
        <v>54</v>
      </c>
      <c r="P53" s="207"/>
      <c r="Q5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09" t="s">
        <v>21</v>
      </c>
      <c r="S53" s="309">
        <v>90</v>
      </c>
      <c r="T53" s="2" t="s">
        <v>936</v>
      </c>
      <c r="U53" s="2" t="s">
        <v>936</v>
      </c>
    </row>
    <row r="54" spans="1:21" customFormat="1" ht="93.75" hidden="1" customHeight="1" x14ac:dyDescent="0.3">
      <c r="A54" s="36">
        <v>92012</v>
      </c>
      <c r="B54" s="37">
        <v>92009</v>
      </c>
      <c r="C54" s="581"/>
      <c r="D54" s="587"/>
      <c r="E54" s="84">
        <v>2</v>
      </c>
      <c r="F54" s="84" t="s">
        <v>56</v>
      </c>
      <c r="G54" s="85">
        <v>299.26</v>
      </c>
      <c r="H54" s="242">
        <v>3624039</v>
      </c>
      <c r="I54" s="111">
        <f>+G54-G53</f>
        <v>6.3199999999999932</v>
      </c>
      <c r="J54" s="261"/>
      <c r="K54" s="200">
        <v>0</v>
      </c>
      <c r="L54" s="18" t="s">
        <v>21</v>
      </c>
      <c r="M54" s="35">
        <v>90</v>
      </c>
      <c r="N54" s="35" t="s">
        <v>434</v>
      </c>
      <c r="O54" s="35" t="s">
        <v>54</v>
      </c>
      <c r="P54" s="201"/>
      <c r="Q54" s="30"/>
      <c r="R54" s="269"/>
      <c r="S54" s="280"/>
      <c r="T54" s="2" t="s">
        <v>936</v>
      </c>
      <c r="U54" s="2"/>
    </row>
    <row r="55" spans="1:21" customFormat="1" ht="93.75" hidden="1" customHeight="1" thickBot="1" x14ac:dyDescent="0.35">
      <c r="A55" s="38">
        <v>92018</v>
      </c>
      <c r="B55" s="37">
        <v>92009</v>
      </c>
      <c r="C55" s="582"/>
      <c r="D55" s="588"/>
      <c r="E55" s="102">
        <v>3</v>
      </c>
      <c r="F55" s="102" t="s">
        <v>58</v>
      </c>
      <c r="G55" s="103">
        <v>331.15</v>
      </c>
      <c r="H55" s="243">
        <v>4010227</v>
      </c>
      <c r="I55" s="111">
        <f>+G55-G53</f>
        <v>38.20999999999998</v>
      </c>
      <c r="J55" s="202"/>
      <c r="K55" s="200">
        <v>0</v>
      </c>
      <c r="L55" s="447" t="s">
        <v>21</v>
      </c>
      <c r="M55" s="212">
        <v>90</v>
      </c>
      <c r="N55" s="212" t="s">
        <v>434</v>
      </c>
      <c r="O55" s="212" t="s">
        <v>54</v>
      </c>
      <c r="P55" s="213"/>
      <c r="Q55" s="214"/>
      <c r="R55" s="270"/>
      <c r="S55" s="284"/>
      <c r="T55" s="2" t="s">
        <v>936</v>
      </c>
      <c r="U55" s="2"/>
    </row>
    <row r="56" spans="1:21" customFormat="1" ht="15" customHeight="1" x14ac:dyDescent="0.3">
      <c r="A56" s="1"/>
      <c r="B56" s="5"/>
      <c r="C56" s="642" t="s">
        <v>73</v>
      </c>
      <c r="D56" s="643"/>
      <c r="E56" s="643"/>
      <c r="F56" s="643"/>
      <c r="G56" s="484"/>
      <c r="H56" s="221"/>
      <c r="I56" s="458"/>
      <c r="J56" s="413"/>
      <c r="K56" s="200">
        <v>0</v>
      </c>
      <c r="L56" s="249" t="s">
        <v>42</v>
      </c>
      <c r="M56" s="314" t="s">
        <v>42</v>
      </c>
      <c r="N56" s="314" t="s">
        <v>42</v>
      </c>
      <c r="O56" s="314" t="s">
        <v>42</v>
      </c>
      <c r="P56" s="306"/>
      <c r="Q56"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15" t="s">
        <v>41</v>
      </c>
      <c r="S56" s="315" t="s">
        <v>41</v>
      </c>
      <c r="T56" s="315" t="s">
        <v>41</v>
      </c>
      <c r="U56" s="274" t="s">
        <v>41</v>
      </c>
    </row>
    <row r="57" spans="1:21" customFormat="1" ht="15" thickBot="1" x14ac:dyDescent="0.35">
      <c r="A57" s="1"/>
      <c r="B57" s="42" t="s">
        <v>1</v>
      </c>
      <c r="C57" s="115" t="s">
        <v>1</v>
      </c>
      <c r="D57" s="115" t="s">
        <v>2</v>
      </c>
      <c r="E57" s="115" t="s">
        <v>3</v>
      </c>
      <c r="F57" s="115" t="s">
        <v>4</v>
      </c>
      <c r="G57" s="96" t="s">
        <v>5</v>
      </c>
      <c r="H57" s="487" t="s">
        <v>6</v>
      </c>
      <c r="I57" s="458"/>
      <c r="J57" s="288"/>
      <c r="K57" s="200">
        <v>0</v>
      </c>
      <c r="L57" s="198" t="s">
        <v>42</v>
      </c>
      <c r="M57" s="316" t="s">
        <v>42</v>
      </c>
      <c r="N57" s="316" t="s">
        <v>42</v>
      </c>
      <c r="O57" s="316" t="s">
        <v>42</v>
      </c>
      <c r="P57" s="304"/>
      <c r="Q5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285" t="s">
        <v>41</v>
      </c>
      <c r="S57" s="285" t="s">
        <v>41</v>
      </c>
      <c r="T57" s="285" t="s">
        <v>41</v>
      </c>
      <c r="U57" s="274" t="s">
        <v>41</v>
      </c>
    </row>
    <row r="58" spans="1:21" customFormat="1" ht="41.25" hidden="1" customHeight="1" x14ac:dyDescent="0.35">
      <c r="A58" s="43" t="s">
        <v>74</v>
      </c>
      <c r="B58" s="44" t="s">
        <v>74</v>
      </c>
      <c r="C58" s="592" t="s">
        <v>74</v>
      </c>
      <c r="D58" s="586" t="s">
        <v>75</v>
      </c>
      <c r="E58" s="100">
        <v>1</v>
      </c>
      <c r="F58" s="100" t="s">
        <v>76</v>
      </c>
      <c r="G58" s="101">
        <v>226.4</v>
      </c>
      <c r="H58" s="241">
        <v>2741704</v>
      </c>
      <c r="I58" s="111"/>
      <c r="J58" s="261"/>
      <c r="K58" s="200">
        <v>0</v>
      </c>
      <c r="L58" s="446" t="s">
        <v>21</v>
      </c>
      <c r="M58" s="205">
        <v>100</v>
      </c>
      <c r="N58" s="206" t="s">
        <v>434</v>
      </c>
      <c r="O58" s="206">
        <v>5247</v>
      </c>
      <c r="P58" s="207"/>
      <c r="Q5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09" t="s">
        <v>21</v>
      </c>
      <c r="S58" s="279">
        <v>100</v>
      </c>
      <c r="T58" s="2" t="s">
        <v>936</v>
      </c>
      <c r="U58" s="2" t="s">
        <v>936</v>
      </c>
    </row>
    <row r="59" spans="1:21" customFormat="1" ht="41.25" hidden="1" customHeight="1" x14ac:dyDescent="0.35">
      <c r="A59" s="45" t="s">
        <v>77</v>
      </c>
      <c r="B59" s="44" t="s">
        <v>74</v>
      </c>
      <c r="C59" s="593"/>
      <c r="D59" s="587"/>
      <c r="E59" s="84">
        <v>2</v>
      </c>
      <c r="F59" s="84" t="s">
        <v>78</v>
      </c>
      <c r="G59" s="85">
        <v>229.96</v>
      </c>
      <c r="H59" s="242">
        <v>2784816</v>
      </c>
      <c r="I59" s="111">
        <f>+G59-G58</f>
        <v>3.5600000000000023</v>
      </c>
      <c r="J59" s="261"/>
      <c r="K59" s="200">
        <v>0</v>
      </c>
      <c r="L59" s="18" t="s">
        <v>21</v>
      </c>
      <c r="M59" s="25">
        <v>100</v>
      </c>
      <c r="N59" s="35" t="s">
        <v>434</v>
      </c>
      <c r="O59" s="35">
        <v>5247</v>
      </c>
      <c r="P59" s="201"/>
      <c r="Q59" s="30"/>
      <c r="R59" s="269"/>
      <c r="S59" s="280"/>
      <c r="T59" s="2" t="s">
        <v>936</v>
      </c>
      <c r="U59" s="2"/>
    </row>
    <row r="60" spans="1:21" customFormat="1" ht="41.25" hidden="1" customHeight="1" thickBot="1" x14ac:dyDescent="0.35">
      <c r="A60" s="46" t="s">
        <v>79</v>
      </c>
      <c r="B60" s="44" t="s">
        <v>74</v>
      </c>
      <c r="C60" s="594"/>
      <c r="D60" s="588"/>
      <c r="E60" s="102">
        <v>3</v>
      </c>
      <c r="F60" s="102" t="s">
        <v>80</v>
      </c>
      <c r="G60" s="103">
        <v>237</v>
      </c>
      <c r="H60" s="243">
        <v>2870070</v>
      </c>
      <c r="I60" s="486">
        <f>+G60-G58</f>
        <v>10.599999999999994</v>
      </c>
      <c r="J60" s="202"/>
      <c r="K60" s="200">
        <v>0</v>
      </c>
      <c r="L60" s="447" t="s">
        <v>21</v>
      </c>
      <c r="M60" s="211">
        <v>100</v>
      </c>
      <c r="N60" s="212" t="s">
        <v>434</v>
      </c>
      <c r="O60" s="212">
        <v>5247</v>
      </c>
      <c r="P60" s="213"/>
      <c r="Q60" s="214"/>
      <c r="R60" s="270"/>
      <c r="S60" s="284"/>
      <c r="T60" s="2" t="s">
        <v>936</v>
      </c>
      <c r="U60" s="2"/>
    </row>
    <row r="61" spans="1:21" customFormat="1" ht="57.75" customHeight="1" x14ac:dyDescent="0.3">
      <c r="A61" s="47">
        <v>90090</v>
      </c>
      <c r="B61" s="48">
        <v>90090</v>
      </c>
      <c r="C61" s="583">
        <v>90090</v>
      </c>
      <c r="D61" s="586" t="s">
        <v>81</v>
      </c>
      <c r="E61" s="100">
        <v>1</v>
      </c>
      <c r="F61" s="100" t="s">
        <v>76</v>
      </c>
      <c r="G61" s="145">
        <v>0</v>
      </c>
      <c r="H61" s="221">
        <v>0</v>
      </c>
      <c r="I61" s="458"/>
      <c r="J61" s="261"/>
      <c r="K61" s="200">
        <v>0</v>
      </c>
      <c r="L61" s="446" t="s">
        <v>21</v>
      </c>
      <c r="M61" s="206">
        <v>0</v>
      </c>
      <c r="N61" s="206" t="s">
        <v>434</v>
      </c>
      <c r="O61" s="206">
        <v>5247</v>
      </c>
      <c r="P61" s="207"/>
      <c r="Q6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18" t="s">
        <v>21</v>
      </c>
      <c r="S61" s="319">
        <v>0</v>
      </c>
      <c r="T61" s="2" t="s">
        <v>936</v>
      </c>
      <c r="U61" s="2" t="s">
        <v>936</v>
      </c>
    </row>
    <row r="62" spans="1:21" customFormat="1" ht="57.75" customHeight="1" x14ac:dyDescent="0.3">
      <c r="A62" s="36">
        <v>90089</v>
      </c>
      <c r="B62" s="48">
        <v>90090</v>
      </c>
      <c r="C62" s="584"/>
      <c r="D62" s="587"/>
      <c r="E62" s="84">
        <v>2</v>
      </c>
      <c r="F62" s="84" t="s">
        <v>78</v>
      </c>
      <c r="G62" s="146">
        <v>0</v>
      </c>
      <c r="H62" s="219">
        <v>0</v>
      </c>
      <c r="I62" s="458"/>
      <c r="J62" s="261"/>
      <c r="K62" s="200">
        <v>0</v>
      </c>
      <c r="L62" s="18" t="s">
        <v>21</v>
      </c>
      <c r="M62" s="35">
        <v>0</v>
      </c>
      <c r="N62" s="35" t="s">
        <v>434</v>
      </c>
      <c r="O62" s="35">
        <v>5247</v>
      </c>
      <c r="P62" s="201"/>
      <c r="Q62" s="30"/>
      <c r="R62" s="269"/>
      <c r="S62" s="280"/>
      <c r="T62" s="2" t="s">
        <v>936</v>
      </c>
      <c r="U62" s="2"/>
    </row>
    <row r="63" spans="1:21" customFormat="1" ht="57.75" customHeight="1" thickBot="1" x14ac:dyDescent="0.35">
      <c r="A63" s="50">
        <v>90088</v>
      </c>
      <c r="B63" s="48">
        <v>90090</v>
      </c>
      <c r="C63" s="585"/>
      <c r="D63" s="588"/>
      <c r="E63" s="102">
        <v>3</v>
      </c>
      <c r="F63" s="102" t="s">
        <v>80</v>
      </c>
      <c r="G63" s="488">
        <v>0</v>
      </c>
      <c r="H63" s="225">
        <v>0</v>
      </c>
      <c r="I63" s="458"/>
      <c r="J63" s="261"/>
      <c r="K63" s="200">
        <v>0</v>
      </c>
      <c r="L63" s="447" t="s">
        <v>21</v>
      </c>
      <c r="M63" s="212">
        <v>0</v>
      </c>
      <c r="N63" s="212" t="s">
        <v>434</v>
      </c>
      <c r="O63" s="212">
        <v>5247</v>
      </c>
      <c r="P63" s="213"/>
      <c r="Q63" s="214"/>
      <c r="R63" s="270"/>
      <c r="S63" s="284"/>
      <c r="T63" s="2" t="s">
        <v>936</v>
      </c>
      <c r="U63" s="2"/>
    </row>
    <row r="64" spans="1:21" customFormat="1" ht="76.5" hidden="1" customHeight="1" x14ac:dyDescent="0.3">
      <c r="A64" s="47">
        <v>91025</v>
      </c>
      <c r="B64" s="48">
        <v>91025</v>
      </c>
      <c r="C64" s="583">
        <v>91025</v>
      </c>
      <c r="D64" s="586" t="s">
        <v>82</v>
      </c>
      <c r="E64" s="100">
        <v>1</v>
      </c>
      <c r="F64" s="100" t="s">
        <v>76</v>
      </c>
      <c r="G64" s="101">
        <v>90.55</v>
      </c>
      <c r="H64" s="241">
        <v>1096561</v>
      </c>
      <c r="I64" s="111"/>
      <c r="J64" s="261"/>
      <c r="K64" s="200">
        <v>0</v>
      </c>
      <c r="L64" s="446" t="s">
        <v>21</v>
      </c>
      <c r="M64" s="206">
        <v>40</v>
      </c>
      <c r="N64" s="206" t="s">
        <v>434</v>
      </c>
      <c r="O64" s="206">
        <v>5247</v>
      </c>
      <c r="P64" s="207"/>
      <c r="Q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18" t="s">
        <v>21</v>
      </c>
      <c r="S64" s="319">
        <v>40</v>
      </c>
      <c r="T64" s="2" t="s">
        <v>936</v>
      </c>
      <c r="U64" s="2" t="s">
        <v>936</v>
      </c>
    </row>
    <row r="65" spans="1:21" customFormat="1" ht="76.5" hidden="1" customHeight="1" x14ac:dyDescent="0.3">
      <c r="A65" s="36">
        <v>91022</v>
      </c>
      <c r="B65" s="48">
        <v>91025</v>
      </c>
      <c r="C65" s="584"/>
      <c r="D65" s="587"/>
      <c r="E65" s="84">
        <v>2</v>
      </c>
      <c r="F65" s="84" t="s">
        <v>78</v>
      </c>
      <c r="G65" s="85">
        <v>91.99</v>
      </c>
      <c r="H65" s="242">
        <v>1113999</v>
      </c>
      <c r="I65" s="111">
        <f>+G65-G64</f>
        <v>1.4399999999999977</v>
      </c>
      <c r="J65" s="464"/>
      <c r="K65" s="200">
        <v>0</v>
      </c>
      <c r="L65" s="18" t="s">
        <v>21</v>
      </c>
      <c r="M65" s="35">
        <v>40</v>
      </c>
      <c r="N65" s="35" t="s">
        <v>434</v>
      </c>
      <c r="O65" s="35">
        <v>5247</v>
      </c>
      <c r="P65" s="201"/>
      <c r="Q65" s="30"/>
      <c r="R65" s="269"/>
      <c r="S65" s="280"/>
      <c r="T65" s="2" t="s">
        <v>936</v>
      </c>
      <c r="U65" s="2"/>
    </row>
    <row r="66" spans="1:21" customFormat="1" ht="76.5" hidden="1" customHeight="1" thickBot="1" x14ac:dyDescent="0.35">
      <c r="A66" s="50">
        <v>91019</v>
      </c>
      <c r="B66" s="48">
        <v>91025</v>
      </c>
      <c r="C66" s="585"/>
      <c r="D66" s="588"/>
      <c r="E66" s="102">
        <v>3</v>
      </c>
      <c r="F66" s="102" t="s">
        <v>80</v>
      </c>
      <c r="G66" s="103">
        <v>94.79</v>
      </c>
      <c r="H66" s="243">
        <v>1147907</v>
      </c>
      <c r="I66" s="111">
        <f>+G66-G64</f>
        <v>4.2400000000000091</v>
      </c>
      <c r="J66" s="464"/>
      <c r="K66" s="200">
        <v>0</v>
      </c>
      <c r="L66" s="447" t="s">
        <v>21</v>
      </c>
      <c r="M66" s="212">
        <v>40</v>
      </c>
      <c r="N66" s="212" t="s">
        <v>434</v>
      </c>
      <c r="O66" s="212">
        <v>5247</v>
      </c>
      <c r="P66" s="213"/>
      <c r="Q66" s="214"/>
      <c r="R66" s="270"/>
      <c r="S66" s="284"/>
      <c r="T66" s="2" t="s">
        <v>936</v>
      </c>
      <c r="U66" s="2"/>
    </row>
    <row r="67" spans="1:21" customFormat="1" ht="78" hidden="1" customHeight="1" x14ac:dyDescent="0.3">
      <c r="A67" s="47">
        <v>91026</v>
      </c>
      <c r="B67" s="48">
        <v>91026</v>
      </c>
      <c r="C67" s="583">
        <v>91026</v>
      </c>
      <c r="D67" s="586" t="s">
        <v>83</v>
      </c>
      <c r="E67" s="100">
        <v>1</v>
      </c>
      <c r="F67" s="100" t="s">
        <v>76</v>
      </c>
      <c r="G67" s="101">
        <v>113.2</v>
      </c>
      <c r="H67" s="241">
        <v>1370852</v>
      </c>
      <c r="I67" s="111"/>
      <c r="J67" s="261"/>
      <c r="K67" s="200">
        <v>0</v>
      </c>
      <c r="L67" s="446" t="s">
        <v>21</v>
      </c>
      <c r="M67" s="206">
        <v>50</v>
      </c>
      <c r="N67" s="206" t="s">
        <v>434</v>
      </c>
      <c r="O67" s="206">
        <v>5247</v>
      </c>
      <c r="P67" s="207"/>
      <c r="Q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18" t="s">
        <v>21</v>
      </c>
      <c r="S67" s="319">
        <v>50</v>
      </c>
      <c r="T67" s="2" t="s">
        <v>936</v>
      </c>
      <c r="U67" s="2" t="s">
        <v>936</v>
      </c>
    </row>
    <row r="68" spans="1:21" customFormat="1" ht="78" hidden="1" customHeight="1" x14ac:dyDescent="0.3">
      <c r="A68" s="36">
        <v>91023</v>
      </c>
      <c r="B68" s="48">
        <v>91026</v>
      </c>
      <c r="C68" s="584"/>
      <c r="D68" s="587"/>
      <c r="E68" s="84">
        <v>2</v>
      </c>
      <c r="F68" s="84" t="s">
        <v>78</v>
      </c>
      <c r="G68" s="85">
        <v>115.02</v>
      </c>
      <c r="H68" s="242">
        <v>1392892</v>
      </c>
      <c r="I68" s="111">
        <f>+G68-G67</f>
        <v>1.8199999999999932</v>
      </c>
      <c r="J68" s="261"/>
      <c r="K68" s="200">
        <v>0</v>
      </c>
      <c r="L68" s="18" t="s">
        <v>21</v>
      </c>
      <c r="M68" s="35">
        <v>50</v>
      </c>
      <c r="N68" s="35" t="s">
        <v>434</v>
      </c>
      <c r="O68" s="35">
        <v>5247</v>
      </c>
      <c r="P68" s="201"/>
      <c r="Q68" s="30"/>
      <c r="R68" s="269"/>
      <c r="S68" s="280"/>
      <c r="T68" s="2" t="s">
        <v>936</v>
      </c>
      <c r="U68" s="2"/>
    </row>
    <row r="69" spans="1:21" customFormat="1" ht="78" hidden="1" customHeight="1" thickBot="1" x14ac:dyDescent="0.35">
      <c r="A69" s="50">
        <v>91020</v>
      </c>
      <c r="B69" s="48">
        <v>91026</v>
      </c>
      <c r="C69" s="585"/>
      <c r="D69" s="588"/>
      <c r="E69" s="102">
        <v>3</v>
      </c>
      <c r="F69" s="102" t="s">
        <v>80</v>
      </c>
      <c r="G69" s="103">
        <v>118.5</v>
      </c>
      <c r="H69" s="243">
        <v>1435035</v>
      </c>
      <c r="I69" s="111">
        <f>+G69-G67</f>
        <v>5.2999999999999972</v>
      </c>
      <c r="J69" s="202"/>
      <c r="K69" s="200">
        <v>0</v>
      </c>
      <c r="L69" s="447" t="s">
        <v>21</v>
      </c>
      <c r="M69" s="212">
        <v>50</v>
      </c>
      <c r="N69" s="212" t="s">
        <v>434</v>
      </c>
      <c r="O69" s="212">
        <v>5247</v>
      </c>
      <c r="P69" s="213"/>
      <c r="Q69" s="214"/>
      <c r="R69" s="270"/>
      <c r="S69" s="284"/>
      <c r="T69" s="2" t="s">
        <v>936</v>
      </c>
      <c r="U69" s="2"/>
    </row>
    <row r="70" spans="1:21" customFormat="1" ht="75.75" hidden="1" customHeight="1" x14ac:dyDescent="0.3">
      <c r="A70" s="47">
        <v>91027</v>
      </c>
      <c r="B70" s="48">
        <v>91027</v>
      </c>
      <c r="C70" s="583">
        <v>91027</v>
      </c>
      <c r="D70" s="627" t="s">
        <v>84</v>
      </c>
      <c r="E70" s="100">
        <v>1</v>
      </c>
      <c r="F70" s="100" t="s">
        <v>76</v>
      </c>
      <c r="G70" s="101">
        <v>135.85</v>
      </c>
      <c r="H70" s="241">
        <v>1645144</v>
      </c>
      <c r="I70" s="111"/>
      <c r="J70" s="261"/>
      <c r="K70" s="200">
        <v>0</v>
      </c>
      <c r="L70" s="446" t="s">
        <v>21</v>
      </c>
      <c r="M70" s="206">
        <v>60</v>
      </c>
      <c r="N70" s="206" t="s">
        <v>434</v>
      </c>
      <c r="O70" s="206">
        <v>5247</v>
      </c>
      <c r="P70" s="207"/>
      <c r="Q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18" t="s">
        <v>21</v>
      </c>
      <c r="S70" s="319">
        <v>60</v>
      </c>
      <c r="T70" s="2" t="s">
        <v>936</v>
      </c>
      <c r="U70" s="2" t="s">
        <v>936</v>
      </c>
    </row>
    <row r="71" spans="1:21" customFormat="1" ht="75.75" hidden="1" customHeight="1" x14ac:dyDescent="0.3">
      <c r="A71" s="36">
        <v>91024</v>
      </c>
      <c r="B71" s="48">
        <v>91027</v>
      </c>
      <c r="C71" s="584"/>
      <c r="D71" s="628"/>
      <c r="E71" s="84">
        <v>2</v>
      </c>
      <c r="F71" s="84" t="s">
        <v>78</v>
      </c>
      <c r="G71" s="85">
        <v>138.01</v>
      </c>
      <c r="H71" s="242">
        <v>1671301</v>
      </c>
      <c r="I71" s="111">
        <f>+G71-G70</f>
        <v>2.1599999999999966</v>
      </c>
      <c r="J71" s="261"/>
      <c r="K71" s="200">
        <v>0</v>
      </c>
      <c r="L71" s="18" t="s">
        <v>21</v>
      </c>
      <c r="M71" s="35">
        <v>60</v>
      </c>
      <c r="N71" s="35" t="s">
        <v>434</v>
      </c>
      <c r="O71" s="35">
        <v>5247</v>
      </c>
      <c r="P71" s="201"/>
      <c r="Q71" s="30"/>
      <c r="R71" s="269"/>
      <c r="S71" s="280"/>
      <c r="T71" s="2" t="s">
        <v>936</v>
      </c>
      <c r="U71" s="2"/>
    </row>
    <row r="72" spans="1:21" customFormat="1" ht="75.75" hidden="1" customHeight="1" thickBot="1" x14ac:dyDescent="0.35">
      <c r="A72" s="38">
        <v>91021</v>
      </c>
      <c r="B72" s="48">
        <v>91027</v>
      </c>
      <c r="C72" s="585"/>
      <c r="D72" s="629"/>
      <c r="E72" s="102">
        <v>3</v>
      </c>
      <c r="F72" s="102" t="s">
        <v>80</v>
      </c>
      <c r="G72" s="103">
        <v>142.21</v>
      </c>
      <c r="H72" s="243">
        <v>1722163</v>
      </c>
      <c r="I72" s="111">
        <f>+G72-G70</f>
        <v>6.3600000000000136</v>
      </c>
      <c r="J72" s="202"/>
      <c r="K72" s="200">
        <v>0</v>
      </c>
      <c r="L72" s="447" t="s">
        <v>21</v>
      </c>
      <c r="M72" s="212">
        <v>60</v>
      </c>
      <c r="N72" s="212" t="s">
        <v>434</v>
      </c>
      <c r="O72" s="212">
        <v>5247</v>
      </c>
      <c r="P72" s="213"/>
      <c r="Q72" s="214"/>
      <c r="R72" s="270"/>
      <c r="S72" s="284"/>
      <c r="T72" s="2" t="s">
        <v>936</v>
      </c>
      <c r="U72" s="2"/>
    </row>
    <row r="73" spans="1:21" customFormat="1" ht="77.25" hidden="1" customHeight="1" x14ac:dyDescent="0.3">
      <c r="A73" s="51">
        <v>92025</v>
      </c>
      <c r="B73" s="48">
        <v>92025</v>
      </c>
      <c r="C73" s="580">
        <v>92025</v>
      </c>
      <c r="D73" s="586" t="s">
        <v>85</v>
      </c>
      <c r="E73" s="100">
        <v>1</v>
      </c>
      <c r="F73" s="100" t="s">
        <v>76</v>
      </c>
      <c r="G73" s="101">
        <v>158.49</v>
      </c>
      <c r="H73" s="241">
        <v>1919314</v>
      </c>
      <c r="I73" s="111"/>
      <c r="J73" s="261"/>
      <c r="K73" s="200">
        <v>0</v>
      </c>
      <c r="L73" s="446" t="s">
        <v>21</v>
      </c>
      <c r="M73" s="206">
        <v>70</v>
      </c>
      <c r="N73" s="206" t="s">
        <v>434</v>
      </c>
      <c r="O73" s="206">
        <v>5247</v>
      </c>
      <c r="P73" s="207"/>
      <c r="Q7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18" t="s">
        <v>21</v>
      </c>
      <c r="S73" s="319">
        <v>70</v>
      </c>
      <c r="T73" s="2" t="s">
        <v>936</v>
      </c>
      <c r="U73" s="2" t="s">
        <v>936</v>
      </c>
    </row>
    <row r="74" spans="1:21" customFormat="1" ht="77.25" hidden="1" customHeight="1" x14ac:dyDescent="0.3">
      <c r="A74" s="36">
        <v>92022</v>
      </c>
      <c r="B74" s="48">
        <v>92025</v>
      </c>
      <c r="C74" s="581"/>
      <c r="D74" s="587"/>
      <c r="E74" s="84">
        <v>2</v>
      </c>
      <c r="F74" s="84" t="s">
        <v>78</v>
      </c>
      <c r="G74" s="85">
        <v>161</v>
      </c>
      <c r="H74" s="242">
        <v>1949710</v>
      </c>
      <c r="I74" s="111">
        <f>+G74-G73</f>
        <v>2.5099999999999909</v>
      </c>
      <c r="J74" s="261"/>
      <c r="K74" s="200">
        <v>0</v>
      </c>
      <c r="L74" s="18" t="s">
        <v>21</v>
      </c>
      <c r="M74" s="35">
        <v>70</v>
      </c>
      <c r="N74" s="35" t="s">
        <v>434</v>
      </c>
      <c r="O74" s="35">
        <v>5247</v>
      </c>
      <c r="P74" s="201"/>
      <c r="Q74" s="30"/>
      <c r="R74" s="269"/>
      <c r="S74" s="280"/>
      <c r="T74" s="2" t="s">
        <v>936</v>
      </c>
      <c r="U74" s="2"/>
    </row>
    <row r="75" spans="1:21" customFormat="1" ht="77.25" hidden="1" customHeight="1" thickBot="1" x14ac:dyDescent="0.35">
      <c r="A75" s="50">
        <v>92019</v>
      </c>
      <c r="B75" s="48">
        <v>92025</v>
      </c>
      <c r="C75" s="582"/>
      <c r="D75" s="588"/>
      <c r="E75" s="102">
        <v>3</v>
      </c>
      <c r="F75" s="102" t="s">
        <v>80</v>
      </c>
      <c r="G75" s="103">
        <v>165.92</v>
      </c>
      <c r="H75" s="243">
        <v>2009291</v>
      </c>
      <c r="I75" s="111">
        <f>+G75-G73</f>
        <v>7.4299999999999784</v>
      </c>
      <c r="J75" s="202"/>
      <c r="K75" s="200">
        <v>0</v>
      </c>
      <c r="L75" s="447" t="s">
        <v>21</v>
      </c>
      <c r="M75" s="212">
        <v>70</v>
      </c>
      <c r="N75" s="212" t="s">
        <v>434</v>
      </c>
      <c r="O75" s="212">
        <v>5247</v>
      </c>
      <c r="P75" s="213"/>
      <c r="Q75" s="214"/>
      <c r="R75" s="270"/>
      <c r="S75" s="284"/>
      <c r="T75" s="2" t="s">
        <v>936</v>
      </c>
      <c r="U75" s="2"/>
    </row>
    <row r="76" spans="1:21" customFormat="1" ht="83.25" hidden="1" customHeight="1" x14ac:dyDescent="0.3">
      <c r="A76" s="47">
        <v>92026</v>
      </c>
      <c r="B76" s="48">
        <v>92026</v>
      </c>
      <c r="C76" s="580">
        <v>92026</v>
      </c>
      <c r="D76" s="586" t="s">
        <v>86</v>
      </c>
      <c r="E76" s="100">
        <v>1</v>
      </c>
      <c r="F76" s="100" t="s">
        <v>76</v>
      </c>
      <c r="G76" s="101">
        <v>181.14</v>
      </c>
      <c r="H76" s="241">
        <v>2193605</v>
      </c>
      <c r="I76" s="111"/>
      <c r="J76" s="261"/>
      <c r="K76" s="200">
        <v>0</v>
      </c>
      <c r="L76" s="446" t="s">
        <v>21</v>
      </c>
      <c r="M76" s="206">
        <v>80</v>
      </c>
      <c r="N76" s="206" t="s">
        <v>434</v>
      </c>
      <c r="O76" s="206">
        <v>5247</v>
      </c>
      <c r="P76" s="207"/>
      <c r="Q7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18" t="s">
        <v>21</v>
      </c>
      <c r="S76" s="319">
        <v>80</v>
      </c>
      <c r="T76" s="2" t="s">
        <v>936</v>
      </c>
      <c r="U76" s="2" t="s">
        <v>936</v>
      </c>
    </row>
    <row r="77" spans="1:21" customFormat="1" ht="78.75" hidden="1" customHeight="1" x14ac:dyDescent="0.3">
      <c r="A77" s="36">
        <v>92023</v>
      </c>
      <c r="B77" s="48">
        <v>92026</v>
      </c>
      <c r="C77" s="581"/>
      <c r="D77" s="587"/>
      <c r="E77" s="84">
        <v>2</v>
      </c>
      <c r="F77" s="84" t="s">
        <v>78</v>
      </c>
      <c r="G77" s="85">
        <v>183.98</v>
      </c>
      <c r="H77" s="242">
        <v>2227998</v>
      </c>
      <c r="I77" s="111">
        <f>+G77-G76</f>
        <v>2.8400000000000034</v>
      </c>
      <c r="J77" s="202"/>
      <c r="K77" s="200">
        <v>0</v>
      </c>
      <c r="L77" s="18" t="s">
        <v>21</v>
      </c>
      <c r="M77" s="35">
        <v>80</v>
      </c>
      <c r="N77" s="35" t="s">
        <v>434</v>
      </c>
      <c r="O77" s="35">
        <v>5247</v>
      </c>
      <c r="P77" s="201"/>
      <c r="Q77" s="30"/>
      <c r="R77" s="269"/>
      <c r="S77" s="280"/>
      <c r="T77" s="2" t="s">
        <v>936</v>
      </c>
      <c r="U77" s="2"/>
    </row>
    <row r="78" spans="1:21" customFormat="1" ht="78.75" hidden="1" customHeight="1" thickBot="1" x14ac:dyDescent="0.35">
      <c r="A78" s="50">
        <v>92020</v>
      </c>
      <c r="B78" s="48">
        <v>92026</v>
      </c>
      <c r="C78" s="582"/>
      <c r="D78" s="588"/>
      <c r="E78" s="102">
        <v>3</v>
      </c>
      <c r="F78" s="102" t="s">
        <v>80</v>
      </c>
      <c r="G78" s="103">
        <v>189.62</v>
      </c>
      <c r="H78" s="243">
        <v>2296298</v>
      </c>
      <c r="I78" s="111">
        <f>+G78-G76</f>
        <v>8.4800000000000182</v>
      </c>
      <c r="J78" s="202"/>
      <c r="K78" s="200">
        <v>0</v>
      </c>
      <c r="L78" s="447" t="s">
        <v>21</v>
      </c>
      <c r="M78" s="212">
        <v>80</v>
      </c>
      <c r="N78" s="212" t="s">
        <v>434</v>
      </c>
      <c r="O78" s="212">
        <v>5247</v>
      </c>
      <c r="P78" s="213"/>
      <c r="Q78" s="214"/>
      <c r="R78" s="270"/>
      <c r="S78" s="284"/>
      <c r="T78" s="2" t="s">
        <v>936</v>
      </c>
      <c r="U78" s="2"/>
    </row>
    <row r="79" spans="1:21" customFormat="1" ht="83.25" hidden="1" customHeight="1" x14ac:dyDescent="0.3">
      <c r="A79" s="47">
        <v>92027</v>
      </c>
      <c r="B79" s="48">
        <v>92027</v>
      </c>
      <c r="C79" s="580">
        <v>92027</v>
      </c>
      <c r="D79" s="586" t="s">
        <v>87</v>
      </c>
      <c r="E79" s="100">
        <v>1</v>
      </c>
      <c r="F79" s="100" t="s">
        <v>76</v>
      </c>
      <c r="G79" s="101">
        <v>203.75</v>
      </c>
      <c r="H79" s="241">
        <v>2467413</v>
      </c>
      <c r="I79" s="111"/>
      <c r="J79" s="261"/>
      <c r="K79" s="200">
        <v>0</v>
      </c>
      <c r="L79" s="446" t="s">
        <v>21</v>
      </c>
      <c r="M79" s="206">
        <v>90</v>
      </c>
      <c r="N79" s="206" t="s">
        <v>434</v>
      </c>
      <c r="O79" s="206">
        <v>5247</v>
      </c>
      <c r="P79" s="207"/>
      <c r="Q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18" t="s">
        <v>21</v>
      </c>
      <c r="S79" s="319">
        <v>90</v>
      </c>
      <c r="T79" s="2" t="s">
        <v>936</v>
      </c>
      <c r="U79" s="2" t="s">
        <v>936</v>
      </c>
    </row>
    <row r="80" spans="1:21" customFormat="1" ht="83.25" hidden="1" customHeight="1" x14ac:dyDescent="0.3">
      <c r="A80" s="36">
        <v>92024</v>
      </c>
      <c r="B80" s="52">
        <v>92027</v>
      </c>
      <c r="C80" s="581"/>
      <c r="D80" s="587"/>
      <c r="E80" s="84">
        <v>2</v>
      </c>
      <c r="F80" s="84" t="s">
        <v>78</v>
      </c>
      <c r="G80" s="85">
        <v>206.97</v>
      </c>
      <c r="H80" s="242">
        <v>2506407</v>
      </c>
      <c r="I80" s="111">
        <f>+G80-G79</f>
        <v>3.2199999999999989</v>
      </c>
      <c r="J80" s="261"/>
      <c r="K80" s="200">
        <v>0</v>
      </c>
      <c r="L80" s="18" t="s">
        <v>21</v>
      </c>
      <c r="M80" s="35">
        <v>90</v>
      </c>
      <c r="N80" s="35" t="s">
        <v>434</v>
      </c>
      <c r="O80" s="35">
        <v>5247</v>
      </c>
      <c r="P80" s="201"/>
      <c r="Q80" s="30"/>
      <c r="R80" s="269"/>
      <c r="S80" s="280"/>
      <c r="T80" s="2" t="s">
        <v>936</v>
      </c>
      <c r="U80" s="2"/>
    </row>
    <row r="81" spans="1:21" customFormat="1" ht="83.25" hidden="1" customHeight="1" thickBot="1" x14ac:dyDescent="0.35">
      <c r="A81" s="38">
        <v>92021</v>
      </c>
      <c r="B81" s="52">
        <v>92027</v>
      </c>
      <c r="C81" s="582"/>
      <c r="D81" s="588"/>
      <c r="E81" s="102">
        <v>3</v>
      </c>
      <c r="F81" s="102" t="s">
        <v>80</v>
      </c>
      <c r="G81" s="103">
        <v>213.33</v>
      </c>
      <c r="H81" s="243">
        <v>2583426</v>
      </c>
      <c r="I81" s="111">
        <f>+G81-G79</f>
        <v>9.5800000000000125</v>
      </c>
      <c r="J81" s="202"/>
      <c r="K81" s="200">
        <v>0</v>
      </c>
      <c r="L81" s="447" t="s">
        <v>21</v>
      </c>
      <c r="M81" s="212">
        <v>90</v>
      </c>
      <c r="N81" s="212" t="s">
        <v>434</v>
      </c>
      <c r="O81" s="212">
        <v>5247</v>
      </c>
      <c r="P81" s="213"/>
      <c r="Q81" s="214"/>
      <c r="R81" s="270"/>
      <c r="S81" s="284"/>
      <c r="T81" s="2" t="s">
        <v>936</v>
      </c>
      <c r="U81" s="2"/>
    </row>
    <row r="82" spans="1:21" customFormat="1" ht="19.5" customHeight="1" x14ac:dyDescent="0.3">
      <c r="A82" s="1"/>
      <c r="B82" s="5"/>
      <c r="C82" s="642" t="s">
        <v>88</v>
      </c>
      <c r="D82" s="643"/>
      <c r="E82" s="643"/>
      <c r="F82" s="643"/>
      <c r="G82" s="484"/>
      <c r="H82" s="221"/>
      <c r="I82" s="458"/>
      <c r="J82" s="413"/>
      <c r="K82" s="200">
        <v>0</v>
      </c>
      <c r="L82" s="249" t="s">
        <v>42</v>
      </c>
      <c r="M82" s="314" t="s">
        <v>42</v>
      </c>
      <c r="N82" s="314" t="s">
        <v>42</v>
      </c>
      <c r="O82" s="314" t="s">
        <v>42</v>
      </c>
      <c r="P82" s="306"/>
      <c r="Q8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50" t="s">
        <v>41</v>
      </c>
      <c r="S82" s="250" t="s">
        <v>41</v>
      </c>
      <c r="T82" s="250" t="s">
        <v>41</v>
      </c>
      <c r="U82" s="274" t="s">
        <v>41</v>
      </c>
    </row>
    <row r="83" spans="1:21" customFormat="1" ht="15" thickBot="1" x14ac:dyDescent="0.35">
      <c r="A83" s="1"/>
      <c r="B83" s="42" t="s">
        <v>1</v>
      </c>
      <c r="C83" s="115" t="s">
        <v>1</v>
      </c>
      <c r="D83" s="115" t="s">
        <v>2</v>
      </c>
      <c r="E83" s="115" t="s">
        <v>3</v>
      </c>
      <c r="F83" s="115" t="s">
        <v>4</v>
      </c>
      <c r="G83" s="96" t="s">
        <v>5</v>
      </c>
      <c r="H83" s="487" t="s">
        <v>943</v>
      </c>
      <c r="I83" s="458"/>
      <c r="J83" s="288"/>
      <c r="K83" s="200">
        <v>0</v>
      </c>
      <c r="L83" s="198" t="s">
        <v>42</v>
      </c>
      <c r="M83" s="316" t="s">
        <v>42</v>
      </c>
      <c r="N83" s="316" t="s">
        <v>42</v>
      </c>
      <c r="O83" s="316" t="s">
        <v>42</v>
      </c>
      <c r="P83" s="304"/>
      <c r="Q8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74" t="s">
        <v>41</v>
      </c>
      <c r="S83" s="274" t="s">
        <v>41</v>
      </c>
      <c r="T83" s="274" t="s">
        <v>41</v>
      </c>
      <c r="U83" s="274" t="s">
        <v>41</v>
      </c>
    </row>
    <row r="84" spans="1:21" customFormat="1" ht="48" hidden="1" customHeight="1" thickBot="1" x14ac:dyDescent="0.35">
      <c r="A84" s="47"/>
      <c r="B84" s="37">
        <v>1001</v>
      </c>
      <c r="C84" s="521">
        <v>1001</v>
      </c>
      <c r="D84" s="522" t="s">
        <v>949</v>
      </c>
      <c r="E84" s="100">
        <v>1</v>
      </c>
      <c r="F84" s="100" t="s">
        <v>89</v>
      </c>
      <c r="G84" s="101">
        <v>1201.32</v>
      </c>
      <c r="H84" s="241">
        <v>14547985</v>
      </c>
      <c r="I84" s="111"/>
      <c r="J84" s="261"/>
      <c r="K84" s="200">
        <v>0</v>
      </c>
      <c r="L84" s="446" t="s">
        <v>21</v>
      </c>
      <c r="M84" s="205">
        <v>100</v>
      </c>
      <c r="N84" s="206" t="s">
        <v>434</v>
      </c>
      <c r="O84" s="206" t="s">
        <v>90</v>
      </c>
      <c r="P84" s="320"/>
      <c r="Q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09" t="s">
        <v>21</v>
      </c>
      <c r="S84" s="279">
        <v>100</v>
      </c>
      <c r="T84" s="2" t="s">
        <v>936</v>
      </c>
      <c r="U84" s="2" t="s">
        <v>936</v>
      </c>
    </row>
    <row r="85" spans="1:21" customFormat="1" ht="106.5" customHeight="1" thickBot="1" x14ac:dyDescent="0.35">
      <c r="A85" s="47"/>
      <c r="B85" s="517">
        <v>90025</v>
      </c>
      <c r="C85" s="517">
        <v>90025</v>
      </c>
      <c r="D85" s="508" t="s">
        <v>950</v>
      </c>
      <c r="E85" s="514">
        <v>1</v>
      </c>
      <c r="F85" s="514" t="s">
        <v>89</v>
      </c>
      <c r="G85" s="515">
        <v>0</v>
      </c>
      <c r="H85" s="516">
        <v>0</v>
      </c>
      <c r="I85" s="111"/>
      <c r="J85" s="464"/>
      <c r="K85" s="200">
        <v>0</v>
      </c>
      <c r="L85" s="446" t="s">
        <v>21</v>
      </c>
      <c r="M85" s="206">
        <v>0</v>
      </c>
      <c r="N85" s="206" t="s">
        <v>434</v>
      </c>
      <c r="O85" s="206" t="s">
        <v>90</v>
      </c>
      <c r="P85" s="320"/>
      <c r="Q8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18" t="s">
        <v>21</v>
      </c>
      <c r="S85" s="319">
        <v>0</v>
      </c>
      <c r="T85" s="2" t="s">
        <v>936</v>
      </c>
      <c r="U85" s="2" t="s">
        <v>936</v>
      </c>
    </row>
    <row r="86" spans="1:21" customFormat="1" ht="163.5" hidden="1" customHeight="1" thickBot="1" x14ac:dyDescent="0.35">
      <c r="A86" s="23"/>
      <c r="B86" s="90">
        <v>91028</v>
      </c>
      <c r="C86" s="90">
        <v>91028</v>
      </c>
      <c r="D86" s="523" t="s">
        <v>951</v>
      </c>
      <c r="E86" s="524">
        <v>1</v>
      </c>
      <c r="F86" s="90" t="s">
        <v>89</v>
      </c>
      <c r="G86" s="98">
        <v>480.53</v>
      </c>
      <c r="H86" s="227">
        <v>5819218</v>
      </c>
      <c r="I86" s="111"/>
      <c r="J86" s="261"/>
      <c r="K86" s="200">
        <v>0</v>
      </c>
      <c r="L86" s="446" t="s">
        <v>21</v>
      </c>
      <c r="M86" s="206">
        <v>40</v>
      </c>
      <c r="N86" s="206" t="s">
        <v>434</v>
      </c>
      <c r="O86" s="206" t="s">
        <v>90</v>
      </c>
      <c r="P86" s="320"/>
      <c r="Q8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18" t="s">
        <v>21</v>
      </c>
      <c r="S86" s="319">
        <v>40</v>
      </c>
      <c r="T86" s="2" t="s">
        <v>936</v>
      </c>
      <c r="U86" s="2" t="s">
        <v>936</v>
      </c>
    </row>
    <row r="87" spans="1:21" customFormat="1" ht="149.25" hidden="1" customHeight="1" thickBot="1" x14ac:dyDescent="0.35">
      <c r="A87" s="23"/>
      <c r="B87" s="90">
        <v>91029</v>
      </c>
      <c r="C87" s="90">
        <v>91029</v>
      </c>
      <c r="D87" s="525" t="s">
        <v>952</v>
      </c>
      <c r="E87" s="90">
        <v>1</v>
      </c>
      <c r="F87" s="90" t="s">
        <v>89</v>
      </c>
      <c r="G87" s="98">
        <v>600.67999999999995</v>
      </c>
      <c r="H87" s="227">
        <v>7274235</v>
      </c>
      <c r="I87" s="111"/>
      <c r="J87" s="261"/>
      <c r="K87" s="200">
        <v>0</v>
      </c>
      <c r="L87" s="446" t="s">
        <v>21</v>
      </c>
      <c r="M87" s="206">
        <v>50</v>
      </c>
      <c r="N87" s="206" t="s">
        <v>434</v>
      </c>
      <c r="O87" s="206" t="s">
        <v>90</v>
      </c>
      <c r="P87" s="320"/>
      <c r="Q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18" t="s">
        <v>21</v>
      </c>
      <c r="S87" s="319">
        <v>50</v>
      </c>
      <c r="T87" s="2" t="s">
        <v>936</v>
      </c>
      <c r="U87" s="435" t="s">
        <v>935</v>
      </c>
    </row>
    <row r="88" spans="1:21" customFormat="1" ht="162" hidden="1" customHeight="1" thickBot="1" x14ac:dyDescent="0.35">
      <c r="A88" s="23"/>
      <c r="B88" s="90">
        <v>91030</v>
      </c>
      <c r="C88" s="90">
        <v>91030</v>
      </c>
      <c r="D88" s="523" t="s">
        <v>953</v>
      </c>
      <c r="E88" s="90">
        <v>1</v>
      </c>
      <c r="F88" s="90" t="s">
        <v>89</v>
      </c>
      <c r="G88" s="98">
        <v>720.79</v>
      </c>
      <c r="H88" s="227">
        <v>8728767</v>
      </c>
      <c r="I88" s="111"/>
      <c r="J88" s="261"/>
      <c r="K88" s="200">
        <v>0</v>
      </c>
      <c r="L88" s="446" t="s">
        <v>21</v>
      </c>
      <c r="M88" s="206">
        <v>60</v>
      </c>
      <c r="N88" s="206" t="s">
        <v>434</v>
      </c>
      <c r="O88" s="206" t="s">
        <v>90</v>
      </c>
      <c r="P88" s="320"/>
      <c r="Q8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18" t="s">
        <v>21</v>
      </c>
      <c r="S88" s="319">
        <v>60</v>
      </c>
      <c r="T88" s="2" t="s">
        <v>936</v>
      </c>
      <c r="U88" s="26" t="s">
        <v>936</v>
      </c>
    </row>
    <row r="89" spans="1:21" customFormat="1" ht="160.5" hidden="1" customHeight="1" thickBot="1" x14ac:dyDescent="0.35">
      <c r="A89" s="23"/>
      <c r="B89" s="127">
        <v>92028</v>
      </c>
      <c r="C89" s="127">
        <v>92028</v>
      </c>
      <c r="D89" s="525" t="s">
        <v>954</v>
      </c>
      <c r="E89" s="90">
        <v>1</v>
      </c>
      <c r="F89" s="90" t="s">
        <v>89</v>
      </c>
      <c r="G89" s="98">
        <v>840.95</v>
      </c>
      <c r="H89" s="227">
        <v>10183905</v>
      </c>
      <c r="I89" s="111"/>
      <c r="J89" s="261"/>
      <c r="K89" s="200">
        <v>0</v>
      </c>
      <c r="L89" s="446" t="s">
        <v>21</v>
      </c>
      <c r="M89" s="206">
        <v>70</v>
      </c>
      <c r="N89" s="206" t="s">
        <v>434</v>
      </c>
      <c r="O89" s="206" t="s">
        <v>90</v>
      </c>
      <c r="P89" s="320"/>
      <c r="Q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18" t="s">
        <v>21</v>
      </c>
      <c r="S89" s="319">
        <v>70</v>
      </c>
      <c r="T89" s="2" t="s">
        <v>936</v>
      </c>
      <c r="U89" s="26" t="s">
        <v>936</v>
      </c>
    </row>
    <row r="90" spans="1:21" customFormat="1" ht="150.75" hidden="1" customHeight="1" thickBot="1" x14ac:dyDescent="0.35">
      <c r="A90" s="23"/>
      <c r="B90" s="127">
        <v>92029</v>
      </c>
      <c r="C90" s="127">
        <v>92029</v>
      </c>
      <c r="D90" s="525" t="s">
        <v>955</v>
      </c>
      <c r="E90" s="90">
        <v>1</v>
      </c>
      <c r="F90" s="90" t="s">
        <v>89</v>
      </c>
      <c r="G90" s="98">
        <v>961.1</v>
      </c>
      <c r="H90" s="227">
        <v>11638921</v>
      </c>
      <c r="I90" s="111"/>
      <c r="J90" s="261"/>
      <c r="K90" s="200">
        <v>0</v>
      </c>
      <c r="L90" s="446" t="s">
        <v>21</v>
      </c>
      <c r="M90" s="206">
        <v>80</v>
      </c>
      <c r="N90" s="206" t="s">
        <v>434</v>
      </c>
      <c r="O90" s="206" t="s">
        <v>90</v>
      </c>
      <c r="P90" s="320"/>
      <c r="Q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18" t="s">
        <v>21</v>
      </c>
      <c r="S90" s="319">
        <v>80</v>
      </c>
      <c r="T90" s="2" t="s">
        <v>936</v>
      </c>
      <c r="U90" s="26" t="s">
        <v>936</v>
      </c>
    </row>
    <row r="91" spans="1:21" customFormat="1" ht="147.75" hidden="1" customHeight="1" thickBot="1" x14ac:dyDescent="0.35">
      <c r="A91" s="23"/>
      <c r="B91" s="89">
        <v>92030</v>
      </c>
      <c r="C91" s="89">
        <v>92030</v>
      </c>
      <c r="D91" s="526" t="s">
        <v>956</v>
      </c>
      <c r="E91" s="84">
        <v>1</v>
      </c>
      <c r="F91" s="84" t="s">
        <v>89</v>
      </c>
      <c r="G91" s="85">
        <v>1081.21</v>
      </c>
      <c r="H91" s="223">
        <v>13093453</v>
      </c>
      <c r="I91" s="111"/>
      <c r="J91" s="261"/>
      <c r="K91" s="200">
        <v>0</v>
      </c>
      <c r="L91" s="446" t="s">
        <v>21</v>
      </c>
      <c r="M91" s="206">
        <v>90</v>
      </c>
      <c r="N91" s="206" t="s">
        <v>434</v>
      </c>
      <c r="O91" s="206" t="s">
        <v>90</v>
      </c>
      <c r="P91" s="320"/>
      <c r="Q9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18" t="s">
        <v>21</v>
      </c>
      <c r="S91" s="319">
        <v>90</v>
      </c>
      <c r="T91" s="2" t="s">
        <v>936</v>
      </c>
      <c r="U91" s="26" t="s">
        <v>936</v>
      </c>
    </row>
    <row r="92" spans="1:21" customFormat="1" ht="34.5" hidden="1" customHeight="1" thickBot="1" x14ac:dyDescent="0.35">
      <c r="A92" s="1"/>
      <c r="B92" s="53">
        <v>10016</v>
      </c>
      <c r="C92" s="507" t="s">
        <v>91</v>
      </c>
      <c r="D92" s="508" t="s">
        <v>92</v>
      </c>
      <c r="E92" s="514"/>
      <c r="F92" s="514" t="s">
        <v>20</v>
      </c>
      <c r="G92" s="515">
        <v>1531.62</v>
      </c>
      <c r="H92" s="516">
        <v>18547918</v>
      </c>
      <c r="I92" s="111"/>
      <c r="J92" s="200"/>
      <c r="K92" s="200">
        <v>0</v>
      </c>
      <c r="L92" s="449" t="s">
        <v>21</v>
      </c>
      <c r="M92" s="321">
        <v>100</v>
      </c>
      <c r="N92" s="322" t="s">
        <v>434</v>
      </c>
      <c r="O92" s="322" t="s">
        <v>90</v>
      </c>
      <c r="P92" s="323"/>
      <c r="Q92"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25" t="s">
        <v>21</v>
      </c>
      <c r="S92" s="321">
        <v>100</v>
      </c>
      <c r="T92" s="2" t="s">
        <v>936</v>
      </c>
      <c r="U92" s="26" t="s">
        <v>936</v>
      </c>
    </row>
    <row r="93" spans="1:21" customFormat="1" ht="81.75" hidden="1" customHeight="1" thickBot="1" x14ac:dyDescent="0.35">
      <c r="A93" s="23"/>
      <c r="B93" s="53">
        <v>100128</v>
      </c>
      <c r="C93" s="92" t="s">
        <v>93</v>
      </c>
      <c r="D93" s="525" t="s">
        <v>957</v>
      </c>
      <c r="E93" s="90">
        <v>1</v>
      </c>
      <c r="F93" s="90" t="s">
        <v>94</v>
      </c>
      <c r="G93" s="98">
        <v>2054.23</v>
      </c>
      <c r="H93" s="227">
        <v>24876725</v>
      </c>
      <c r="I93" s="111"/>
      <c r="J93" s="466">
        <v>456.23</v>
      </c>
      <c r="K93" s="421">
        <v>5524945</v>
      </c>
      <c r="L93" s="446" t="s">
        <v>21</v>
      </c>
      <c r="M93" s="205">
        <v>100</v>
      </c>
      <c r="N93" s="206" t="s">
        <v>434</v>
      </c>
      <c r="O93" s="206" t="s">
        <v>90</v>
      </c>
      <c r="P93" s="207" t="s">
        <v>95</v>
      </c>
      <c r="Q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09" t="s">
        <v>21</v>
      </c>
      <c r="S93" s="279">
        <v>100</v>
      </c>
      <c r="T93" s="2" t="s">
        <v>936</v>
      </c>
      <c r="U93" s="26" t="s">
        <v>936</v>
      </c>
    </row>
    <row r="94" spans="1:21" customFormat="1" ht="119.25" customHeight="1" x14ac:dyDescent="0.3">
      <c r="A94" s="23"/>
      <c r="B94" s="90">
        <v>90020</v>
      </c>
      <c r="C94" s="90">
        <v>90020</v>
      </c>
      <c r="D94" s="525" t="s">
        <v>958</v>
      </c>
      <c r="E94" s="90">
        <v>1</v>
      </c>
      <c r="F94" s="90" t="s">
        <v>89</v>
      </c>
      <c r="G94" s="98">
        <v>0</v>
      </c>
      <c r="H94" s="227">
        <v>0</v>
      </c>
      <c r="I94" s="111"/>
      <c r="J94" s="466"/>
      <c r="K94" s="200">
        <v>0</v>
      </c>
      <c r="L94" s="446" t="s">
        <v>21</v>
      </c>
      <c r="M94" s="206">
        <v>0</v>
      </c>
      <c r="N94" s="206" t="s">
        <v>434</v>
      </c>
      <c r="O94" s="206" t="s">
        <v>90</v>
      </c>
      <c r="P94" s="207" t="s">
        <v>95</v>
      </c>
      <c r="Q94"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18" t="s">
        <v>21</v>
      </c>
      <c r="S94" s="319">
        <v>0</v>
      </c>
      <c r="T94" s="2" t="s">
        <v>936</v>
      </c>
      <c r="U94" s="26" t="s">
        <v>936</v>
      </c>
    </row>
    <row r="95" spans="1:21" customFormat="1" ht="176.25" hidden="1" customHeight="1" thickBot="1" x14ac:dyDescent="0.3">
      <c r="A95" s="23"/>
      <c r="B95" s="90">
        <v>91058</v>
      </c>
      <c r="C95" s="90">
        <v>91058</v>
      </c>
      <c r="D95" s="523" t="s">
        <v>959</v>
      </c>
      <c r="E95" s="90">
        <v>1</v>
      </c>
      <c r="F95" s="90" t="s">
        <v>89</v>
      </c>
      <c r="G95" s="98">
        <v>821.69</v>
      </c>
      <c r="H95" s="227">
        <v>9950666</v>
      </c>
      <c r="I95" s="111"/>
      <c r="J95" s="467">
        <v>182.5</v>
      </c>
      <c r="K95" s="421">
        <v>2210075</v>
      </c>
      <c r="L95" s="446" t="s">
        <v>21</v>
      </c>
      <c r="M95" s="206">
        <v>40</v>
      </c>
      <c r="N95" s="206" t="s">
        <v>434</v>
      </c>
      <c r="O95" s="206" t="s">
        <v>90</v>
      </c>
      <c r="P95" s="207" t="s">
        <v>95</v>
      </c>
      <c r="Q9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18" t="s">
        <v>21</v>
      </c>
      <c r="S95" s="319">
        <v>40</v>
      </c>
      <c r="T95" s="2" t="s">
        <v>936</v>
      </c>
      <c r="U95" s="26" t="s">
        <v>936</v>
      </c>
    </row>
    <row r="96" spans="1:21" customFormat="1" ht="195.75" hidden="1" customHeight="1" thickBot="1" x14ac:dyDescent="0.3">
      <c r="A96" s="23"/>
      <c r="B96" s="90">
        <v>91059</v>
      </c>
      <c r="C96" s="90">
        <v>91059</v>
      </c>
      <c r="D96" s="527" t="s">
        <v>960</v>
      </c>
      <c r="E96" s="90">
        <v>1</v>
      </c>
      <c r="F96" s="90" t="s">
        <v>89</v>
      </c>
      <c r="G96" s="98">
        <v>1027.1300000000001</v>
      </c>
      <c r="H96" s="227">
        <v>12438544</v>
      </c>
      <c r="I96" s="111"/>
      <c r="J96" s="467">
        <v>228.13</v>
      </c>
      <c r="K96" s="421">
        <v>2762654</v>
      </c>
      <c r="L96" s="446" t="s">
        <v>21</v>
      </c>
      <c r="M96" s="206">
        <v>50</v>
      </c>
      <c r="N96" s="206" t="s">
        <v>434</v>
      </c>
      <c r="O96" s="206" t="s">
        <v>90</v>
      </c>
      <c r="P96" s="207" t="s">
        <v>95</v>
      </c>
      <c r="Q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18" t="s">
        <v>21</v>
      </c>
      <c r="S96" s="319">
        <v>50</v>
      </c>
      <c r="T96" s="2" t="s">
        <v>936</v>
      </c>
      <c r="U96" s="26" t="s">
        <v>936</v>
      </c>
    </row>
    <row r="97" spans="1:21" customFormat="1" ht="171.6" hidden="1" customHeight="1" thickBot="1" x14ac:dyDescent="0.3">
      <c r="A97" s="23"/>
      <c r="B97" s="90">
        <v>91060</v>
      </c>
      <c r="C97" s="90">
        <v>91060</v>
      </c>
      <c r="D97" s="525" t="s">
        <v>961</v>
      </c>
      <c r="E97" s="90">
        <v>1</v>
      </c>
      <c r="F97" s="90" t="s">
        <v>89</v>
      </c>
      <c r="G97" s="98">
        <v>1232.54</v>
      </c>
      <c r="H97" s="227">
        <v>14926059</v>
      </c>
      <c r="I97" s="111"/>
      <c r="J97" s="467">
        <v>273.73</v>
      </c>
      <c r="K97" s="421">
        <v>3314870</v>
      </c>
      <c r="L97" s="446" t="s">
        <v>21</v>
      </c>
      <c r="M97" s="206">
        <v>60</v>
      </c>
      <c r="N97" s="206" t="s">
        <v>434</v>
      </c>
      <c r="O97" s="206" t="s">
        <v>90</v>
      </c>
      <c r="P97" s="207" t="s">
        <v>95</v>
      </c>
      <c r="Q9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18" t="s">
        <v>21</v>
      </c>
      <c r="S97" s="319">
        <v>60</v>
      </c>
      <c r="T97" s="2" t="s">
        <v>936</v>
      </c>
      <c r="U97" s="26" t="s">
        <v>936</v>
      </c>
    </row>
    <row r="98" spans="1:21" customFormat="1" ht="181.5" hidden="1" customHeight="1" thickBot="1" x14ac:dyDescent="0.3">
      <c r="A98" s="23"/>
      <c r="B98" s="127">
        <v>92058</v>
      </c>
      <c r="C98" s="127">
        <v>92058</v>
      </c>
      <c r="D98" s="525" t="s">
        <v>962</v>
      </c>
      <c r="E98" s="90">
        <v>1</v>
      </c>
      <c r="F98" s="90" t="s">
        <v>89</v>
      </c>
      <c r="G98" s="98">
        <v>1437.98</v>
      </c>
      <c r="H98" s="227">
        <v>17413938</v>
      </c>
      <c r="I98" s="111"/>
      <c r="J98" s="467">
        <v>319.36</v>
      </c>
      <c r="K98" s="421">
        <v>3867450</v>
      </c>
      <c r="L98" s="446" t="s">
        <v>21</v>
      </c>
      <c r="M98" s="206">
        <v>70</v>
      </c>
      <c r="N98" s="206" t="s">
        <v>434</v>
      </c>
      <c r="O98" s="206" t="s">
        <v>90</v>
      </c>
      <c r="P98" s="207" t="s">
        <v>95</v>
      </c>
      <c r="Q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18" t="s">
        <v>21</v>
      </c>
      <c r="S98" s="319">
        <v>70</v>
      </c>
      <c r="T98" s="2" t="s">
        <v>936</v>
      </c>
      <c r="U98" s="26" t="s">
        <v>936</v>
      </c>
    </row>
    <row r="99" spans="1:21" customFormat="1" ht="196.5" hidden="1" customHeight="1" thickBot="1" x14ac:dyDescent="0.3">
      <c r="A99" s="23"/>
      <c r="B99" s="127">
        <v>92059</v>
      </c>
      <c r="C99" s="127">
        <v>92059</v>
      </c>
      <c r="D99" s="525" t="s">
        <v>963</v>
      </c>
      <c r="E99" s="90">
        <v>1</v>
      </c>
      <c r="F99" s="90" t="s">
        <v>89</v>
      </c>
      <c r="G99" s="98">
        <v>1643.42</v>
      </c>
      <c r="H99" s="227">
        <v>19901816</v>
      </c>
      <c r="I99" s="111"/>
      <c r="J99" s="467">
        <v>365</v>
      </c>
      <c r="K99" s="421">
        <v>4420150</v>
      </c>
      <c r="L99" s="446" t="s">
        <v>21</v>
      </c>
      <c r="M99" s="206">
        <v>80</v>
      </c>
      <c r="N99" s="206" t="s">
        <v>434</v>
      </c>
      <c r="O99" s="206" t="s">
        <v>90</v>
      </c>
      <c r="P99" s="207" t="s">
        <v>95</v>
      </c>
      <c r="Q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18" t="s">
        <v>21</v>
      </c>
      <c r="S99" s="319">
        <v>80</v>
      </c>
      <c r="T99" s="2" t="s">
        <v>936</v>
      </c>
      <c r="U99" s="26" t="s">
        <v>936</v>
      </c>
    </row>
    <row r="100" spans="1:21" customFormat="1" ht="192" hidden="1" customHeight="1" x14ac:dyDescent="0.3">
      <c r="A100" s="23"/>
      <c r="B100" s="89">
        <v>92060</v>
      </c>
      <c r="C100" s="89">
        <v>92060</v>
      </c>
      <c r="D100" s="87" t="s">
        <v>964</v>
      </c>
      <c r="E100" s="84">
        <v>1</v>
      </c>
      <c r="F100" s="84" t="s">
        <v>89</v>
      </c>
      <c r="G100" s="85">
        <v>1848.82</v>
      </c>
      <c r="H100" s="223">
        <v>22389210</v>
      </c>
      <c r="I100" s="111"/>
      <c r="J100" s="467">
        <v>410.59</v>
      </c>
      <c r="K100" s="421">
        <v>4972245</v>
      </c>
      <c r="L100" s="446" t="s">
        <v>21</v>
      </c>
      <c r="M100" s="206">
        <v>90</v>
      </c>
      <c r="N100" s="206" t="s">
        <v>434</v>
      </c>
      <c r="O100" s="206" t="s">
        <v>90</v>
      </c>
      <c r="P100" s="207" t="s">
        <v>95</v>
      </c>
      <c r="Q10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18" t="s">
        <v>21</v>
      </c>
      <c r="S100" s="319">
        <v>90</v>
      </c>
      <c r="T100" s="2" t="s">
        <v>936</v>
      </c>
      <c r="U100" s="26" t="s">
        <v>936</v>
      </c>
    </row>
    <row r="101" spans="1:21" customFormat="1" ht="27.6" hidden="1" x14ac:dyDescent="0.3">
      <c r="A101" s="1"/>
      <c r="B101" s="53">
        <v>100146</v>
      </c>
      <c r="C101" s="99" t="s">
        <v>96</v>
      </c>
      <c r="D101" s="142" t="s">
        <v>97</v>
      </c>
      <c r="E101" s="91"/>
      <c r="F101" s="91" t="s">
        <v>20</v>
      </c>
      <c r="G101" s="116">
        <v>3972.44</v>
      </c>
      <c r="H101" s="221">
        <v>48106248</v>
      </c>
      <c r="I101" s="458"/>
      <c r="J101" s="200"/>
      <c r="K101" s="200">
        <v>0</v>
      </c>
      <c r="L101" s="450" t="s">
        <v>21</v>
      </c>
      <c r="M101" s="262">
        <v>100</v>
      </c>
      <c r="N101" s="262" t="s">
        <v>434</v>
      </c>
      <c r="O101" s="262" t="s">
        <v>90</v>
      </c>
      <c r="P101" s="330"/>
      <c r="Q101"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17" t="s">
        <v>21</v>
      </c>
      <c r="S101" s="262">
        <v>100</v>
      </c>
      <c r="T101" s="2" t="s">
        <v>936</v>
      </c>
      <c r="U101" s="26" t="s">
        <v>936</v>
      </c>
    </row>
    <row r="102" spans="1:21" customFormat="1" ht="41.4" x14ac:dyDescent="0.3">
      <c r="A102" s="1"/>
      <c r="B102" s="113">
        <v>90133</v>
      </c>
      <c r="C102" s="113">
        <v>90133</v>
      </c>
      <c r="D102" s="87" t="s">
        <v>98</v>
      </c>
      <c r="E102" s="84"/>
      <c r="F102" s="84" t="s">
        <v>20</v>
      </c>
      <c r="G102" s="85">
        <v>0</v>
      </c>
      <c r="H102" s="219">
        <v>0</v>
      </c>
      <c r="I102" s="458"/>
      <c r="J102" s="200"/>
      <c r="K102" s="200">
        <v>0</v>
      </c>
      <c r="L102" s="18" t="s">
        <v>21</v>
      </c>
      <c r="M102" s="35">
        <v>0</v>
      </c>
      <c r="N102" s="35" t="s">
        <v>434</v>
      </c>
      <c r="O102" s="35" t="s">
        <v>90</v>
      </c>
      <c r="P102" s="201"/>
      <c r="Q1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5">
        <v>0</v>
      </c>
      <c r="T102" s="2" t="s">
        <v>936</v>
      </c>
      <c r="U102" s="26" t="s">
        <v>936</v>
      </c>
    </row>
    <row r="103" spans="1:21" customFormat="1" ht="110.4" hidden="1" x14ac:dyDescent="0.3">
      <c r="A103" s="1"/>
      <c r="B103" s="113">
        <v>91196</v>
      </c>
      <c r="C103" s="113">
        <v>91196</v>
      </c>
      <c r="D103" s="87" t="s">
        <v>99</v>
      </c>
      <c r="E103" s="84"/>
      <c r="F103" s="84" t="s">
        <v>20</v>
      </c>
      <c r="G103" s="85">
        <v>1589.01</v>
      </c>
      <c r="H103" s="219">
        <v>19242911</v>
      </c>
      <c r="I103" s="458"/>
      <c r="J103" s="200"/>
      <c r="K103" s="200">
        <v>0</v>
      </c>
      <c r="L103" s="18" t="s">
        <v>21</v>
      </c>
      <c r="M103" s="35">
        <v>40</v>
      </c>
      <c r="N103" s="35" t="s">
        <v>434</v>
      </c>
      <c r="O103" s="35" t="s">
        <v>90</v>
      </c>
      <c r="P103" s="291"/>
      <c r="Q1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5">
        <v>40</v>
      </c>
      <c r="T103" s="2" t="s">
        <v>936</v>
      </c>
      <c r="U103" s="26" t="s">
        <v>936</v>
      </c>
    </row>
    <row r="104" spans="1:21" customFormat="1" ht="110.4" hidden="1" x14ac:dyDescent="0.3">
      <c r="A104" s="1"/>
      <c r="B104" s="113">
        <v>91197</v>
      </c>
      <c r="C104" s="113">
        <v>91197</v>
      </c>
      <c r="D104" s="87" t="s">
        <v>100</v>
      </c>
      <c r="E104" s="84"/>
      <c r="F104" s="84" t="s">
        <v>20</v>
      </c>
      <c r="G104" s="85">
        <v>1986.24</v>
      </c>
      <c r="H104" s="219">
        <v>24053366</v>
      </c>
      <c r="I104" s="458"/>
      <c r="J104" s="200"/>
      <c r="K104" s="200">
        <v>0</v>
      </c>
      <c r="L104" s="18" t="s">
        <v>21</v>
      </c>
      <c r="M104" s="35">
        <v>50</v>
      </c>
      <c r="N104" s="35" t="s">
        <v>434</v>
      </c>
      <c r="O104" s="35" t="s">
        <v>90</v>
      </c>
      <c r="P104" s="201"/>
      <c r="Q1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5">
        <v>50</v>
      </c>
      <c r="T104" s="2" t="s">
        <v>936</v>
      </c>
      <c r="U104" s="26" t="s">
        <v>936</v>
      </c>
    </row>
    <row r="105" spans="1:21" customFormat="1" ht="110.4" hidden="1" x14ac:dyDescent="0.3">
      <c r="A105" s="1"/>
      <c r="B105" s="113">
        <v>91198</v>
      </c>
      <c r="C105" s="113">
        <v>91198</v>
      </c>
      <c r="D105" s="87" t="s">
        <v>101</v>
      </c>
      <c r="E105" s="84"/>
      <c r="F105" s="84" t="s">
        <v>20</v>
      </c>
      <c r="G105" s="85">
        <v>2383.4699999999998</v>
      </c>
      <c r="H105" s="219">
        <v>28863822</v>
      </c>
      <c r="I105" s="458"/>
      <c r="J105" s="200"/>
      <c r="K105" s="200">
        <v>0</v>
      </c>
      <c r="L105" s="18" t="s">
        <v>21</v>
      </c>
      <c r="M105" s="35">
        <v>60</v>
      </c>
      <c r="N105" s="35" t="s">
        <v>434</v>
      </c>
      <c r="O105" s="35" t="s">
        <v>90</v>
      </c>
      <c r="P105" s="201"/>
      <c r="Q1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5">
        <v>60</v>
      </c>
      <c r="T105" s="2" t="s">
        <v>936</v>
      </c>
      <c r="U105" s="26" t="s">
        <v>936</v>
      </c>
    </row>
    <row r="106" spans="1:21" customFormat="1" ht="110.4" hidden="1" x14ac:dyDescent="0.3">
      <c r="A106" s="1"/>
      <c r="B106" s="113">
        <v>92196</v>
      </c>
      <c r="C106" s="113">
        <v>92196</v>
      </c>
      <c r="D106" s="87" t="s">
        <v>102</v>
      </c>
      <c r="E106" s="84"/>
      <c r="F106" s="84" t="s">
        <v>20</v>
      </c>
      <c r="G106" s="85">
        <v>2780.74</v>
      </c>
      <c r="H106" s="219">
        <v>33674761</v>
      </c>
      <c r="I106" s="458"/>
      <c r="J106" s="200"/>
      <c r="K106" s="200">
        <v>0</v>
      </c>
      <c r="L106" s="18" t="s">
        <v>21</v>
      </c>
      <c r="M106" s="35">
        <v>70</v>
      </c>
      <c r="N106" s="35" t="s">
        <v>434</v>
      </c>
      <c r="O106" s="35" t="s">
        <v>90</v>
      </c>
      <c r="P106" s="201"/>
      <c r="Q1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5">
        <v>70</v>
      </c>
      <c r="T106" s="2" t="s">
        <v>936</v>
      </c>
      <c r="U106" s="26" t="s">
        <v>936</v>
      </c>
    </row>
    <row r="107" spans="1:21" customFormat="1" ht="110.4" hidden="1" x14ac:dyDescent="0.3">
      <c r="A107" s="1"/>
      <c r="B107" s="113">
        <v>92197</v>
      </c>
      <c r="C107" s="113">
        <v>92197</v>
      </c>
      <c r="D107" s="87" t="s">
        <v>103</v>
      </c>
      <c r="E107" s="84"/>
      <c r="F107" s="84" t="s">
        <v>20</v>
      </c>
      <c r="G107" s="85">
        <v>3177.97</v>
      </c>
      <c r="H107" s="219">
        <v>38485217</v>
      </c>
      <c r="I107" s="458"/>
      <c r="J107" s="200"/>
      <c r="K107" s="200">
        <v>0</v>
      </c>
      <c r="L107" s="18" t="s">
        <v>21</v>
      </c>
      <c r="M107" s="35">
        <v>80</v>
      </c>
      <c r="N107" s="35" t="s">
        <v>434</v>
      </c>
      <c r="O107" s="35" t="s">
        <v>90</v>
      </c>
      <c r="P107" s="201"/>
      <c r="Q10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5">
        <v>80</v>
      </c>
      <c r="T107" s="2" t="s">
        <v>936</v>
      </c>
      <c r="U107" s="26" t="s">
        <v>936</v>
      </c>
    </row>
    <row r="108" spans="1:21" customFormat="1" ht="110.4" hidden="1" x14ac:dyDescent="0.3">
      <c r="A108" s="1"/>
      <c r="B108" s="113">
        <v>92198</v>
      </c>
      <c r="C108" s="113">
        <v>92198</v>
      </c>
      <c r="D108" s="87" t="s">
        <v>104</v>
      </c>
      <c r="E108" s="84"/>
      <c r="F108" s="84" t="s">
        <v>20</v>
      </c>
      <c r="G108" s="85">
        <v>3575.2</v>
      </c>
      <c r="H108" s="219">
        <v>43295672</v>
      </c>
      <c r="I108" s="458"/>
      <c r="J108" s="200"/>
      <c r="K108" s="200">
        <v>0</v>
      </c>
      <c r="L108" s="18" t="s">
        <v>21</v>
      </c>
      <c r="M108" s="35">
        <v>90</v>
      </c>
      <c r="N108" s="35" t="s">
        <v>434</v>
      </c>
      <c r="O108" s="35" t="s">
        <v>90</v>
      </c>
      <c r="P108" s="290"/>
      <c r="Q10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5">
        <v>90</v>
      </c>
      <c r="T108" s="2" t="s">
        <v>936</v>
      </c>
      <c r="U108" s="26" t="s">
        <v>936</v>
      </c>
    </row>
    <row r="109" spans="1:21" ht="27.6" hidden="1" x14ac:dyDescent="0.3">
      <c r="A109" s="1"/>
      <c r="B109" s="53">
        <v>1003</v>
      </c>
      <c r="C109" s="406">
        <v>1003</v>
      </c>
      <c r="D109" s="407" t="s">
        <v>105</v>
      </c>
      <c r="E109" s="84"/>
      <c r="F109" s="245" t="s">
        <v>20</v>
      </c>
      <c r="G109" s="239">
        <v>155.65</v>
      </c>
      <c r="H109" s="219">
        <v>1884922</v>
      </c>
      <c r="I109" s="458"/>
      <c r="J109" s="200"/>
      <c r="K109" s="200">
        <v>0</v>
      </c>
      <c r="L109" s="18" t="s">
        <v>21</v>
      </c>
      <c r="M109" s="25">
        <v>100</v>
      </c>
      <c r="N109" s="35" t="s">
        <v>434</v>
      </c>
      <c r="O109" s="25"/>
      <c r="P109" s="20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936</v>
      </c>
      <c r="U109" s="26" t="s">
        <v>936</v>
      </c>
    </row>
    <row r="110" spans="1:21" customFormat="1" ht="41.4" x14ac:dyDescent="0.3">
      <c r="A110" s="1"/>
      <c r="B110" s="84">
        <v>90071</v>
      </c>
      <c r="C110" s="84">
        <v>90071</v>
      </c>
      <c r="D110" s="87" t="s">
        <v>106</v>
      </c>
      <c r="E110" s="84"/>
      <c r="F110" s="84" t="s">
        <v>20</v>
      </c>
      <c r="G110" s="85">
        <v>0</v>
      </c>
      <c r="H110" s="219">
        <v>0</v>
      </c>
      <c r="I110" s="458"/>
      <c r="J110" s="200"/>
      <c r="K110" s="200">
        <v>0</v>
      </c>
      <c r="L110" s="18" t="s">
        <v>21</v>
      </c>
      <c r="M110" s="35">
        <v>0</v>
      </c>
      <c r="N110" s="35" t="s">
        <v>434</v>
      </c>
      <c r="O110" s="35">
        <v>928</v>
      </c>
      <c r="P110" s="20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5">
        <v>0</v>
      </c>
      <c r="T110" s="2" t="s">
        <v>936</v>
      </c>
      <c r="U110" s="26" t="s">
        <v>936</v>
      </c>
    </row>
    <row r="111" spans="1:21" customFormat="1" ht="96.6" hidden="1" x14ac:dyDescent="0.3">
      <c r="A111" s="1"/>
      <c r="B111" s="84">
        <v>91085</v>
      </c>
      <c r="C111" s="84">
        <v>91085</v>
      </c>
      <c r="D111" s="87" t="s">
        <v>107</v>
      </c>
      <c r="E111" s="84"/>
      <c r="F111" s="84" t="s">
        <v>20</v>
      </c>
      <c r="G111" s="85">
        <v>62.3</v>
      </c>
      <c r="H111" s="219">
        <v>754453</v>
      </c>
      <c r="I111" s="458"/>
      <c r="J111" s="200"/>
      <c r="K111" s="200">
        <v>0</v>
      </c>
      <c r="L111" s="18" t="s">
        <v>21</v>
      </c>
      <c r="M111" s="35">
        <v>40</v>
      </c>
      <c r="N111" s="35" t="s">
        <v>434</v>
      </c>
      <c r="O111" s="35">
        <v>928</v>
      </c>
      <c r="P111" s="20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5">
        <v>40</v>
      </c>
      <c r="T111" s="2" t="s">
        <v>936</v>
      </c>
      <c r="U111" s="26" t="s">
        <v>936</v>
      </c>
    </row>
    <row r="112" spans="1:21" customFormat="1" ht="96.6" hidden="1" x14ac:dyDescent="0.3">
      <c r="A112" s="1"/>
      <c r="B112" s="84">
        <v>91086</v>
      </c>
      <c r="C112" s="84">
        <v>91086</v>
      </c>
      <c r="D112" s="87" t="s">
        <v>108</v>
      </c>
      <c r="E112" s="84"/>
      <c r="F112" s="84" t="s">
        <v>20</v>
      </c>
      <c r="G112" s="85">
        <v>77.83</v>
      </c>
      <c r="H112" s="219">
        <v>942521</v>
      </c>
      <c r="I112" s="458"/>
      <c r="J112" s="200"/>
      <c r="K112" s="200">
        <v>0</v>
      </c>
      <c r="L112" s="18" t="s">
        <v>21</v>
      </c>
      <c r="M112" s="35">
        <v>50</v>
      </c>
      <c r="N112" s="35" t="s">
        <v>434</v>
      </c>
      <c r="O112" s="35">
        <v>928</v>
      </c>
      <c r="P112" s="20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5">
        <v>50</v>
      </c>
      <c r="T112" s="2" t="s">
        <v>936</v>
      </c>
      <c r="U112" s="26" t="s">
        <v>936</v>
      </c>
    </row>
    <row r="113" spans="1:21" customFormat="1" ht="110.4" hidden="1" x14ac:dyDescent="0.3">
      <c r="A113" s="1"/>
      <c r="B113" s="84">
        <v>91087</v>
      </c>
      <c r="C113" s="84">
        <v>91087</v>
      </c>
      <c r="D113" s="87" t="s">
        <v>109</v>
      </c>
      <c r="E113" s="84"/>
      <c r="F113" s="84" t="s">
        <v>20</v>
      </c>
      <c r="G113" s="85">
        <v>93.43</v>
      </c>
      <c r="H113" s="219">
        <v>1131437</v>
      </c>
      <c r="I113" s="458"/>
      <c r="J113" s="200"/>
      <c r="K113" s="200">
        <v>0</v>
      </c>
      <c r="L113" s="18" t="s">
        <v>21</v>
      </c>
      <c r="M113" s="35">
        <v>60</v>
      </c>
      <c r="N113" s="35" t="s">
        <v>434</v>
      </c>
      <c r="O113" s="35">
        <v>928</v>
      </c>
      <c r="P113" s="20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5">
        <v>60</v>
      </c>
      <c r="T113" s="2" t="s">
        <v>936</v>
      </c>
      <c r="U113" s="26" t="s">
        <v>936</v>
      </c>
    </row>
    <row r="114" spans="1:21" customFormat="1" ht="96.6" hidden="1" x14ac:dyDescent="0.3">
      <c r="A114" s="1"/>
      <c r="B114" s="89">
        <v>92085</v>
      </c>
      <c r="C114" s="89">
        <v>92085</v>
      </c>
      <c r="D114" s="87" t="s">
        <v>110</v>
      </c>
      <c r="E114" s="84"/>
      <c r="F114" s="84" t="s">
        <v>20</v>
      </c>
      <c r="G114" s="85">
        <v>108.96</v>
      </c>
      <c r="H114" s="219">
        <v>1319506</v>
      </c>
      <c r="I114" s="458"/>
      <c r="J114" s="200"/>
      <c r="K114" s="200">
        <v>0</v>
      </c>
      <c r="L114" s="18" t="s">
        <v>21</v>
      </c>
      <c r="M114" s="35">
        <v>70</v>
      </c>
      <c r="N114" s="35" t="s">
        <v>434</v>
      </c>
      <c r="O114" s="35">
        <v>928</v>
      </c>
      <c r="P114" s="20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5">
        <v>70</v>
      </c>
      <c r="T114" s="2" t="s">
        <v>936</v>
      </c>
      <c r="U114" s="26" t="s">
        <v>936</v>
      </c>
    </row>
    <row r="115" spans="1:21" customFormat="1" ht="96.6" hidden="1" x14ac:dyDescent="0.3">
      <c r="A115" s="1"/>
      <c r="B115" s="89">
        <v>92086</v>
      </c>
      <c r="C115" s="89">
        <v>92086</v>
      </c>
      <c r="D115" s="87" t="s">
        <v>111</v>
      </c>
      <c r="E115" s="84"/>
      <c r="F115" s="84" t="s">
        <v>20</v>
      </c>
      <c r="G115" s="85">
        <v>124.56</v>
      </c>
      <c r="H115" s="219">
        <v>1508422</v>
      </c>
      <c r="I115" s="458"/>
      <c r="J115" s="200"/>
      <c r="K115" s="200">
        <v>0</v>
      </c>
      <c r="L115" s="18" t="s">
        <v>21</v>
      </c>
      <c r="M115" s="35">
        <v>80</v>
      </c>
      <c r="N115" s="35" t="s">
        <v>434</v>
      </c>
      <c r="O115" s="35">
        <v>928</v>
      </c>
      <c r="P115" s="20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5">
        <v>80</v>
      </c>
      <c r="T115" s="2" t="s">
        <v>936</v>
      </c>
      <c r="U115" s="26" t="s">
        <v>936</v>
      </c>
    </row>
    <row r="116" spans="1:21" customFormat="1" ht="96.6" hidden="1" x14ac:dyDescent="0.3">
      <c r="A116" s="1"/>
      <c r="B116" s="89">
        <v>92087</v>
      </c>
      <c r="C116" s="89">
        <v>92087</v>
      </c>
      <c r="D116" s="87" t="s">
        <v>112</v>
      </c>
      <c r="E116" s="84"/>
      <c r="F116" s="84" t="s">
        <v>20</v>
      </c>
      <c r="G116" s="85">
        <v>140.09</v>
      </c>
      <c r="H116" s="219">
        <v>1696490</v>
      </c>
      <c r="I116" s="458"/>
      <c r="J116" s="200"/>
      <c r="K116" s="200">
        <v>0</v>
      </c>
      <c r="L116" s="18" t="s">
        <v>21</v>
      </c>
      <c r="M116" s="56">
        <v>90</v>
      </c>
      <c r="N116" s="35" t="s">
        <v>434</v>
      </c>
      <c r="O116" s="35">
        <v>928</v>
      </c>
      <c r="P116" s="20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292" t="s">
        <v>21</v>
      </c>
      <c r="S116" s="56">
        <v>90</v>
      </c>
      <c r="T116" s="2" t="s">
        <v>936</v>
      </c>
      <c r="U116" s="26" t="s">
        <v>936</v>
      </c>
    </row>
    <row r="117" spans="1:21" customFormat="1" ht="28.5" customHeight="1" x14ac:dyDescent="0.3">
      <c r="A117" s="1"/>
      <c r="B117" s="5"/>
      <c r="C117" s="647" t="s">
        <v>113</v>
      </c>
      <c r="D117" s="648"/>
      <c r="E117" s="648"/>
      <c r="F117" s="648"/>
      <c r="G117" s="483"/>
      <c r="H117" s="219"/>
      <c r="I117" s="458"/>
      <c r="J117" s="413"/>
      <c r="K117" s="200">
        <v>0</v>
      </c>
      <c r="L117" s="17" t="s">
        <v>42</v>
      </c>
      <c r="M117" s="25" t="s">
        <v>42</v>
      </c>
      <c r="N117" s="25" t="s">
        <v>42</v>
      </c>
      <c r="O117" s="200" t="s">
        <v>42</v>
      </c>
      <c r="P117" s="20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74" t="s">
        <v>41</v>
      </c>
    </row>
    <row r="118" spans="1:21" customFormat="1" x14ac:dyDescent="0.3">
      <c r="A118" s="1"/>
      <c r="B118" s="42" t="s">
        <v>1</v>
      </c>
      <c r="C118" s="117" t="s">
        <v>1</v>
      </c>
      <c r="D118" s="117" t="s">
        <v>2</v>
      </c>
      <c r="E118" s="117" t="s">
        <v>3</v>
      </c>
      <c r="F118" s="117" t="s">
        <v>4</v>
      </c>
      <c r="G118" s="9" t="s">
        <v>5</v>
      </c>
      <c r="H118" s="444" t="s">
        <v>6</v>
      </c>
      <c r="I118" s="458"/>
      <c r="J118" s="288"/>
      <c r="K118" s="200">
        <v>0</v>
      </c>
      <c r="L118" s="17" t="s">
        <v>42</v>
      </c>
      <c r="M118" s="25" t="s">
        <v>42</v>
      </c>
      <c r="N118" s="25" t="s">
        <v>42</v>
      </c>
      <c r="O118" s="200" t="s">
        <v>42</v>
      </c>
      <c r="P118" s="20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74" t="s">
        <v>41</v>
      </c>
    </row>
    <row r="119" spans="1:21" customFormat="1" ht="48" hidden="1" customHeight="1" x14ac:dyDescent="0.3">
      <c r="A119" s="1"/>
      <c r="B119" s="575">
        <v>10041</v>
      </c>
      <c r="C119" s="95" t="s">
        <v>114</v>
      </c>
      <c r="D119" s="87" t="s">
        <v>115</v>
      </c>
      <c r="E119" s="84"/>
      <c r="F119" s="84" t="s">
        <v>20</v>
      </c>
      <c r="G119" s="85">
        <v>5812.14</v>
      </c>
      <c r="H119" s="219">
        <v>70385015</v>
      </c>
      <c r="I119" s="458"/>
      <c r="J119" s="200"/>
      <c r="K119" s="200">
        <v>0</v>
      </c>
      <c r="L119" s="18" t="s">
        <v>21</v>
      </c>
      <c r="M119" s="25">
        <v>100</v>
      </c>
      <c r="N119" s="35" t="s">
        <v>434</v>
      </c>
      <c r="O119" s="35" t="s">
        <v>90</v>
      </c>
      <c r="P119" s="20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936</v>
      </c>
      <c r="U119" s="26" t="s">
        <v>936</v>
      </c>
    </row>
    <row r="120" spans="1:21" customFormat="1" ht="75" customHeight="1" x14ac:dyDescent="0.3">
      <c r="A120" s="1"/>
      <c r="B120" s="84">
        <v>90023</v>
      </c>
      <c r="C120" s="84">
        <v>90023</v>
      </c>
      <c r="D120" s="87" t="s">
        <v>116</v>
      </c>
      <c r="E120" s="84"/>
      <c r="F120" s="84" t="s">
        <v>20</v>
      </c>
      <c r="G120" s="85">
        <v>0</v>
      </c>
      <c r="H120" s="219">
        <v>0</v>
      </c>
      <c r="I120" s="458"/>
      <c r="J120" s="200"/>
      <c r="K120" s="200">
        <v>0</v>
      </c>
      <c r="L120" s="18" t="s">
        <v>21</v>
      </c>
      <c r="M120" s="35">
        <v>0</v>
      </c>
      <c r="N120" s="35" t="s">
        <v>434</v>
      </c>
      <c r="O120" s="35" t="s">
        <v>90</v>
      </c>
      <c r="P120" s="20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5">
        <v>0</v>
      </c>
      <c r="T120" s="2" t="s">
        <v>936</v>
      </c>
      <c r="U120" s="26" t="s">
        <v>936</v>
      </c>
    </row>
    <row r="121" spans="1:21" customFormat="1" ht="110.4" hidden="1" x14ac:dyDescent="0.3">
      <c r="A121" s="1"/>
      <c r="B121" s="84">
        <v>91088</v>
      </c>
      <c r="C121" s="84">
        <v>91088</v>
      </c>
      <c r="D121" s="87" t="s">
        <v>117</v>
      </c>
      <c r="E121" s="84"/>
      <c r="F121" s="84" t="s">
        <v>20</v>
      </c>
      <c r="G121" s="85">
        <v>2324.9</v>
      </c>
      <c r="H121" s="219">
        <v>28154539</v>
      </c>
      <c r="I121" s="458"/>
      <c r="J121" s="200"/>
      <c r="K121" s="200">
        <v>0</v>
      </c>
      <c r="L121" s="18" t="s">
        <v>21</v>
      </c>
      <c r="M121" s="35">
        <v>40</v>
      </c>
      <c r="N121" s="35" t="s">
        <v>434</v>
      </c>
      <c r="O121" s="35" t="s">
        <v>90</v>
      </c>
      <c r="P121" s="20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5">
        <v>40</v>
      </c>
      <c r="T121" s="2" t="s">
        <v>936</v>
      </c>
      <c r="U121" s="26" t="s">
        <v>936</v>
      </c>
    </row>
    <row r="122" spans="1:21" customFormat="1" ht="119.4" hidden="1" customHeight="1" x14ac:dyDescent="0.3">
      <c r="A122" s="1"/>
      <c r="B122" s="84">
        <v>91089</v>
      </c>
      <c r="C122" s="84">
        <v>91089</v>
      </c>
      <c r="D122" s="87" t="s">
        <v>118</v>
      </c>
      <c r="E122" s="84"/>
      <c r="F122" s="84" t="s">
        <v>20</v>
      </c>
      <c r="G122" s="85">
        <v>2906.11</v>
      </c>
      <c r="H122" s="219">
        <v>35192992</v>
      </c>
      <c r="I122" s="458"/>
      <c r="J122" s="200"/>
      <c r="K122" s="200">
        <v>0</v>
      </c>
      <c r="L122" s="18" t="s">
        <v>21</v>
      </c>
      <c r="M122" s="35">
        <v>50</v>
      </c>
      <c r="N122" s="35" t="s">
        <v>434</v>
      </c>
      <c r="O122" s="35" t="s">
        <v>90</v>
      </c>
      <c r="P122" s="20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5">
        <v>50</v>
      </c>
      <c r="T122" s="2" t="s">
        <v>936</v>
      </c>
      <c r="U122" s="26" t="s">
        <v>936</v>
      </c>
    </row>
    <row r="123" spans="1:21" customFormat="1" ht="124.2" hidden="1" x14ac:dyDescent="0.3">
      <c r="A123" s="1"/>
      <c r="B123" s="84">
        <v>91090</v>
      </c>
      <c r="C123" s="84">
        <v>91090</v>
      </c>
      <c r="D123" s="88" t="s">
        <v>119</v>
      </c>
      <c r="E123" s="84"/>
      <c r="F123" s="84" t="s">
        <v>20</v>
      </c>
      <c r="G123" s="85">
        <v>3487.33</v>
      </c>
      <c r="H123" s="219">
        <v>42231566</v>
      </c>
      <c r="I123" s="458"/>
      <c r="J123" s="200"/>
      <c r="K123" s="200">
        <v>0</v>
      </c>
      <c r="L123" s="18" t="s">
        <v>21</v>
      </c>
      <c r="M123" s="35">
        <v>60</v>
      </c>
      <c r="N123" s="35" t="s">
        <v>434</v>
      </c>
      <c r="O123" s="35" t="s">
        <v>90</v>
      </c>
      <c r="P123" s="20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5">
        <v>60</v>
      </c>
      <c r="T123" s="2" t="s">
        <v>936</v>
      </c>
      <c r="U123" s="26" t="s">
        <v>936</v>
      </c>
    </row>
    <row r="124" spans="1:21" customFormat="1" ht="124.8" hidden="1" customHeight="1" x14ac:dyDescent="0.3">
      <c r="A124" s="1"/>
      <c r="B124" s="89">
        <v>92088</v>
      </c>
      <c r="C124" s="89">
        <v>92088</v>
      </c>
      <c r="D124" s="87" t="s">
        <v>120</v>
      </c>
      <c r="E124" s="84"/>
      <c r="F124" s="84" t="s">
        <v>20</v>
      </c>
      <c r="G124" s="85">
        <v>4068.5</v>
      </c>
      <c r="H124" s="219">
        <v>49269535</v>
      </c>
      <c r="I124" s="458"/>
      <c r="J124" s="200"/>
      <c r="K124" s="200">
        <v>0</v>
      </c>
      <c r="L124" s="18" t="s">
        <v>21</v>
      </c>
      <c r="M124" s="35">
        <v>70</v>
      </c>
      <c r="N124" s="35" t="s">
        <v>434</v>
      </c>
      <c r="O124" s="35" t="s">
        <v>90</v>
      </c>
      <c r="P124" s="20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5">
        <v>70</v>
      </c>
      <c r="T124" s="2" t="s">
        <v>936</v>
      </c>
      <c r="U124" s="26" t="s">
        <v>936</v>
      </c>
    </row>
    <row r="125" spans="1:21" customFormat="1" ht="131.4" hidden="1" customHeight="1" x14ac:dyDescent="0.3">
      <c r="A125" s="1"/>
      <c r="B125" s="89">
        <v>92089</v>
      </c>
      <c r="C125" s="89">
        <v>92089</v>
      </c>
      <c r="D125" s="87" t="s">
        <v>121</v>
      </c>
      <c r="E125" s="84"/>
      <c r="F125" s="84" t="s">
        <v>20</v>
      </c>
      <c r="G125" s="85">
        <v>4649.71</v>
      </c>
      <c r="H125" s="219">
        <v>56307988</v>
      </c>
      <c r="I125" s="458"/>
      <c r="J125" s="200"/>
      <c r="K125" s="200">
        <v>0</v>
      </c>
      <c r="L125" s="18" t="s">
        <v>21</v>
      </c>
      <c r="M125" s="35">
        <v>80</v>
      </c>
      <c r="N125" s="35" t="s">
        <v>434</v>
      </c>
      <c r="O125" s="35" t="s">
        <v>90</v>
      </c>
      <c r="P125" s="20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5">
        <v>80</v>
      </c>
      <c r="T125" s="2" t="s">
        <v>936</v>
      </c>
      <c r="U125" s="26" t="s">
        <v>936</v>
      </c>
    </row>
    <row r="126" spans="1:21" customFormat="1" ht="110.4" hidden="1" x14ac:dyDescent="0.3">
      <c r="A126" s="1"/>
      <c r="B126" s="89">
        <v>92090</v>
      </c>
      <c r="C126" s="89">
        <v>92090</v>
      </c>
      <c r="D126" s="87" t="s">
        <v>122</v>
      </c>
      <c r="E126" s="84"/>
      <c r="F126" s="84" t="s">
        <v>20</v>
      </c>
      <c r="G126" s="85">
        <v>5230.93</v>
      </c>
      <c r="H126" s="219">
        <v>63346562</v>
      </c>
      <c r="I126" s="458"/>
      <c r="J126" s="200"/>
      <c r="K126" s="200">
        <v>0</v>
      </c>
      <c r="L126" s="18" t="s">
        <v>21</v>
      </c>
      <c r="M126" s="35">
        <v>90</v>
      </c>
      <c r="N126" s="35" t="s">
        <v>434</v>
      </c>
      <c r="O126" s="35" t="s">
        <v>90</v>
      </c>
      <c r="P126" s="20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5">
        <v>90</v>
      </c>
      <c r="T126" s="2" t="s">
        <v>936</v>
      </c>
      <c r="U126" s="26" t="s">
        <v>936</v>
      </c>
    </row>
    <row r="127" spans="1:21" customFormat="1" x14ac:dyDescent="0.3">
      <c r="A127" s="1"/>
      <c r="B127" s="53">
        <v>1006</v>
      </c>
      <c r="C127" s="113">
        <v>1006</v>
      </c>
      <c r="D127" s="143" t="s">
        <v>123</v>
      </c>
      <c r="E127" s="117"/>
      <c r="F127" s="84"/>
      <c r="G127" s="96" t="s">
        <v>5</v>
      </c>
      <c r="H127" s="444" t="s">
        <v>6</v>
      </c>
      <c r="I127" s="458"/>
      <c r="J127" s="462"/>
      <c r="K127" s="200">
        <v>0</v>
      </c>
      <c r="L127" s="17" t="s">
        <v>42</v>
      </c>
      <c r="M127" s="25" t="s">
        <v>42</v>
      </c>
      <c r="N127" s="25" t="s">
        <v>42</v>
      </c>
      <c r="O127" s="25" t="s">
        <v>42</v>
      </c>
      <c r="P127" s="20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74" t="s">
        <v>41</v>
      </c>
    </row>
    <row r="128" spans="1:21" ht="50.25" hidden="1" customHeight="1" x14ac:dyDescent="0.3">
      <c r="A128" s="1"/>
      <c r="B128" s="86">
        <v>10063</v>
      </c>
      <c r="C128" s="60" t="s">
        <v>124</v>
      </c>
      <c r="D128" s="407" t="s">
        <v>125</v>
      </c>
      <c r="E128" s="263"/>
      <c r="F128" s="245" t="s">
        <v>20</v>
      </c>
      <c r="G128" s="239">
        <v>8236.16</v>
      </c>
      <c r="H128" s="219">
        <v>99739898</v>
      </c>
      <c r="I128" s="458"/>
      <c r="J128" s="200"/>
      <c r="K128" s="200">
        <v>0</v>
      </c>
      <c r="L128" s="18" t="s">
        <v>21</v>
      </c>
      <c r="M128" s="25">
        <v>100</v>
      </c>
      <c r="N128" s="35" t="s">
        <v>434</v>
      </c>
      <c r="O128" s="25"/>
      <c r="P128" s="20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936</v>
      </c>
      <c r="U128" s="26" t="s">
        <v>936</v>
      </c>
    </row>
    <row r="129" spans="1:26" ht="78.75" customHeight="1" x14ac:dyDescent="0.3">
      <c r="A129" s="1"/>
      <c r="B129" s="245">
        <v>90024</v>
      </c>
      <c r="C129" s="245">
        <v>90024</v>
      </c>
      <c r="D129" s="407" t="s">
        <v>126</v>
      </c>
      <c r="E129" s="263"/>
      <c r="F129" s="245" t="s">
        <v>20</v>
      </c>
      <c r="G129" s="239">
        <v>0</v>
      </c>
      <c r="H129" s="219">
        <v>0</v>
      </c>
      <c r="I129" s="458"/>
      <c r="J129" s="200"/>
      <c r="K129" s="200">
        <v>0</v>
      </c>
      <c r="L129" s="18" t="s">
        <v>21</v>
      </c>
      <c r="M129" s="35">
        <v>0</v>
      </c>
      <c r="N129" s="35" t="s">
        <v>434</v>
      </c>
      <c r="O129" s="35"/>
      <c r="P129" s="20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5">
        <v>0</v>
      </c>
      <c r="T129" s="2" t="s">
        <v>936</v>
      </c>
      <c r="U129" s="26" t="s">
        <v>936</v>
      </c>
    </row>
    <row r="130" spans="1:26" ht="110.4" hidden="1" x14ac:dyDescent="0.3">
      <c r="A130" s="1"/>
      <c r="B130" s="245">
        <v>91091</v>
      </c>
      <c r="C130" s="245">
        <v>91091</v>
      </c>
      <c r="D130" s="407" t="s">
        <v>127</v>
      </c>
      <c r="E130" s="263"/>
      <c r="F130" s="245" t="s">
        <v>20</v>
      </c>
      <c r="G130" s="239">
        <v>3294.48</v>
      </c>
      <c r="H130" s="219">
        <v>39896153</v>
      </c>
      <c r="I130" s="458"/>
      <c r="J130" s="200"/>
      <c r="K130" s="200">
        <v>0</v>
      </c>
      <c r="L130" s="18" t="s">
        <v>21</v>
      </c>
      <c r="M130" s="35">
        <v>40</v>
      </c>
      <c r="N130" s="35" t="s">
        <v>434</v>
      </c>
      <c r="O130" s="35"/>
      <c r="P130" s="20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5">
        <v>40</v>
      </c>
      <c r="T130" s="2" t="s">
        <v>936</v>
      </c>
      <c r="U130" s="26" t="s">
        <v>936</v>
      </c>
    </row>
    <row r="131" spans="1:26" ht="110.4" hidden="1" x14ac:dyDescent="0.3">
      <c r="A131" s="1"/>
      <c r="B131" s="245">
        <v>91092</v>
      </c>
      <c r="C131" s="245">
        <v>91092</v>
      </c>
      <c r="D131" s="407" t="s">
        <v>128</v>
      </c>
      <c r="E131" s="263"/>
      <c r="F131" s="245" t="s">
        <v>20</v>
      </c>
      <c r="G131" s="239">
        <v>4118.08</v>
      </c>
      <c r="H131" s="219">
        <v>49869949</v>
      </c>
      <c r="I131" s="458"/>
      <c r="J131" s="200"/>
      <c r="K131" s="200">
        <v>0</v>
      </c>
      <c r="L131" s="18" t="s">
        <v>21</v>
      </c>
      <c r="M131" s="35">
        <v>50</v>
      </c>
      <c r="N131" s="35" t="s">
        <v>434</v>
      </c>
      <c r="O131" s="35"/>
      <c r="P131" s="20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5">
        <v>50</v>
      </c>
      <c r="T131" s="2" t="s">
        <v>936</v>
      </c>
      <c r="U131" s="26" t="s">
        <v>936</v>
      </c>
    </row>
    <row r="132" spans="1:26" ht="124.2" hidden="1" x14ac:dyDescent="0.3">
      <c r="A132" s="1"/>
      <c r="B132" s="245">
        <v>91093</v>
      </c>
      <c r="C132" s="245">
        <v>91093</v>
      </c>
      <c r="D132" s="408" t="s">
        <v>129</v>
      </c>
      <c r="E132" s="263"/>
      <c r="F132" s="245" t="s">
        <v>20</v>
      </c>
      <c r="G132" s="239">
        <v>4941.72</v>
      </c>
      <c r="H132" s="219">
        <v>59844229</v>
      </c>
      <c r="I132" s="458"/>
      <c r="J132" s="200"/>
      <c r="K132" s="200">
        <v>0</v>
      </c>
      <c r="L132" s="18" t="s">
        <v>21</v>
      </c>
      <c r="M132" s="35">
        <v>60</v>
      </c>
      <c r="N132" s="35" t="s">
        <v>434</v>
      </c>
      <c r="O132" s="35"/>
      <c r="P132" s="20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5">
        <v>60</v>
      </c>
      <c r="T132" s="2" t="s">
        <v>936</v>
      </c>
      <c r="U132" s="26" t="s">
        <v>936</v>
      </c>
    </row>
    <row r="133" spans="1:26" ht="110.4" hidden="1" x14ac:dyDescent="0.3">
      <c r="A133" s="1"/>
      <c r="B133" s="27">
        <v>92091</v>
      </c>
      <c r="C133" s="27">
        <v>92091</v>
      </c>
      <c r="D133" s="407" t="s">
        <v>130</v>
      </c>
      <c r="E133" s="263"/>
      <c r="F133" s="245" t="s">
        <v>20</v>
      </c>
      <c r="G133" s="239">
        <v>5765.32</v>
      </c>
      <c r="H133" s="219">
        <v>69818025</v>
      </c>
      <c r="I133" s="458"/>
      <c r="J133" s="200"/>
      <c r="K133" s="200">
        <v>0</v>
      </c>
      <c r="L133" s="18" t="s">
        <v>21</v>
      </c>
      <c r="M133" s="35">
        <v>70</v>
      </c>
      <c r="N133" s="35" t="s">
        <v>434</v>
      </c>
      <c r="O133" s="35"/>
      <c r="P133" s="20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5">
        <v>70</v>
      </c>
      <c r="T133" s="2" t="s">
        <v>936</v>
      </c>
      <c r="U133" s="26" t="s">
        <v>936</v>
      </c>
    </row>
    <row r="134" spans="1:26" ht="110.4" hidden="1" x14ac:dyDescent="0.3">
      <c r="A134" s="1"/>
      <c r="B134" s="27">
        <v>92092</v>
      </c>
      <c r="C134" s="27">
        <v>92092</v>
      </c>
      <c r="D134" s="407" t="s">
        <v>131</v>
      </c>
      <c r="E134" s="263"/>
      <c r="F134" s="245" t="s">
        <v>20</v>
      </c>
      <c r="G134" s="239">
        <v>6588.92</v>
      </c>
      <c r="H134" s="219">
        <v>79791821</v>
      </c>
      <c r="I134" s="458"/>
      <c r="J134" s="200"/>
      <c r="K134" s="200">
        <v>0</v>
      </c>
      <c r="L134" s="18" t="s">
        <v>21</v>
      </c>
      <c r="M134" s="35">
        <v>80</v>
      </c>
      <c r="N134" s="35" t="s">
        <v>434</v>
      </c>
      <c r="O134" s="35"/>
      <c r="P134" s="20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5">
        <v>80</v>
      </c>
      <c r="T134" s="2" t="s">
        <v>936</v>
      </c>
      <c r="U134" s="26" t="s">
        <v>936</v>
      </c>
    </row>
    <row r="135" spans="1:26" ht="110.4" hidden="1" x14ac:dyDescent="0.3">
      <c r="A135" s="1"/>
      <c r="B135" s="27">
        <v>92093</v>
      </c>
      <c r="C135" s="27">
        <v>92093</v>
      </c>
      <c r="D135" s="407" t="s">
        <v>132</v>
      </c>
      <c r="E135" s="263"/>
      <c r="F135" s="245" t="s">
        <v>20</v>
      </c>
      <c r="G135" s="239">
        <v>7412.56</v>
      </c>
      <c r="H135" s="219">
        <v>89766102</v>
      </c>
      <c r="I135" s="458"/>
      <c r="J135" s="200"/>
      <c r="K135" s="200">
        <v>0</v>
      </c>
      <c r="L135" s="18" t="s">
        <v>21</v>
      </c>
      <c r="M135" s="35">
        <v>90</v>
      </c>
      <c r="N135" s="35" t="s">
        <v>434</v>
      </c>
      <c r="O135" s="35"/>
      <c r="P135" s="20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5">
        <v>90</v>
      </c>
      <c r="T135" s="2" t="s">
        <v>936</v>
      </c>
      <c r="U135" s="26" t="s">
        <v>936</v>
      </c>
    </row>
    <row r="136" spans="1:26" customFormat="1" ht="27.75" hidden="1" customHeight="1" x14ac:dyDescent="0.3">
      <c r="A136" s="1"/>
      <c r="B136" s="5"/>
      <c r="C136" s="647" t="s">
        <v>133</v>
      </c>
      <c r="D136" s="648"/>
      <c r="E136" s="648"/>
      <c r="F136" s="648"/>
      <c r="G136" s="483"/>
      <c r="H136" s="219"/>
      <c r="I136" s="458"/>
      <c r="J136" s="413"/>
      <c r="K136" s="200">
        <v>0</v>
      </c>
      <c r="L136" s="17" t="s">
        <v>42</v>
      </c>
      <c r="M136" s="25" t="s">
        <v>42</v>
      </c>
      <c r="N136" s="25" t="s">
        <v>42</v>
      </c>
      <c r="O136" s="25" t="s">
        <v>42</v>
      </c>
      <c r="P136" s="20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74" t="s">
        <v>41</v>
      </c>
    </row>
    <row r="137" spans="1:26" customFormat="1" hidden="1" x14ac:dyDescent="0.3">
      <c r="A137" s="1"/>
      <c r="B137" s="42" t="s">
        <v>1</v>
      </c>
      <c r="C137" s="117" t="s">
        <v>1</v>
      </c>
      <c r="D137" s="117" t="s">
        <v>2</v>
      </c>
      <c r="E137" s="117" t="s">
        <v>3</v>
      </c>
      <c r="F137" s="117" t="s">
        <v>4</v>
      </c>
      <c r="G137" s="9" t="s">
        <v>5</v>
      </c>
      <c r="H137" s="444" t="s">
        <v>6</v>
      </c>
      <c r="I137" s="458"/>
      <c r="J137" s="288"/>
      <c r="K137" s="200">
        <v>0</v>
      </c>
      <c r="L137" s="17" t="s">
        <v>42</v>
      </c>
      <c r="M137" s="25" t="s">
        <v>42</v>
      </c>
      <c r="N137" s="25" t="s">
        <v>42</v>
      </c>
      <c r="O137" s="25" t="s">
        <v>42</v>
      </c>
      <c r="P137" s="20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74" t="s">
        <v>41</v>
      </c>
    </row>
    <row r="138" spans="1:26" s="139" customFormat="1" ht="33" hidden="1" customHeight="1" x14ac:dyDescent="0.3">
      <c r="A138" s="144"/>
      <c r="B138" s="95" t="s">
        <v>944</v>
      </c>
      <c r="C138" s="95" t="s">
        <v>944</v>
      </c>
      <c r="D138" s="87" t="s">
        <v>981</v>
      </c>
      <c r="E138" s="84"/>
      <c r="F138" s="84" t="s">
        <v>20</v>
      </c>
      <c r="G138" s="85" t="s">
        <v>945</v>
      </c>
      <c r="H138" s="219">
        <v>3546171</v>
      </c>
      <c r="I138" s="458"/>
      <c r="J138" s="200"/>
      <c r="K138" s="200"/>
      <c r="L138" s="17" t="s">
        <v>917</v>
      </c>
      <c r="M138" s="25">
        <v>100</v>
      </c>
      <c r="N138" s="35" t="s">
        <v>434</v>
      </c>
      <c r="O138" s="25">
        <v>1654</v>
      </c>
      <c r="P138" s="201"/>
      <c r="Q1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8" s="27" t="s">
        <v>134</v>
      </c>
      <c r="S138" s="25">
        <v>100</v>
      </c>
      <c r="T138" s="579" t="s">
        <v>935</v>
      </c>
      <c r="U138" s="26" t="s">
        <v>935</v>
      </c>
    </row>
    <row r="139" spans="1:26" customFormat="1" ht="27.6" hidden="1" x14ac:dyDescent="0.3">
      <c r="A139" s="1"/>
      <c r="B139" s="105">
        <v>1029</v>
      </c>
      <c r="C139" s="105">
        <v>1029</v>
      </c>
      <c r="D139" s="87" t="s">
        <v>135</v>
      </c>
      <c r="E139" s="84"/>
      <c r="F139" s="84" t="s">
        <v>20</v>
      </c>
      <c r="G139" s="85">
        <v>124.86</v>
      </c>
      <c r="H139" s="219">
        <v>1512055</v>
      </c>
      <c r="I139" s="458"/>
      <c r="J139" s="200"/>
      <c r="K139" s="200">
        <v>0</v>
      </c>
      <c r="L139" s="17" t="s">
        <v>917</v>
      </c>
      <c r="M139" s="25">
        <v>100</v>
      </c>
      <c r="N139" s="35" t="s">
        <v>434</v>
      </c>
      <c r="O139" s="25">
        <v>1654</v>
      </c>
      <c r="P139" s="201"/>
      <c r="Q1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9" s="20" t="s">
        <v>134</v>
      </c>
      <c r="S139" s="25">
        <v>100</v>
      </c>
      <c r="T139" s="2" t="s">
        <v>936</v>
      </c>
      <c r="U139" s="26" t="s">
        <v>936</v>
      </c>
    </row>
    <row r="140" spans="1:26" customFormat="1" ht="27.6" hidden="1" x14ac:dyDescent="0.3">
      <c r="A140" s="1"/>
      <c r="B140" s="105">
        <v>1030</v>
      </c>
      <c r="C140" s="105">
        <v>1030</v>
      </c>
      <c r="D140" s="87" t="s">
        <v>136</v>
      </c>
      <c r="E140" s="84"/>
      <c r="F140" s="84" t="s">
        <v>20</v>
      </c>
      <c r="G140" s="85">
        <v>135.55000000000001</v>
      </c>
      <c r="H140" s="219">
        <v>1641511</v>
      </c>
      <c r="I140" s="458"/>
      <c r="J140" s="200"/>
      <c r="K140" s="200">
        <v>0</v>
      </c>
      <c r="L140" s="17" t="s">
        <v>917</v>
      </c>
      <c r="M140" s="25">
        <v>100</v>
      </c>
      <c r="N140" s="35" t="s">
        <v>434</v>
      </c>
      <c r="O140" s="25">
        <v>1654</v>
      </c>
      <c r="P140" s="20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0" s="20" t="s">
        <v>134</v>
      </c>
      <c r="S140" s="25">
        <v>100</v>
      </c>
      <c r="T140" s="2" t="s">
        <v>936</v>
      </c>
      <c r="U140" s="26" t="s">
        <v>936</v>
      </c>
    </row>
    <row r="141" spans="1:26" customFormat="1" ht="15" customHeight="1" x14ac:dyDescent="0.3">
      <c r="A141" s="1"/>
      <c r="B141" s="5"/>
      <c r="C141" s="647" t="s">
        <v>137</v>
      </c>
      <c r="D141" s="648"/>
      <c r="E141" s="648"/>
      <c r="F141" s="648"/>
      <c r="G141" s="483"/>
      <c r="H141" s="219"/>
      <c r="I141" s="458"/>
      <c r="J141" s="413"/>
      <c r="K141" s="200">
        <v>0</v>
      </c>
      <c r="L141" s="17" t="s">
        <v>42</v>
      </c>
      <c r="M141" s="25" t="s">
        <v>42</v>
      </c>
      <c r="N141" s="200" t="s">
        <v>42</v>
      </c>
      <c r="O141" s="200" t="s">
        <v>42</v>
      </c>
      <c r="P141" s="20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1" s="25" t="s">
        <v>42</v>
      </c>
      <c r="S141" s="25" t="s">
        <v>42</v>
      </c>
      <c r="T141" s="25" t="s">
        <v>42</v>
      </c>
      <c r="U141" s="274" t="s">
        <v>41</v>
      </c>
    </row>
    <row r="142" spans="1:26" customFormat="1" x14ac:dyDescent="0.3">
      <c r="A142" s="1"/>
      <c r="B142" s="42" t="s">
        <v>1</v>
      </c>
      <c r="C142" s="117" t="s">
        <v>1</v>
      </c>
      <c r="D142" s="117" t="s">
        <v>2</v>
      </c>
      <c r="E142" s="117" t="s">
        <v>3</v>
      </c>
      <c r="F142" s="117" t="s">
        <v>4</v>
      </c>
      <c r="G142" s="96" t="s">
        <v>5</v>
      </c>
      <c r="H142" s="444" t="s">
        <v>6</v>
      </c>
      <c r="I142" s="458"/>
      <c r="J142" s="288"/>
      <c r="K142" s="200">
        <v>0</v>
      </c>
      <c r="L142" s="17" t="s">
        <v>42</v>
      </c>
      <c r="M142" s="25" t="s">
        <v>42</v>
      </c>
      <c r="N142" s="200" t="s">
        <v>42</v>
      </c>
      <c r="O142" s="200" t="s">
        <v>42</v>
      </c>
      <c r="P142" s="20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2" s="25" t="s">
        <v>42</v>
      </c>
      <c r="S142" s="25" t="s">
        <v>42</v>
      </c>
      <c r="T142" s="25" t="s">
        <v>42</v>
      </c>
      <c r="U142" s="274" t="s">
        <v>41</v>
      </c>
      <c r="W142" s="229"/>
      <c r="Y142" s="217"/>
    </row>
    <row r="143" spans="1:26" customFormat="1" ht="36.6" hidden="1" customHeight="1" x14ac:dyDescent="0.3">
      <c r="A143" s="1"/>
      <c r="B143" s="53">
        <v>2016</v>
      </c>
      <c r="C143" s="60">
        <v>2016</v>
      </c>
      <c r="D143" s="293" t="s">
        <v>138</v>
      </c>
      <c r="E143" s="245"/>
      <c r="F143" s="245" t="s">
        <v>20</v>
      </c>
      <c r="G143" s="239">
        <v>449.27</v>
      </c>
      <c r="H143" s="219">
        <v>5440660</v>
      </c>
      <c r="I143" s="459"/>
      <c r="J143" s="261"/>
      <c r="K143" s="200">
        <v>0</v>
      </c>
      <c r="L143" s="13" t="s">
        <v>139</v>
      </c>
      <c r="M143" s="25">
        <v>100</v>
      </c>
      <c r="N143" s="35" t="s">
        <v>434</v>
      </c>
      <c r="O143" s="49" t="s">
        <v>140</v>
      </c>
      <c r="P143" s="201"/>
      <c r="Q143" s="289"/>
      <c r="R143" s="27" t="s">
        <v>139</v>
      </c>
      <c r="S143" s="25">
        <v>100</v>
      </c>
      <c r="T143" s="2" t="s">
        <v>936</v>
      </c>
      <c r="U143" s="26" t="s">
        <v>936</v>
      </c>
      <c r="V143" s="219"/>
      <c r="W143" s="157"/>
      <c r="X143" s="231"/>
      <c r="Y143" s="139"/>
      <c r="Z143" s="112"/>
    </row>
    <row r="144" spans="1:26" customFormat="1" ht="96" customHeight="1" x14ac:dyDescent="0.3">
      <c r="A144" s="1"/>
      <c r="B144" s="245">
        <v>90044</v>
      </c>
      <c r="C144" s="245">
        <v>90044</v>
      </c>
      <c r="D144" s="293" t="s">
        <v>141</v>
      </c>
      <c r="E144" s="245"/>
      <c r="F144" s="245" t="s">
        <v>20</v>
      </c>
      <c r="G144" s="239">
        <v>0</v>
      </c>
      <c r="H144" s="219">
        <v>0</v>
      </c>
      <c r="I144" s="459"/>
      <c r="J144" s="462"/>
      <c r="K144" s="200">
        <v>0</v>
      </c>
      <c r="L144" s="13" t="s">
        <v>139</v>
      </c>
      <c r="M144" s="35">
        <v>0</v>
      </c>
      <c r="N144" s="35" t="s">
        <v>434</v>
      </c>
      <c r="O144" s="49" t="s">
        <v>140</v>
      </c>
      <c r="P144" s="201"/>
      <c r="Q144" s="289"/>
      <c r="R144" s="27" t="s">
        <v>139</v>
      </c>
      <c r="S144" s="35">
        <v>0</v>
      </c>
      <c r="T144" s="2" t="s">
        <v>936</v>
      </c>
      <c r="U144" s="26" t="s">
        <v>936</v>
      </c>
      <c r="V144" s="219"/>
      <c r="W144" s="220"/>
      <c r="X144" s="139"/>
      <c r="Y144" s="139"/>
      <c r="Z144" s="112"/>
    </row>
    <row r="145" spans="1:26" customFormat="1" ht="124.2" hidden="1" x14ac:dyDescent="0.3">
      <c r="A145" s="1"/>
      <c r="B145" s="245">
        <v>91094</v>
      </c>
      <c r="C145" s="245">
        <v>91094</v>
      </c>
      <c r="D145" s="293" t="s">
        <v>142</v>
      </c>
      <c r="E145" s="245"/>
      <c r="F145" s="245" t="s">
        <v>20</v>
      </c>
      <c r="G145" s="239">
        <v>179.74</v>
      </c>
      <c r="H145" s="219">
        <v>2176651</v>
      </c>
      <c r="I145" s="459"/>
      <c r="J145" s="261"/>
      <c r="K145" s="200">
        <v>0</v>
      </c>
      <c r="L145" s="13" t="s">
        <v>139</v>
      </c>
      <c r="M145" s="35">
        <v>40</v>
      </c>
      <c r="N145" s="35" t="s">
        <v>434</v>
      </c>
      <c r="O145" s="49" t="s">
        <v>140</v>
      </c>
      <c r="P145" s="201"/>
      <c r="Q1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5" s="22" t="s">
        <v>139</v>
      </c>
      <c r="S145" s="35">
        <v>40</v>
      </c>
      <c r="T145" s="2" t="s">
        <v>936</v>
      </c>
      <c r="U145" s="26" t="s">
        <v>936</v>
      </c>
      <c r="V145" s="163"/>
      <c r="W145" s="149"/>
      <c r="Y145" s="216"/>
      <c r="Z145" s="218"/>
    </row>
    <row r="146" spans="1:26" customFormat="1" ht="124.2" hidden="1" x14ac:dyDescent="0.3">
      <c r="A146" s="1"/>
      <c r="B146" s="245">
        <v>91095</v>
      </c>
      <c r="C146" s="245">
        <v>91095</v>
      </c>
      <c r="D146" s="293" t="s">
        <v>143</v>
      </c>
      <c r="E146" s="245"/>
      <c r="F146" s="245" t="s">
        <v>20</v>
      </c>
      <c r="G146" s="239">
        <v>224.66</v>
      </c>
      <c r="H146" s="219">
        <v>2720633</v>
      </c>
      <c r="I146" s="459"/>
      <c r="J146" s="261"/>
      <c r="K146" s="200">
        <v>0</v>
      </c>
      <c r="L146" s="13" t="s">
        <v>139</v>
      </c>
      <c r="M146" s="35">
        <v>50</v>
      </c>
      <c r="N146" s="35" t="s">
        <v>434</v>
      </c>
      <c r="O146" s="49" t="s">
        <v>140</v>
      </c>
      <c r="P146" s="20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6" s="22" t="s">
        <v>139</v>
      </c>
      <c r="S146" s="35">
        <v>50</v>
      </c>
      <c r="T146" s="2" t="s">
        <v>936</v>
      </c>
      <c r="U146" s="26" t="s">
        <v>936</v>
      </c>
      <c r="V146" s="230"/>
      <c r="W146" s="158"/>
      <c r="Y146" s="157"/>
      <c r="Z146" s="218"/>
    </row>
    <row r="147" spans="1:26" customFormat="1" ht="138" hidden="1" x14ac:dyDescent="0.3">
      <c r="A147" s="1"/>
      <c r="B147" s="245">
        <v>91096</v>
      </c>
      <c r="C147" s="245">
        <v>91096</v>
      </c>
      <c r="D147" s="293" t="s">
        <v>144</v>
      </c>
      <c r="E147" s="245"/>
      <c r="F147" s="245" t="s">
        <v>20</v>
      </c>
      <c r="G147" s="239">
        <v>269.61</v>
      </c>
      <c r="H147" s="219">
        <v>3264977</v>
      </c>
      <c r="I147" s="459"/>
      <c r="J147" s="261"/>
      <c r="K147" s="200">
        <v>0</v>
      </c>
      <c r="L147" s="13" t="s">
        <v>139</v>
      </c>
      <c r="M147" s="35">
        <v>60</v>
      </c>
      <c r="N147" s="35" t="s">
        <v>434</v>
      </c>
      <c r="O147" s="49" t="s">
        <v>140</v>
      </c>
      <c r="P147" s="20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7" s="22" t="s">
        <v>139</v>
      </c>
      <c r="S147" s="35">
        <v>60</v>
      </c>
      <c r="T147" s="2" t="s">
        <v>936</v>
      </c>
      <c r="U147" s="26" t="s">
        <v>936</v>
      </c>
      <c r="V147" s="230"/>
      <c r="W147" s="149"/>
      <c r="X147">
        <f>+ROUND(G143*60%,2)</f>
        <v>269.56</v>
      </c>
      <c r="Z147" s="218"/>
    </row>
    <row r="148" spans="1:26" customFormat="1" ht="124.2" hidden="1" x14ac:dyDescent="0.3">
      <c r="A148" s="1"/>
      <c r="B148" s="27">
        <v>92094</v>
      </c>
      <c r="C148" s="27">
        <v>92094</v>
      </c>
      <c r="D148" s="293" t="s">
        <v>145</v>
      </c>
      <c r="E148" s="245"/>
      <c r="F148" s="245" t="s">
        <v>20</v>
      </c>
      <c r="G148" s="239">
        <v>314.52999999999997</v>
      </c>
      <c r="H148" s="219">
        <v>3808958</v>
      </c>
      <c r="I148" s="459"/>
      <c r="J148" s="261"/>
      <c r="K148" s="200">
        <v>0</v>
      </c>
      <c r="L148" s="13" t="s">
        <v>139</v>
      </c>
      <c r="M148" s="35">
        <v>70</v>
      </c>
      <c r="N148" s="35" t="s">
        <v>434</v>
      </c>
      <c r="O148" s="49" t="s">
        <v>140</v>
      </c>
      <c r="P148" s="201"/>
      <c r="Q148" s="289"/>
      <c r="R148" s="22" t="s">
        <v>139</v>
      </c>
      <c r="S148" s="35">
        <v>70</v>
      </c>
      <c r="T148" s="2" t="s">
        <v>936</v>
      </c>
      <c r="U148" s="26" t="s">
        <v>936</v>
      </c>
      <c r="V148" s="219"/>
      <c r="W148" s="220"/>
      <c r="X148" s="139"/>
      <c r="Y148" s="139"/>
      <c r="Z148" s="112"/>
    </row>
    <row r="149" spans="1:26" customFormat="1" ht="124.2" hidden="1" x14ac:dyDescent="0.3">
      <c r="A149" s="1"/>
      <c r="B149" s="27">
        <v>92095</v>
      </c>
      <c r="C149" s="27">
        <v>92095</v>
      </c>
      <c r="D149" s="293" t="s">
        <v>146</v>
      </c>
      <c r="E149" s="245"/>
      <c r="F149" s="245" t="s">
        <v>20</v>
      </c>
      <c r="G149" s="239">
        <v>359.44</v>
      </c>
      <c r="H149" s="219">
        <v>4352818</v>
      </c>
      <c r="I149" s="459"/>
      <c r="J149" s="261"/>
      <c r="K149" s="200">
        <v>0</v>
      </c>
      <c r="L149" s="13" t="s">
        <v>139</v>
      </c>
      <c r="M149" s="35">
        <v>80</v>
      </c>
      <c r="N149" s="35" t="s">
        <v>434</v>
      </c>
      <c r="O149" s="49" t="s">
        <v>140</v>
      </c>
      <c r="P149" s="201"/>
      <c r="Q149" s="289"/>
      <c r="R149" s="22" t="s">
        <v>139</v>
      </c>
      <c r="S149" s="35">
        <v>80</v>
      </c>
      <c r="T149" s="2" t="s">
        <v>936</v>
      </c>
      <c r="U149" s="26" t="s">
        <v>936</v>
      </c>
      <c r="V149" s="232"/>
      <c r="W149" s="220"/>
      <c r="X149" s="139"/>
      <c r="Y149" s="139"/>
      <c r="Z149" s="112"/>
    </row>
    <row r="150" spans="1:26" customFormat="1" ht="124.2" hidden="1" x14ac:dyDescent="0.3">
      <c r="A150" s="1"/>
      <c r="B150" s="27">
        <v>92096</v>
      </c>
      <c r="C150" s="27">
        <v>92096</v>
      </c>
      <c r="D150" s="293" t="s">
        <v>147</v>
      </c>
      <c r="E150" s="245"/>
      <c r="F150" s="245" t="s">
        <v>20</v>
      </c>
      <c r="G150" s="239">
        <v>404.4</v>
      </c>
      <c r="H150" s="219">
        <v>4897284</v>
      </c>
      <c r="I150" s="459"/>
      <c r="J150" s="261"/>
      <c r="K150" s="200">
        <v>0</v>
      </c>
      <c r="L150" s="13" t="s">
        <v>139</v>
      </c>
      <c r="M150" s="35">
        <v>90</v>
      </c>
      <c r="N150" s="35" t="s">
        <v>434</v>
      </c>
      <c r="O150" s="49" t="s">
        <v>140</v>
      </c>
      <c r="P150" s="201"/>
      <c r="Q150" s="289"/>
      <c r="R150" s="22" t="s">
        <v>139</v>
      </c>
      <c r="S150" s="35">
        <v>90</v>
      </c>
      <c r="T150" s="2" t="s">
        <v>936</v>
      </c>
      <c r="U150" s="26" t="s">
        <v>936</v>
      </c>
      <c r="V150" s="232"/>
      <c r="W150" s="220"/>
      <c r="X150" s="139"/>
      <c r="Y150" s="139"/>
      <c r="Z150" s="112"/>
    </row>
    <row r="151" spans="1:26" ht="27.6" hidden="1" x14ac:dyDescent="0.3">
      <c r="A151" s="1"/>
      <c r="B151" s="53">
        <v>2017</v>
      </c>
      <c r="C151" s="60">
        <v>2017</v>
      </c>
      <c r="D151" s="293" t="s">
        <v>148</v>
      </c>
      <c r="E151" s="245"/>
      <c r="F151" s="245" t="s">
        <v>20</v>
      </c>
      <c r="G151" s="239">
        <v>470.48</v>
      </c>
      <c r="H151" s="219">
        <v>5697513</v>
      </c>
      <c r="I151" s="459"/>
      <c r="J151" s="261"/>
      <c r="K151" s="200">
        <v>0</v>
      </c>
      <c r="L151" s="13" t="s">
        <v>139</v>
      </c>
      <c r="M151" s="25">
        <v>100</v>
      </c>
      <c r="N151" s="35" t="s">
        <v>434</v>
      </c>
      <c r="O151" s="25"/>
      <c r="P151" s="201"/>
      <c r="Q151" s="289"/>
      <c r="R151" s="22" t="s">
        <v>139</v>
      </c>
      <c r="S151" s="25">
        <v>100</v>
      </c>
      <c r="T151" s="2" t="s">
        <v>936</v>
      </c>
      <c r="U151" s="26" t="s">
        <v>936</v>
      </c>
      <c r="V151" s="411"/>
      <c r="W151" s="254"/>
      <c r="X151" s="255"/>
      <c r="Y151" s="255"/>
      <c r="Z151" s="412"/>
    </row>
    <row r="152" spans="1:26" ht="41.4" x14ac:dyDescent="0.3">
      <c r="A152" s="1"/>
      <c r="B152" s="245">
        <v>90046</v>
      </c>
      <c r="C152" s="245">
        <v>90046</v>
      </c>
      <c r="D152" s="293" t="s">
        <v>149</v>
      </c>
      <c r="E152" s="245"/>
      <c r="F152" s="245" t="s">
        <v>20</v>
      </c>
      <c r="G152" s="239">
        <v>0</v>
      </c>
      <c r="H152" s="219">
        <v>0</v>
      </c>
      <c r="I152" s="459"/>
      <c r="J152" s="261"/>
      <c r="K152" s="200">
        <v>0</v>
      </c>
      <c r="L152" s="13" t="s">
        <v>139</v>
      </c>
      <c r="M152" s="35">
        <v>0</v>
      </c>
      <c r="N152" s="35" t="s">
        <v>434</v>
      </c>
      <c r="O152" s="35"/>
      <c r="P152" s="201"/>
      <c r="Q152" s="289"/>
      <c r="R152" s="22" t="s">
        <v>139</v>
      </c>
      <c r="S152" s="35">
        <v>0</v>
      </c>
      <c r="T152" s="2" t="s">
        <v>936</v>
      </c>
      <c r="U152" s="26" t="s">
        <v>936</v>
      </c>
      <c r="V152" s="253"/>
      <c r="W152" s="254"/>
      <c r="X152" s="255"/>
      <c r="Y152" s="255"/>
      <c r="Z152" s="412"/>
    </row>
    <row r="153" spans="1:26" ht="110.4" hidden="1" x14ac:dyDescent="0.3">
      <c r="A153" s="1"/>
      <c r="B153" s="245">
        <v>91097</v>
      </c>
      <c r="C153" s="245">
        <v>91097</v>
      </c>
      <c r="D153" s="293" t="s">
        <v>150</v>
      </c>
      <c r="E153" s="245"/>
      <c r="F153" s="245" t="s">
        <v>20</v>
      </c>
      <c r="G153" s="239">
        <v>188.18</v>
      </c>
      <c r="H153" s="219">
        <v>2278860</v>
      </c>
      <c r="I153" s="459"/>
      <c r="J153" s="261"/>
      <c r="K153" s="200">
        <v>0</v>
      </c>
      <c r="L153" s="13" t="s">
        <v>139</v>
      </c>
      <c r="M153" s="35">
        <v>40</v>
      </c>
      <c r="N153" s="35" t="s">
        <v>434</v>
      </c>
      <c r="O153" s="35"/>
      <c r="P153" s="201"/>
      <c r="Q153" s="289"/>
      <c r="R153" s="22" t="s">
        <v>139</v>
      </c>
      <c r="S153" s="35">
        <v>40</v>
      </c>
      <c r="T153" s="2" t="s">
        <v>936</v>
      </c>
      <c r="U153" s="26" t="s">
        <v>936</v>
      </c>
      <c r="V153" s="58"/>
      <c r="W153" s="254"/>
      <c r="X153" s="255"/>
      <c r="Y153" s="255"/>
      <c r="Z153" s="412"/>
    </row>
    <row r="154" spans="1:26" ht="110.4" hidden="1" x14ac:dyDescent="0.3">
      <c r="A154" s="1"/>
      <c r="B154" s="245">
        <v>91098</v>
      </c>
      <c r="C154" s="245">
        <v>91098</v>
      </c>
      <c r="D154" s="293" t="s">
        <v>151</v>
      </c>
      <c r="E154" s="245"/>
      <c r="F154" s="245" t="s">
        <v>20</v>
      </c>
      <c r="G154" s="239">
        <v>235.26</v>
      </c>
      <c r="H154" s="219">
        <v>2848999</v>
      </c>
      <c r="I154" s="459"/>
      <c r="J154" s="261"/>
      <c r="K154" s="200">
        <v>0</v>
      </c>
      <c r="L154" s="13" t="s">
        <v>139</v>
      </c>
      <c r="M154" s="35">
        <v>50</v>
      </c>
      <c r="N154" s="35" t="s">
        <v>434</v>
      </c>
      <c r="O154" s="35"/>
      <c r="P154" s="201"/>
      <c r="Q154" s="289"/>
      <c r="R154" s="22" t="s">
        <v>139</v>
      </c>
      <c r="S154" s="35">
        <v>50</v>
      </c>
      <c r="T154" s="2" t="s">
        <v>936</v>
      </c>
      <c r="U154" s="26" t="s">
        <v>936</v>
      </c>
      <c r="V154" s="58"/>
      <c r="W154" s="254"/>
      <c r="X154" s="255"/>
      <c r="Y154" s="255"/>
      <c r="Z154" s="412"/>
    </row>
    <row r="155" spans="1:26" ht="124.2" hidden="1" x14ac:dyDescent="0.3">
      <c r="A155" s="1"/>
      <c r="B155" s="245">
        <v>91099</v>
      </c>
      <c r="C155" s="245">
        <v>91099</v>
      </c>
      <c r="D155" s="409" t="s">
        <v>152</v>
      </c>
      <c r="E155" s="245"/>
      <c r="F155" s="245" t="s">
        <v>20</v>
      </c>
      <c r="G155" s="239">
        <v>282.29000000000002</v>
      </c>
      <c r="H155" s="219">
        <v>3418532</v>
      </c>
      <c r="I155" s="459"/>
      <c r="J155" s="261"/>
      <c r="K155" s="200">
        <v>0</v>
      </c>
      <c r="L155" s="13" t="s">
        <v>139</v>
      </c>
      <c r="M155" s="35">
        <v>60</v>
      </c>
      <c r="N155" s="35" t="s">
        <v>434</v>
      </c>
      <c r="O155" s="35"/>
      <c r="P155" s="201"/>
      <c r="Q155" s="289"/>
      <c r="R155" s="22" t="s">
        <v>139</v>
      </c>
      <c r="S155" s="35">
        <v>60</v>
      </c>
      <c r="T155" s="2" t="s">
        <v>936</v>
      </c>
      <c r="U155" s="26" t="s">
        <v>936</v>
      </c>
      <c r="V155" s="58"/>
      <c r="W155" s="254"/>
      <c r="X155" s="255"/>
      <c r="Y155" s="255"/>
      <c r="Z155" s="412"/>
    </row>
    <row r="156" spans="1:26" ht="110.4" hidden="1" x14ac:dyDescent="0.3">
      <c r="A156" s="1"/>
      <c r="B156" s="27">
        <v>92097</v>
      </c>
      <c r="C156" s="27">
        <v>92097</v>
      </c>
      <c r="D156" s="293" t="s">
        <v>153</v>
      </c>
      <c r="E156" s="245"/>
      <c r="F156" s="245" t="s">
        <v>20</v>
      </c>
      <c r="G156" s="239">
        <v>329.33</v>
      </c>
      <c r="H156" s="219">
        <v>3988186</v>
      </c>
      <c r="I156" s="459"/>
      <c r="J156" s="261"/>
      <c r="K156" s="200">
        <v>0</v>
      </c>
      <c r="L156" s="13" t="s">
        <v>139</v>
      </c>
      <c r="M156" s="35">
        <v>70</v>
      </c>
      <c r="N156" s="35" t="s">
        <v>434</v>
      </c>
      <c r="O156" s="35"/>
      <c r="P156" s="201"/>
      <c r="Q156" s="289"/>
      <c r="R156" s="22" t="s">
        <v>139</v>
      </c>
      <c r="S156" s="35">
        <v>70</v>
      </c>
      <c r="T156" s="2" t="s">
        <v>936</v>
      </c>
      <c r="U156" s="26" t="s">
        <v>936</v>
      </c>
      <c r="V156" s="58"/>
      <c r="W156" s="254"/>
      <c r="X156" s="255"/>
      <c r="Y156" s="255"/>
      <c r="Z156" s="412"/>
    </row>
    <row r="157" spans="1:26" ht="110.4" hidden="1" x14ac:dyDescent="0.3">
      <c r="A157" s="1"/>
      <c r="B157" s="27">
        <v>92098</v>
      </c>
      <c r="C157" s="27">
        <v>92098</v>
      </c>
      <c r="D157" s="293" t="s">
        <v>154</v>
      </c>
      <c r="E157" s="263"/>
      <c r="F157" s="245" t="s">
        <v>20</v>
      </c>
      <c r="G157" s="239">
        <v>376.41</v>
      </c>
      <c r="H157" s="219">
        <v>4558325</v>
      </c>
      <c r="I157" s="459"/>
      <c r="J157" s="261"/>
      <c r="K157" s="200">
        <v>0</v>
      </c>
      <c r="L157" s="13" t="s">
        <v>139</v>
      </c>
      <c r="M157" s="35">
        <v>80</v>
      </c>
      <c r="N157" s="35" t="s">
        <v>434</v>
      </c>
      <c r="O157" s="35"/>
      <c r="P157" s="201"/>
      <c r="Q157" s="289"/>
      <c r="R157" s="22" t="s">
        <v>139</v>
      </c>
      <c r="S157" s="35">
        <v>80</v>
      </c>
      <c r="T157" s="2" t="s">
        <v>936</v>
      </c>
      <c r="U157" s="26" t="s">
        <v>936</v>
      </c>
      <c r="V157" s="58"/>
      <c r="W157" s="254"/>
      <c r="X157" s="255"/>
      <c r="Y157" s="255"/>
      <c r="Z157" s="412"/>
    </row>
    <row r="158" spans="1:26" ht="110.4" hidden="1" x14ac:dyDescent="0.3">
      <c r="A158" s="1"/>
      <c r="B158" s="27">
        <v>92099</v>
      </c>
      <c r="C158" s="27">
        <v>92099</v>
      </c>
      <c r="D158" s="293" t="s">
        <v>155</v>
      </c>
      <c r="E158" s="263"/>
      <c r="F158" s="245" t="s">
        <v>20</v>
      </c>
      <c r="G158" s="239">
        <v>423.44</v>
      </c>
      <c r="H158" s="219">
        <v>5127858</v>
      </c>
      <c r="I158" s="459"/>
      <c r="J158" s="261"/>
      <c r="K158" s="200">
        <v>0</v>
      </c>
      <c r="L158" s="13" t="s">
        <v>139</v>
      </c>
      <c r="M158" s="35">
        <v>90</v>
      </c>
      <c r="N158" s="35" t="s">
        <v>434</v>
      </c>
      <c r="O158" s="35"/>
      <c r="P158" s="201"/>
      <c r="Q158" s="289"/>
      <c r="R158" s="22" t="s">
        <v>139</v>
      </c>
      <c r="S158" s="35">
        <v>90</v>
      </c>
      <c r="T158" s="2" t="s">
        <v>936</v>
      </c>
      <c r="U158" s="26" t="s">
        <v>936</v>
      </c>
      <c r="V158" s="58"/>
      <c r="W158" s="254"/>
      <c r="X158" s="255"/>
      <c r="Y158" s="255"/>
      <c r="Z158" s="412"/>
    </row>
    <row r="159" spans="1:26" ht="27.6" hidden="1" x14ac:dyDescent="0.3">
      <c r="A159" s="1"/>
      <c r="B159" s="57">
        <v>2018</v>
      </c>
      <c r="C159" s="60">
        <v>2018</v>
      </c>
      <c r="D159" s="293" t="s">
        <v>156</v>
      </c>
      <c r="E159" s="263"/>
      <c r="F159" s="245" t="s">
        <v>20</v>
      </c>
      <c r="G159" s="239">
        <v>466.96</v>
      </c>
      <c r="H159" s="219">
        <v>5654886</v>
      </c>
      <c r="I159" s="459"/>
      <c r="J159" s="261"/>
      <c r="K159" s="200">
        <v>0</v>
      </c>
      <c r="L159" s="13" t="s">
        <v>139</v>
      </c>
      <c r="M159" s="25">
        <v>100</v>
      </c>
      <c r="N159" s="35" t="s">
        <v>434</v>
      </c>
      <c r="O159" s="25"/>
      <c r="P159" s="201"/>
      <c r="Q159" s="289"/>
      <c r="R159" s="22" t="s">
        <v>139</v>
      </c>
      <c r="S159" s="25">
        <v>100</v>
      </c>
      <c r="T159" s="2" t="s">
        <v>936</v>
      </c>
      <c r="U159" s="26" t="s">
        <v>936</v>
      </c>
      <c r="V159" s="411"/>
      <c r="W159" s="254"/>
      <c r="X159" s="255"/>
      <c r="Y159" s="255"/>
      <c r="Z159" s="412"/>
    </row>
    <row r="160" spans="1:26" ht="42" thickBot="1" x14ac:dyDescent="0.35">
      <c r="A160" s="1"/>
      <c r="B160" s="245">
        <v>90045</v>
      </c>
      <c r="C160" s="245">
        <v>90045</v>
      </c>
      <c r="D160" s="293" t="s">
        <v>157</v>
      </c>
      <c r="E160" s="263"/>
      <c r="F160" s="245" t="s">
        <v>20</v>
      </c>
      <c r="G160" s="239">
        <v>0</v>
      </c>
      <c r="H160" s="219">
        <v>0</v>
      </c>
      <c r="I160" s="459"/>
      <c r="J160" s="261"/>
      <c r="K160" s="200">
        <v>0</v>
      </c>
      <c r="L160" s="13" t="s">
        <v>139</v>
      </c>
      <c r="M160" s="35">
        <v>0</v>
      </c>
      <c r="N160" s="35" t="s">
        <v>434</v>
      </c>
      <c r="O160" s="35"/>
      <c r="P160" s="201"/>
      <c r="Q160" s="289"/>
      <c r="R160" s="22" t="s">
        <v>139</v>
      </c>
      <c r="S160" s="35">
        <v>0</v>
      </c>
      <c r="T160" s="2" t="s">
        <v>936</v>
      </c>
      <c r="U160" s="26" t="s">
        <v>936</v>
      </c>
      <c r="V160" s="253"/>
      <c r="W160" s="254"/>
      <c r="X160" s="255"/>
      <c r="Y160" s="255"/>
      <c r="Z160" s="412"/>
    </row>
    <row r="161" spans="1:26" ht="97.2" hidden="1" thickBot="1" x14ac:dyDescent="0.35">
      <c r="A161" s="1"/>
      <c r="B161" s="245">
        <v>91100</v>
      </c>
      <c r="C161" s="245">
        <v>91100</v>
      </c>
      <c r="D161" s="293" t="s">
        <v>158</v>
      </c>
      <c r="E161" s="263"/>
      <c r="F161" s="245" t="s">
        <v>20</v>
      </c>
      <c r="G161" s="239">
        <v>186.78</v>
      </c>
      <c r="H161" s="219">
        <v>2261906</v>
      </c>
      <c r="I161" s="459"/>
      <c r="J161" s="261"/>
      <c r="K161" s="200">
        <v>0</v>
      </c>
      <c r="L161" s="13" t="s">
        <v>139</v>
      </c>
      <c r="M161" s="35">
        <v>40</v>
      </c>
      <c r="N161" s="35" t="s">
        <v>434</v>
      </c>
      <c r="O161" s="35"/>
      <c r="P161" s="201"/>
      <c r="Q161" s="289"/>
      <c r="R161" s="22" t="s">
        <v>139</v>
      </c>
      <c r="S161" s="35">
        <v>40</v>
      </c>
      <c r="T161" s="2" t="s">
        <v>936</v>
      </c>
      <c r="U161" s="26" t="s">
        <v>936</v>
      </c>
      <c r="V161" s="58"/>
      <c r="W161" s="254"/>
      <c r="X161" s="255"/>
      <c r="Y161" s="255"/>
      <c r="Z161" s="412"/>
    </row>
    <row r="162" spans="1:26" ht="97.2" hidden="1" thickBot="1" x14ac:dyDescent="0.35">
      <c r="A162" s="1"/>
      <c r="B162" s="245">
        <v>91101</v>
      </c>
      <c r="C162" s="245">
        <v>91101</v>
      </c>
      <c r="D162" s="293" t="s">
        <v>159</v>
      </c>
      <c r="E162" s="263"/>
      <c r="F162" s="245" t="s">
        <v>20</v>
      </c>
      <c r="G162" s="239">
        <v>233.48</v>
      </c>
      <c r="H162" s="219">
        <v>2827443</v>
      </c>
      <c r="I162" s="459"/>
      <c r="J162" s="261"/>
      <c r="K162" s="200">
        <v>0</v>
      </c>
      <c r="L162" s="13" t="s">
        <v>139</v>
      </c>
      <c r="M162" s="35">
        <v>50</v>
      </c>
      <c r="N162" s="35" t="s">
        <v>434</v>
      </c>
      <c r="O162" s="35"/>
      <c r="P162" s="201"/>
      <c r="Q162" s="289"/>
      <c r="R162" s="22" t="s">
        <v>139</v>
      </c>
      <c r="S162" s="35">
        <v>50</v>
      </c>
      <c r="T162" s="2" t="s">
        <v>936</v>
      </c>
      <c r="U162" s="26" t="s">
        <v>936</v>
      </c>
      <c r="V162" s="58"/>
      <c r="W162" s="254"/>
      <c r="X162" s="255"/>
      <c r="Y162" s="255"/>
      <c r="Z162" s="412"/>
    </row>
    <row r="163" spans="1:26" ht="111" hidden="1" thickBot="1" x14ac:dyDescent="0.35">
      <c r="A163" s="1"/>
      <c r="B163" s="245">
        <v>91102</v>
      </c>
      <c r="C163" s="245">
        <v>91102</v>
      </c>
      <c r="D163" s="293" t="s">
        <v>160</v>
      </c>
      <c r="E163" s="263"/>
      <c r="F163" s="245" t="s">
        <v>20</v>
      </c>
      <c r="G163" s="239">
        <v>280.17</v>
      </c>
      <c r="H163" s="219">
        <v>3392859</v>
      </c>
      <c r="I163" s="459"/>
      <c r="J163" s="261"/>
      <c r="K163" s="200">
        <v>0</v>
      </c>
      <c r="L163" s="13" t="s">
        <v>139</v>
      </c>
      <c r="M163" s="35">
        <v>60</v>
      </c>
      <c r="N163" s="35" t="s">
        <v>434</v>
      </c>
      <c r="O163" s="35"/>
      <c r="P163" s="201"/>
      <c r="Q163" s="289"/>
      <c r="R163" s="22" t="s">
        <v>139</v>
      </c>
      <c r="S163" s="35">
        <v>60</v>
      </c>
      <c r="T163" s="2" t="s">
        <v>936</v>
      </c>
      <c r="U163" s="26" t="s">
        <v>936</v>
      </c>
      <c r="V163" s="58"/>
      <c r="W163" s="254"/>
      <c r="X163" s="255"/>
      <c r="Y163" s="255"/>
      <c r="Z163" s="412"/>
    </row>
    <row r="164" spans="1:26" ht="97.2" hidden="1" thickBot="1" x14ac:dyDescent="0.35">
      <c r="A164" s="1"/>
      <c r="B164" s="27">
        <v>92100</v>
      </c>
      <c r="C164" s="27">
        <v>92100</v>
      </c>
      <c r="D164" s="293" t="s">
        <v>161</v>
      </c>
      <c r="E164" s="263"/>
      <c r="F164" s="245" t="s">
        <v>20</v>
      </c>
      <c r="G164" s="239">
        <v>326.87</v>
      </c>
      <c r="H164" s="219">
        <v>3958396</v>
      </c>
      <c r="I164" s="459"/>
      <c r="J164" s="261"/>
      <c r="K164" s="200">
        <v>0</v>
      </c>
      <c r="L164" s="13" t="s">
        <v>139</v>
      </c>
      <c r="M164" s="35">
        <v>70</v>
      </c>
      <c r="N164" s="35" t="s">
        <v>434</v>
      </c>
      <c r="O164" s="35"/>
      <c r="P164" s="201"/>
      <c r="Q164" s="289"/>
      <c r="R164" s="22" t="s">
        <v>139</v>
      </c>
      <c r="S164" s="35">
        <v>70</v>
      </c>
      <c r="T164" s="2" t="s">
        <v>936</v>
      </c>
      <c r="U164" s="26" t="s">
        <v>936</v>
      </c>
      <c r="V164" s="58"/>
      <c r="W164" s="254"/>
      <c r="X164" s="255"/>
      <c r="Y164" s="255"/>
      <c r="Z164" s="412"/>
    </row>
    <row r="165" spans="1:26" ht="97.2" hidden="1" thickBot="1" x14ac:dyDescent="0.35">
      <c r="A165" s="1"/>
      <c r="B165" s="27">
        <v>92101</v>
      </c>
      <c r="C165" s="27">
        <v>92101</v>
      </c>
      <c r="D165" s="293" t="s">
        <v>162</v>
      </c>
      <c r="E165" s="263"/>
      <c r="F165" s="245" t="s">
        <v>20</v>
      </c>
      <c r="G165" s="239">
        <v>373.56</v>
      </c>
      <c r="H165" s="219">
        <v>4523812</v>
      </c>
      <c r="I165" s="459"/>
      <c r="J165" s="261"/>
      <c r="K165" s="200">
        <v>0</v>
      </c>
      <c r="L165" s="13" t="s">
        <v>139</v>
      </c>
      <c r="M165" s="35">
        <v>80</v>
      </c>
      <c r="N165" s="35" t="s">
        <v>434</v>
      </c>
      <c r="O165" s="35"/>
      <c r="P165" s="201"/>
      <c r="Q165" s="289"/>
      <c r="R165" s="22" t="s">
        <v>139</v>
      </c>
      <c r="S165" s="35">
        <v>80</v>
      </c>
      <c r="T165" s="2" t="s">
        <v>936</v>
      </c>
      <c r="U165" s="26" t="s">
        <v>936</v>
      </c>
      <c r="V165" s="58"/>
      <c r="W165" s="254"/>
      <c r="X165" s="255"/>
      <c r="Y165" s="255"/>
      <c r="Z165" s="412"/>
    </row>
    <row r="166" spans="1:26" ht="97.2" hidden="1" thickBot="1" x14ac:dyDescent="0.35">
      <c r="A166" s="1"/>
      <c r="B166" s="354">
        <v>92102</v>
      </c>
      <c r="C166" s="354">
        <v>92102</v>
      </c>
      <c r="D166" s="410" t="s">
        <v>163</v>
      </c>
      <c r="E166" s="264"/>
      <c r="F166" s="353" t="s">
        <v>20</v>
      </c>
      <c r="G166" s="258">
        <v>420.26</v>
      </c>
      <c r="H166" s="225">
        <v>5089349</v>
      </c>
      <c r="I166" s="459"/>
      <c r="J166" s="261"/>
      <c r="K166" s="200">
        <v>0</v>
      </c>
      <c r="L166" s="273" t="s">
        <v>139</v>
      </c>
      <c r="M166" s="199">
        <v>90</v>
      </c>
      <c r="N166" s="199" t="s">
        <v>434</v>
      </c>
      <c r="O166" s="199"/>
      <c r="P166" s="304"/>
      <c r="Q166" s="331"/>
      <c r="R166" s="332" t="s">
        <v>139</v>
      </c>
      <c r="S166" s="199">
        <v>90</v>
      </c>
      <c r="T166" s="2" t="s">
        <v>936</v>
      </c>
      <c r="U166" s="26" t="s">
        <v>936</v>
      </c>
      <c r="V166" s="58"/>
      <c r="W166" s="254"/>
      <c r="X166" s="255"/>
      <c r="Y166" s="255"/>
      <c r="Z166" s="412"/>
    </row>
    <row r="167" spans="1:26" ht="30" customHeight="1" x14ac:dyDescent="0.3">
      <c r="A167" s="1"/>
      <c r="B167" s="57">
        <v>90085</v>
      </c>
      <c r="C167" s="621" t="s">
        <v>164</v>
      </c>
      <c r="D167" s="624" t="s">
        <v>165</v>
      </c>
      <c r="E167" s="265">
        <v>1</v>
      </c>
      <c r="F167" s="244" t="s">
        <v>166</v>
      </c>
      <c r="G167" s="238">
        <v>0</v>
      </c>
      <c r="H167" s="241">
        <v>0</v>
      </c>
      <c r="I167" s="489"/>
      <c r="J167" s="261"/>
      <c r="K167" s="200">
        <v>0</v>
      </c>
      <c r="L167" s="276" t="s">
        <v>139</v>
      </c>
      <c r="M167" s="205">
        <v>0</v>
      </c>
      <c r="N167" s="206" t="s">
        <v>434</v>
      </c>
      <c r="O167" s="205"/>
      <c r="P167" s="207"/>
      <c r="Q1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7" s="209" t="s">
        <v>139</v>
      </c>
      <c r="S167" s="279">
        <v>0</v>
      </c>
      <c r="T167" s="2" t="s">
        <v>936</v>
      </c>
      <c r="U167" s="26" t="s">
        <v>936</v>
      </c>
    </row>
    <row r="168" spans="1:26" ht="37.5" customHeight="1" x14ac:dyDescent="0.3">
      <c r="A168" s="1">
        <v>90086</v>
      </c>
      <c r="B168" s="57">
        <v>90085</v>
      </c>
      <c r="C168" s="622"/>
      <c r="D168" s="625"/>
      <c r="E168" s="263">
        <v>2</v>
      </c>
      <c r="F168" s="245" t="s">
        <v>167</v>
      </c>
      <c r="G168" s="239">
        <v>0</v>
      </c>
      <c r="H168" s="242">
        <v>0</v>
      </c>
      <c r="I168" s="489"/>
      <c r="J168" s="261"/>
      <c r="K168" s="200">
        <v>0</v>
      </c>
      <c r="L168" s="13" t="s">
        <v>139</v>
      </c>
      <c r="M168" s="25">
        <v>0</v>
      </c>
      <c r="N168" s="35" t="s">
        <v>434</v>
      </c>
      <c r="O168" s="25"/>
      <c r="P168" s="201"/>
      <c r="Q168" s="30"/>
      <c r="R168" s="20"/>
      <c r="S168" s="333"/>
      <c r="T168" s="2" t="s">
        <v>936</v>
      </c>
      <c r="U168" s="26"/>
    </row>
    <row r="169" spans="1:26" ht="49.5" customHeight="1" thickBot="1" x14ac:dyDescent="0.35">
      <c r="A169" s="1">
        <v>90087</v>
      </c>
      <c r="B169" s="57">
        <v>90085</v>
      </c>
      <c r="C169" s="623"/>
      <c r="D169" s="626"/>
      <c r="E169" s="266">
        <v>3</v>
      </c>
      <c r="F169" s="246" t="s">
        <v>168</v>
      </c>
      <c r="G169" s="240">
        <v>0</v>
      </c>
      <c r="H169" s="243">
        <v>0</v>
      </c>
      <c r="I169" s="489"/>
      <c r="J169" s="261"/>
      <c r="K169" s="200">
        <v>0</v>
      </c>
      <c r="L169" s="281" t="s">
        <v>139</v>
      </c>
      <c r="M169" s="211">
        <v>0</v>
      </c>
      <c r="N169" s="212" t="s">
        <v>434</v>
      </c>
      <c r="O169" s="211"/>
      <c r="P169" s="213"/>
      <c r="Q169" s="214"/>
      <c r="R169" s="334"/>
      <c r="S169" s="335"/>
      <c r="T169" s="2" t="s">
        <v>936</v>
      </c>
      <c r="U169" s="26"/>
      <c r="Y169" s="404" t="e">
        <f>+ROUND(G174*#REF!,0)</f>
        <v>#REF!</v>
      </c>
    </row>
    <row r="170" spans="1:26" customFormat="1" ht="15" customHeight="1" x14ac:dyDescent="0.3">
      <c r="A170" s="1"/>
      <c r="B170" s="5"/>
      <c r="C170" s="682" t="s">
        <v>902</v>
      </c>
      <c r="D170" s="683"/>
      <c r="E170" s="683"/>
      <c r="F170" s="683"/>
      <c r="G170" s="484"/>
      <c r="H170" s="221"/>
      <c r="I170" s="459"/>
      <c r="J170" s="413"/>
      <c r="K170" s="200">
        <v>0</v>
      </c>
      <c r="L170" s="248" t="s">
        <v>42</v>
      </c>
      <c r="M170" s="250" t="s">
        <v>42</v>
      </c>
      <c r="N170" s="250" t="s">
        <v>42</v>
      </c>
      <c r="O170" s="250" t="s">
        <v>42</v>
      </c>
      <c r="P170" s="306"/>
      <c r="Q170" s="307"/>
      <c r="R170" s="314" t="s">
        <v>42</v>
      </c>
      <c r="S170" s="314" t="s">
        <v>42</v>
      </c>
      <c r="T170" s="314" t="s">
        <v>42</v>
      </c>
      <c r="U170" s="274" t="s">
        <v>41</v>
      </c>
      <c r="V170" s="190">
        <v>11552</v>
      </c>
    </row>
    <row r="171" spans="1:26" customFormat="1" ht="18" customHeight="1" thickBot="1" x14ac:dyDescent="0.35">
      <c r="A171" s="1"/>
      <c r="B171" s="42" t="s">
        <v>1</v>
      </c>
      <c r="C171" s="115" t="s">
        <v>1</v>
      </c>
      <c r="D171" s="115" t="s">
        <v>2</v>
      </c>
      <c r="E171" s="115"/>
      <c r="F171" s="115" t="s">
        <v>4</v>
      </c>
      <c r="G171" s="96" t="s">
        <v>5</v>
      </c>
      <c r="H171" s="490" t="s">
        <v>6</v>
      </c>
      <c r="I171" s="459"/>
      <c r="J171" s="288"/>
      <c r="K171" s="200">
        <v>0</v>
      </c>
      <c r="L171" s="273" t="s">
        <v>42</v>
      </c>
      <c r="M171" s="274" t="s">
        <v>42</v>
      </c>
      <c r="N171" s="274" t="s">
        <v>42</v>
      </c>
      <c r="O171" s="274" t="s">
        <v>42</v>
      </c>
      <c r="P171" s="275"/>
      <c r="Q171" s="305"/>
      <c r="R171" s="316" t="s">
        <v>42</v>
      </c>
      <c r="S171" s="316" t="s">
        <v>42</v>
      </c>
      <c r="T171" s="316" t="s">
        <v>42</v>
      </c>
      <c r="U171" s="274" t="s">
        <v>41</v>
      </c>
      <c r="V171" s="164" t="s">
        <v>6</v>
      </c>
      <c r="W171" s="193" t="s">
        <v>169</v>
      </c>
    </row>
    <row r="172" spans="1:26" s="545" customFormat="1" ht="18.75" hidden="1" customHeight="1" x14ac:dyDescent="0.35">
      <c r="A172" s="529"/>
      <c r="B172" s="530">
        <v>93007</v>
      </c>
      <c r="C172" s="711" t="s">
        <v>896</v>
      </c>
      <c r="D172" s="712" t="s">
        <v>982</v>
      </c>
      <c r="E172" s="713">
        <v>1</v>
      </c>
      <c r="F172" s="713" t="s">
        <v>170</v>
      </c>
      <c r="G172" s="714">
        <v>675.28</v>
      </c>
      <c r="H172" s="715">
        <v>8177641</v>
      </c>
      <c r="I172" s="531"/>
      <c r="J172" s="532"/>
      <c r="K172" s="533">
        <v>0</v>
      </c>
      <c r="L172" s="534" t="s">
        <v>139</v>
      </c>
      <c r="M172" s="535">
        <v>100</v>
      </c>
      <c r="N172" s="536" t="s">
        <v>434</v>
      </c>
      <c r="O172" s="536" t="s">
        <v>171</v>
      </c>
      <c r="P172" s="537"/>
      <c r="Q172" s="53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2" s="539" t="s">
        <v>139</v>
      </c>
      <c r="S172" s="540">
        <v>100</v>
      </c>
      <c r="T172" s="541" t="s">
        <v>935</v>
      </c>
      <c r="U172" s="541" t="s">
        <v>935</v>
      </c>
      <c r="V172" s="542"/>
      <c r="W172" s="543"/>
      <c r="X172" s="544"/>
      <c r="Y172" s="692"/>
    </row>
    <row r="173" spans="1:26" s="545" customFormat="1" ht="23.25" hidden="1" customHeight="1" x14ac:dyDescent="0.35">
      <c r="A173" s="546">
        <v>2101</v>
      </c>
      <c r="B173" s="530">
        <v>93007</v>
      </c>
      <c r="C173" s="716"/>
      <c r="D173" s="717"/>
      <c r="E173" s="718">
        <v>2</v>
      </c>
      <c r="F173" s="718" t="s">
        <v>172</v>
      </c>
      <c r="G173" s="719">
        <v>755.54</v>
      </c>
      <c r="H173" s="720">
        <v>9149589</v>
      </c>
      <c r="I173" s="531">
        <f>+G173-G172</f>
        <v>80.259999999999991</v>
      </c>
      <c r="J173" s="532"/>
      <c r="K173" s="533">
        <v>0</v>
      </c>
      <c r="L173" s="547" t="s">
        <v>139</v>
      </c>
      <c r="M173" s="548">
        <v>100</v>
      </c>
      <c r="N173" s="549" t="s">
        <v>434</v>
      </c>
      <c r="O173" s="549" t="s">
        <v>171</v>
      </c>
      <c r="P173" s="550"/>
      <c r="Q173" s="551"/>
      <c r="R173" s="552"/>
      <c r="S173" s="553"/>
      <c r="T173" s="541" t="s">
        <v>935</v>
      </c>
      <c r="U173" s="554"/>
      <c r="V173" s="542"/>
      <c r="W173" s="543"/>
      <c r="X173" s="544"/>
      <c r="Y173" s="693"/>
    </row>
    <row r="174" spans="1:26" s="545" customFormat="1" ht="20.25" hidden="1" customHeight="1" thickBot="1" x14ac:dyDescent="0.35">
      <c r="A174" s="555">
        <v>2102</v>
      </c>
      <c r="B174" s="530">
        <v>93007</v>
      </c>
      <c r="C174" s="721"/>
      <c r="D174" s="722"/>
      <c r="E174" s="723">
        <v>3</v>
      </c>
      <c r="F174" s="723" t="s">
        <v>173</v>
      </c>
      <c r="G174" s="724">
        <v>865.7</v>
      </c>
      <c r="H174" s="725">
        <v>10483627</v>
      </c>
      <c r="I174" s="531">
        <f>+G174-G172</f>
        <v>190.42000000000007</v>
      </c>
      <c r="J174" s="532"/>
      <c r="K174" s="533">
        <v>0</v>
      </c>
      <c r="L174" s="556" t="s">
        <v>139</v>
      </c>
      <c r="M174" s="557">
        <v>100</v>
      </c>
      <c r="N174" s="558" t="s">
        <v>434</v>
      </c>
      <c r="O174" s="558" t="s">
        <v>171</v>
      </c>
      <c r="P174" s="559"/>
      <c r="Q174" s="560"/>
      <c r="R174" s="561"/>
      <c r="S174" s="562"/>
      <c r="T174" s="541" t="s">
        <v>935</v>
      </c>
      <c r="U174" s="554"/>
      <c r="V174" s="542"/>
      <c r="W174" s="543"/>
      <c r="X174" s="544"/>
      <c r="Y174" s="694"/>
    </row>
    <row r="175" spans="1:26" s="139" customFormat="1" ht="31.5" customHeight="1" x14ac:dyDescent="0.3">
      <c r="A175" s="529"/>
      <c r="B175" s="530">
        <v>93008</v>
      </c>
      <c r="C175" s="649" t="s">
        <v>897</v>
      </c>
      <c r="D175" s="652" t="s">
        <v>983</v>
      </c>
      <c r="E175" s="713">
        <v>1</v>
      </c>
      <c r="F175" s="100" t="s">
        <v>170</v>
      </c>
      <c r="G175" s="101">
        <v>0</v>
      </c>
      <c r="H175" s="241">
        <v>0</v>
      </c>
      <c r="I175" s="489"/>
      <c r="J175" s="261"/>
      <c r="K175" s="200">
        <v>0</v>
      </c>
      <c r="L175" s="276" t="s">
        <v>139</v>
      </c>
      <c r="M175" s="206">
        <v>0</v>
      </c>
      <c r="N175" s="206" t="s">
        <v>434</v>
      </c>
      <c r="O175" s="206" t="s">
        <v>171</v>
      </c>
      <c r="P175" s="207"/>
      <c r="Q17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5" s="244" t="s">
        <v>139</v>
      </c>
      <c r="S175" s="319">
        <v>0</v>
      </c>
      <c r="T175" s="435" t="s">
        <v>935</v>
      </c>
      <c r="U175" s="435" t="s">
        <v>935</v>
      </c>
      <c r="V175" s="223"/>
      <c r="W175" s="226"/>
    </row>
    <row r="176" spans="1:26" s="139" customFormat="1" ht="40.5" customHeight="1" x14ac:dyDescent="0.3">
      <c r="A176" s="546">
        <v>90040</v>
      </c>
      <c r="B176" s="530">
        <v>93008</v>
      </c>
      <c r="C176" s="650"/>
      <c r="D176" s="653"/>
      <c r="E176" s="718">
        <v>2</v>
      </c>
      <c r="F176" s="84" t="s">
        <v>172</v>
      </c>
      <c r="G176" s="85">
        <v>0</v>
      </c>
      <c r="H176" s="242">
        <v>0</v>
      </c>
      <c r="I176" s="489"/>
      <c r="J176" s="261"/>
      <c r="K176" s="200">
        <v>0</v>
      </c>
      <c r="L176" s="13" t="s">
        <v>139</v>
      </c>
      <c r="M176" s="35">
        <v>0</v>
      </c>
      <c r="N176" s="35" t="s">
        <v>434</v>
      </c>
      <c r="O176" s="35" t="s">
        <v>171</v>
      </c>
      <c r="P176" s="201"/>
      <c r="Q176" s="289"/>
      <c r="R176" s="272"/>
      <c r="S176" s="280"/>
      <c r="T176" s="435" t="s">
        <v>935</v>
      </c>
      <c r="U176" s="26"/>
      <c r="V176" s="223"/>
      <c r="W176" s="226"/>
    </row>
    <row r="177" spans="1:25" s="139" customFormat="1" ht="49.5" customHeight="1" thickBot="1" x14ac:dyDescent="0.35">
      <c r="A177" s="555">
        <v>90041</v>
      </c>
      <c r="B177" s="530">
        <v>93008</v>
      </c>
      <c r="C177" s="651"/>
      <c r="D177" s="654"/>
      <c r="E177" s="723">
        <v>3</v>
      </c>
      <c r="F177" s="102" t="s">
        <v>173</v>
      </c>
      <c r="G177" s="103">
        <v>0</v>
      </c>
      <c r="H177" s="243">
        <v>0</v>
      </c>
      <c r="I177" s="489"/>
      <c r="J177" s="261"/>
      <c r="K177" s="200">
        <v>0</v>
      </c>
      <c r="L177" s="281" t="s">
        <v>139</v>
      </c>
      <c r="M177" s="212">
        <v>0</v>
      </c>
      <c r="N177" s="212" t="s">
        <v>434</v>
      </c>
      <c r="O177" s="212" t="s">
        <v>171</v>
      </c>
      <c r="P177" s="213"/>
      <c r="Q177" s="329"/>
      <c r="R177" s="283"/>
      <c r="S177" s="284"/>
      <c r="T177" s="435" t="s">
        <v>935</v>
      </c>
      <c r="U177" s="26"/>
      <c r="V177" s="227"/>
      <c r="W177" s="228"/>
    </row>
    <row r="178" spans="1:25" customFormat="1" ht="71.25" hidden="1" customHeight="1" x14ac:dyDescent="0.35">
      <c r="A178" s="47"/>
      <c r="B178" s="53">
        <v>91112</v>
      </c>
      <c r="C178" s="589" t="s">
        <v>908</v>
      </c>
      <c r="D178" s="652" t="s">
        <v>903</v>
      </c>
      <c r="E178" s="100">
        <v>1</v>
      </c>
      <c r="F178" s="100" t="s">
        <v>170</v>
      </c>
      <c r="G178" s="101">
        <v>270.11</v>
      </c>
      <c r="H178" s="241">
        <v>3271032</v>
      </c>
      <c r="I178" s="489"/>
      <c r="J178" s="202"/>
      <c r="K178" s="200">
        <v>0</v>
      </c>
      <c r="L178" s="276" t="s">
        <v>139</v>
      </c>
      <c r="M178" s="206">
        <v>40</v>
      </c>
      <c r="N178" s="206" t="s">
        <v>434</v>
      </c>
      <c r="O178" s="206" t="s">
        <v>171</v>
      </c>
      <c r="P178" s="207"/>
      <c r="Q17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8" s="318" t="s">
        <v>139</v>
      </c>
      <c r="S178" s="319">
        <v>40</v>
      </c>
      <c r="T178" s="435" t="s">
        <v>935</v>
      </c>
      <c r="U178" s="435" t="s">
        <v>935</v>
      </c>
      <c r="V178" s="191"/>
      <c r="W178" s="195"/>
      <c r="X178" s="157"/>
      <c r="Y178" s="695" t="s">
        <v>174</v>
      </c>
    </row>
    <row r="179" spans="1:25" customFormat="1" ht="57" hidden="1" customHeight="1" x14ac:dyDescent="0.35">
      <c r="A179" s="36">
        <v>91115</v>
      </c>
      <c r="B179" s="53">
        <v>91112</v>
      </c>
      <c r="C179" s="590"/>
      <c r="D179" s="653"/>
      <c r="E179" s="84">
        <v>2</v>
      </c>
      <c r="F179" s="84" t="s">
        <v>172</v>
      </c>
      <c r="G179" s="85">
        <v>302.22000000000003</v>
      </c>
      <c r="H179" s="242">
        <v>3659884</v>
      </c>
      <c r="I179" s="111">
        <f>+G179-G178</f>
        <v>32.110000000000014</v>
      </c>
      <c r="J179" s="202"/>
      <c r="K179" s="200">
        <v>0</v>
      </c>
      <c r="L179" s="17" t="s">
        <v>139</v>
      </c>
      <c r="M179" s="35">
        <v>40</v>
      </c>
      <c r="N179" s="35" t="s">
        <v>434</v>
      </c>
      <c r="O179" s="35" t="s">
        <v>171</v>
      </c>
      <c r="P179" s="201"/>
      <c r="Q179" s="30"/>
      <c r="R179" s="269"/>
      <c r="S179" s="280"/>
      <c r="T179" s="435" t="s">
        <v>935</v>
      </c>
      <c r="U179" s="26"/>
      <c r="V179" s="191"/>
      <c r="W179" s="195"/>
      <c r="X179" s="157"/>
      <c r="Y179" s="696"/>
    </row>
    <row r="180" spans="1:25" customFormat="1" ht="49.5" hidden="1" customHeight="1" thickBot="1" x14ac:dyDescent="0.35">
      <c r="A180" s="38">
        <v>91118</v>
      </c>
      <c r="B180" s="53">
        <v>91112</v>
      </c>
      <c r="C180" s="591"/>
      <c r="D180" s="654"/>
      <c r="E180" s="102">
        <v>3</v>
      </c>
      <c r="F180" s="102" t="s">
        <v>173</v>
      </c>
      <c r="G180" s="103">
        <v>346.28</v>
      </c>
      <c r="H180" s="243">
        <v>4193451</v>
      </c>
      <c r="I180" s="111">
        <f>+G180-G178</f>
        <v>76.169999999999959</v>
      </c>
      <c r="J180" s="202"/>
      <c r="K180" s="200">
        <v>0</v>
      </c>
      <c r="L180" s="282" t="s">
        <v>139</v>
      </c>
      <c r="M180" s="212">
        <v>40</v>
      </c>
      <c r="N180" s="212" t="s">
        <v>434</v>
      </c>
      <c r="O180" s="212" t="s">
        <v>171</v>
      </c>
      <c r="P180" s="213"/>
      <c r="Q180" s="214"/>
      <c r="R180" s="270"/>
      <c r="S180" s="284"/>
      <c r="T180" s="435" t="s">
        <v>935</v>
      </c>
      <c r="U180" s="26"/>
      <c r="V180" s="194"/>
      <c r="W180" s="197" t="e">
        <f>+V180-#REF!</f>
        <v>#REF!</v>
      </c>
      <c r="Y180" s="697"/>
    </row>
    <row r="181" spans="1:25" customFormat="1" ht="54.75" hidden="1" customHeight="1" x14ac:dyDescent="0.35">
      <c r="A181" s="47"/>
      <c r="B181" s="53">
        <v>91113</v>
      </c>
      <c r="C181" s="589" t="s">
        <v>909</v>
      </c>
      <c r="D181" s="624" t="s">
        <v>904</v>
      </c>
      <c r="E181" s="100">
        <v>1</v>
      </c>
      <c r="F181" s="100" t="s">
        <v>170</v>
      </c>
      <c r="G181" s="101">
        <v>337.64</v>
      </c>
      <c r="H181" s="241">
        <v>4088820</v>
      </c>
      <c r="I181" s="111"/>
      <c r="J181" s="202"/>
      <c r="K181" s="200">
        <v>0</v>
      </c>
      <c r="L181" s="277" t="s">
        <v>139</v>
      </c>
      <c r="M181" s="206">
        <v>50</v>
      </c>
      <c r="N181" s="206" t="s">
        <v>434</v>
      </c>
      <c r="O181" s="206" t="s">
        <v>171</v>
      </c>
      <c r="P181" s="207"/>
      <c r="Q18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1" s="318" t="s">
        <v>139</v>
      </c>
      <c r="S181" s="319">
        <v>50</v>
      </c>
      <c r="T181" s="435" t="s">
        <v>935</v>
      </c>
      <c r="U181" s="435" t="s">
        <v>935</v>
      </c>
      <c r="V181" s="191"/>
      <c r="W181" s="192"/>
      <c r="Y181" s="696"/>
    </row>
    <row r="182" spans="1:25" customFormat="1" ht="54.75" hidden="1" customHeight="1" x14ac:dyDescent="0.35">
      <c r="A182" s="36">
        <v>91116</v>
      </c>
      <c r="B182" s="53">
        <v>91113</v>
      </c>
      <c r="C182" s="590"/>
      <c r="D182" s="625"/>
      <c r="E182" s="84">
        <v>2</v>
      </c>
      <c r="F182" s="84" t="s">
        <v>172</v>
      </c>
      <c r="G182" s="85">
        <v>377.77</v>
      </c>
      <c r="H182" s="242">
        <v>4574795</v>
      </c>
      <c r="I182" s="111">
        <f>+G182-G181</f>
        <v>40.129999999999995</v>
      </c>
      <c r="J182" s="202"/>
      <c r="K182" s="200">
        <v>0</v>
      </c>
      <c r="L182" s="17" t="s">
        <v>139</v>
      </c>
      <c r="M182" s="35">
        <v>50</v>
      </c>
      <c r="N182" s="35" t="s">
        <v>434</v>
      </c>
      <c r="O182" s="35" t="s">
        <v>171</v>
      </c>
      <c r="P182" s="201"/>
      <c r="Q182" s="30"/>
      <c r="R182" s="269"/>
      <c r="S182" s="280"/>
      <c r="T182" s="435" t="s">
        <v>935</v>
      </c>
      <c r="U182" s="26"/>
      <c r="V182" s="191"/>
      <c r="W182" s="192"/>
      <c r="Y182" s="696"/>
    </row>
    <row r="183" spans="1:25" customFormat="1" ht="54" hidden="1" customHeight="1" thickBot="1" x14ac:dyDescent="0.35">
      <c r="A183" s="38">
        <v>91119</v>
      </c>
      <c r="B183" s="53">
        <v>91113</v>
      </c>
      <c r="C183" s="591"/>
      <c r="D183" s="626"/>
      <c r="E183" s="102">
        <v>3</v>
      </c>
      <c r="F183" s="102" t="s">
        <v>173</v>
      </c>
      <c r="G183" s="103">
        <v>432.85</v>
      </c>
      <c r="H183" s="243">
        <v>5241814</v>
      </c>
      <c r="I183" s="111">
        <f>+G183-G181</f>
        <v>95.210000000000036</v>
      </c>
      <c r="J183" s="202"/>
      <c r="K183" s="200">
        <v>0</v>
      </c>
      <c r="L183" s="282" t="s">
        <v>139</v>
      </c>
      <c r="M183" s="212">
        <v>50</v>
      </c>
      <c r="N183" s="212" t="s">
        <v>434</v>
      </c>
      <c r="O183" s="212" t="s">
        <v>171</v>
      </c>
      <c r="P183" s="213"/>
      <c r="Q183" s="214"/>
      <c r="R183" s="270"/>
      <c r="S183" s="284"/>
      <c r="T183" s="435" t="s">
        <v>935</v>
      </c>
      <c r="U183" s="26"/>
      <c r="V183" s="191"/>
      <c r="W183" s="192"/>
      <c r="Y183" s="697"/>
    </row>
    <row r="184" spans="1:25" customFormat="1" ht="56.25" hidden="1" customHeight="1" x14ac:dyDescent="0.35">
      <c r="A184" s="47"/>
      <c r="B184" s="53">
        <v>91114</v>
      </c>
      <c r="C184" s="589" t="s">
        <v>910</v>
      </c>
      <c r="D184" s="624" t="s">
        <v>905</v>
      </c>
      <c r="E184" s="100">
        <v>1</v>
      </c>
      <c r="F184" s="100" t="s">
        <v>170</v>
      </c>
      <c r="G184" s="101">
        <v>405.17</v>
      </c>
      <c r="H184" s="241">
        <v>4906609</v>
      </c>
      <c r="I184" s="111"/>
      <c r="J184" s="261"/>
      <c r="K184" s="200">
        <v>0</v>
      </c>
      <c r="L184" s="277" t="s">
        <v>139</v>
      </c>
      <c r="M184" s="206">
        <v>60</v>
      </c>
      <c r="N184" s="206" t="s">
        <v>434</v>
      </c>
      <c r="O184" s="206" t="s">
        <v>171</v>
      </c>
      <c r="P184" s="207"/>
      <c r="Q1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4" s="318" t="s">
        <v>139</v>
      </c>
      <c r="S184" s="319">
        <v>60</v>
      </c>
      <c r="T184" s="435" t="s">
        <v>935</v>
      </c>
      <c r="U184" s="435" t="s">
        <v>935</v>
      </c>
      <c r="V184" s="163"/>
      <c r="W184" s="149" t="e">
        <f>+V184-#REF!</f>
        <v>#REF!</v>
      </c>
    </row>
    <row r="185" spans="1:25" customFormat="1" ht="54" hidden="1" customHeight="1" x14ac:dyDescent="0.35">
      <c r="A185" s="36">
        <v>91117</v>
      </c>
      <c r="B185" s="53">
        <v>91114</v>
      </c>
      <c r="C185" s="590"/>
      <c r="D185" s="625"/>
      <c r="E185" s="84">
        <v>2</v>
      </c>
      <c r="F185" s="84" t="s">
        <v>172</v>
      </c>
      <c r="G185" s="85">
        <v>453.32</v>
      </c>
      <c r="H185" s="242">
        <v>5489705</v>
      </c>
      <c r="I185" s="111">
        <f>+G185-G184</f>
        <v>48.149999999999977</v>
      </c>
      <c r="J185" s="202"/>
      <c r="K185" s="200">
        <v>0</v>
      </c>
      <c r="L185" s="17" t="s">
        <v>139</v>
      </c>
      <c r="M185" s="35">
        <v>60</v>
      </c>
      <c r="N185" s="35" t="s">
        <v>434</v>
      </c>
      <c r="O185" s="35" t="s">
        <v>171</v>
      </c>
      <c r="P185" s="201"/>
      <c r="Q185" s="30"/>
      <c r="R185" s="269"/>
      <c r="S185" s="280"/>
      <c r="T185" s="435" t="s">
        <v>935</v>
      </c>
      <c r="U185" s="26"/>
      <c r="V185" s="163"/>
      <c r="W185" s="149" t="e">
        <f>+V185-#REF!</f>
        <v>#REF!</v>
      </c>
    </row>
    <row r="186" spans="1:25" customFormat="1" ht="67.5" hidden="1" customHeight="1" thickBot="1" x14ac:dyDescent="0.35">
      <c r="A186" s="38">
        <v>91120</v>
      </c>
      <c r="B186" s="53">
        <v>91114</v>
      </c>
      <c r="C186" s="591"/>
      <c r="D186" s="626"/>
      <c r="E186" s="102">
        <v>3</v>
      </c>
      <c r="F186" s="102" t="s">
        <v>173</v>
      </c>
      <c r="G186" s="103">
        <v>519.41999999999996</v>
      </c>
      <c r="H186" s="243">
        <v>6290176</v>
      </c>
      <c r="I186" s="111">
        <f>+G186-G184</f>
        <v>114.24999999999994</v>
      </c>
      <c r="J186" s="202"/>
      <c r="K186" s="200">
        <v>0</v>
      </c>
      <c r="L186" s="282" t="s">
        <v>139</v>
      </c>
      <c r="M186" s="212">
        <v>60</v>
      </c>
      <c r="N186" s="212" t="s">
        <v>434</v>
      </c>
      <c r="O186" s="212" t="s">
        <v>171</v>
      </c>
      <c r="P186" s="213"/>
      <c r="Q186" s="214"/>
      <c r="R186" s="270"/>
      <c r="S186" s="284"/>
      <c r="T186" s="435" t="s">
        <v>935</v>
      </c>
      <c r="U186" s="26"/>
      <c r="V186" s="163"/>
      <c r="W186" s="149" t="e">
        <f>+V186-#REF!</f>
        <v>#REF!</v>
      </c>
    </row>
    <row r="187" spans="1:25" customFormat="1" ht="71.25" hidden="1" customHeight="1" x14ac:dyDescent="0.35">
      <c r="A187" s="47"/>
      <c r="B187" s="53">
        <v>92112</v>
      </c>
      <c r="C187" s="589" t="s">
        <v>911</v>
      </c>
      <c r="D187" s="679" t="s">
        <v>906</v>
      </c>
      <c r="E187" s="100">
        <v>1</v>
      </c>
      <c r="F187" s="100" t="s">
        <v>170</v>
      </c>
      <c r="G187" s="101">
        <v>472.7</v>
      </c>
      <c r="H187" s="241">
        <v>5724397</v>
      </c>
      <c r="I187" s="111"/>
      <c r="J187" s="202"/>
      <c r="K187" s="200">
        <v>0</v>
      </c>
      <c r="L187" s="277" t="s">
        <v>139</v>
      </c>
      <c r="M187" s="206">
        <v>70</v>
      </c>
      <c r="N187" s="206" t="s">
        <v>434</v>
      </c>
      <c r="O187" s="206" t="s">
        <v>171</v>
      </c>
      <c r="P187" s="207"/>
      <c r="Q1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7" s="318" t="s">
        <v>139</v>
      </c>
      <c r="S187" s="319">
        <v>70</v>
      </c>
      <c r="T187" s="435" t="s">
        <v>935</v>
      </c>
      <c r="U187" s="435" t="s">
        <v>935</v>
      </c>
      <c r="V187" s="163"/>
      <c r="W187" s="149" t="e">
        <f>+V187-#REF!</f>
        <v>#REF!</v>
      </c>
      <c r="Y187" s="698" t="s">
        <v>175</v>
      </c>
    </row>
    <row r="188" spans="1:25" customFormat="1" ht="66" hidden="1" customHeight="1" x14ac:dyDescent="0.35">
      <c r="A188" s="36">
        <v>92115</v>
      </c>
      <c r="B188" s="53">
        <v>92112</v>
      </c>
      <c r="C188" s="590"/>
      <c r="D188" s="680"/>
      <c r="E188" s="84">
        <v>2</v>
      </c>
      <c r="F188" s="84" t="s">
        <v>172</v>
      </c>
      <c r="G188" s="85">
        <v>528.88</v>
      </c>
      <c r="H188" s="242">
        <v>6404737</v>
      </c>
      <c r="I188" s="111">
        <f>+G188-G187</f>
        <v>56.180000000000007</v>
      </c>
      <c r="J188" s="202"/>
      <c r="K188" s="200">
        <v>0</v>
      </c>
      <c r="L188" s="17" t="s">
        <v>139</v>
      </c>
      <c r="M188" s="35">
        <v>70</v>
      </c>
      <c r="N188" s="35" t="s">
        <v>434</v>
      </c>
      <c r="O188" s="35" t="s">
        <v>171</v>
      </c>
      <c r="P188" s="201"/>
      <c r="Q188" s="30"/>
      <c r="R188" s="269"/>
      <c r="S188" s="280"/>
      <c r="T188" s="435" t="s">
        <v>935</v>
      </c>
      <c r="U188" s="26"/>
      <c r="V188" s="163"/>
      <c r="W188" s="149" t="e">
        <f>+V188-#REF!</f>
        <v>#REF!</v>
      </c>
      <c r="Y188" s="699"/>
    </row>
    <row r="189" spans="1:25" customFormat="1" ht="45" hidden="1" customHeight="1" thickBot="1" x14ac:dyDescent="0.35">
      <c r="A189" s="38">
        <v>92118</v>
      </c>
      <c r="B189" s="53">
        <v>92112</v>
      </c>
      <c r="C189" s="591"/>
      <c r="D189" s="681"/>
      <c r="E189" s="102">
        <v>3</v>
      </c>
      <c r="F189" s="102" t="s">
        <v>173</v>
      </c>
      <c r="G189" s="103">
        <v>605.99</v>
      </c>
      <c r="H189" s="243">
        <v>7338539</v>
      </c>
      <c r="I189" s="111">
        <f>+G189-G187</f>
        <v>133.29000000000002</v>
      </c>
      <c r="J189" s="202"/>
      <c r="K189" s="200">
        <v>0</v>
      </c>
      <c r="L189" s="282" t="s">
        <v>139</v>
      </c>
      <c r="M189" s="212">
        <v>70</v>
      </c>
      <c r="N189" s="212" t="s">
        <v>434</v>
      </c>
      <c r="O189" s="212" t="s">
        <v>171</v>
      </c>
      <c r="P189" s="213"/>
      <c r="Q189" s="214"/>
      <c r="R189" s="270"/>
      <c r="S189" s="284"/>
      <c r="T189" s="435" t="s">
        <v>935</v>
      </c>
      <c r="U189" s="26"/>
      <c r="V189" s="163"/>
      <c r="W189" s="149" t="e">
        <f>+V189-#REF!</f>
        <v>#REF!</v>
      </c>
      <c r="Y189" s="700"/>
    </row>
    <row r="190" spans="1:25" customFormat="1" ht="57.75" hidden="1" customHeight="1" x14ac:dyDescent="0.35">
      <c r="A190" s="47"/>
      <c r="B190" s="53">
        <v>92113</v>
      </c>
      <c r="C190" s="589" t="s">
        <v>912</v>
      </c>
      <c r="D190" s="624" t="s">
        <v>914</v>
      </c>
      <c r="E190" s="100">
        <v>1</v>
      </c>
      <c r="F190" s="100" t="s">
        <v>170</v>
      </c>
      <c r="G190" s="101">
        <v>540.22</v>
      </c>
      <c r="H190" s="241">
        <v>6542064</v>
      </c>
      <c r="I190" s="111"/>
      <c r="J190" s="261"/>
      <c r="K190" s="200">
        <v>0</v>
      </c>
      <c r="L190" s="277" t="s">
        <v>139</v>
      </c>
      <c r="M190" s="206">
        <v>80</v>
      </c>
      <c r="N190" s="206" t="s">
        <v>434</v>
      </c>
      <c r="O190" s="206" t="s">
        <v>171</v>
      </c>
      <c r="P190" s="207"/>
      <c r="Q1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0" s="318" t="s">
        <v>139</v>
      </c>
      <c r="S190" s="319">
        <v>80</v>
      </c>
      <c r="T190" s="435" t="s">
        <v>935</v>
      </c>
      <c r="U190" s="435" t="s">
        <v>935</v>
      </c>
      <c r="V190" s="196">
        <v>6473163</v>
      </c>
      <c r="W190" s="149" t="e">
        <f>+V190-#REF!</f>
        <v>#REF!</v>
      </c>
      <c r="Y190" s="696" t="s">
        <v>176</v>
      </c>
    </row>
    <row r="191" spans="1:25" customFormat="1" ht="57.75" hidden="1" customHeight="1" x14ac:dyDescent="0.35">
      <c r="A191" s="36">
        <v>92116</v>
      </c>
      <c r="B191" s="53">
        <v>92113</v>
      </c>
      <c r="C191" s="590"/>
      <c r="D191" s="625"/>
      <c r="E191" s="84">
        <v>2</v>
      </c>
      <c r="F191" s="84" t="s">
        <v>172</v>
      </c>
      <c r="G191" s="85">
        <v>604.42999999999995</v>
      </c>
      <c r="H191" s="242">
        <v>7319647</v>
      </c>
      <c r="I191" s="111">
        <f>+G191-G190</f>
        <v>64.209999999999923</v>
      </c>
      <c r="J191" s="261"/>
      <c r="K191" s="200">
        <v>0</v>
      </c>
      <c r="L191" s="17" t="s">
        <v>139</v>
      </c>
      <c r="M191" s="35">
        <v>80</v>
      </c>
      <c r="N191" s="35" t="s">
        <v>434</v>
      </c>
      <c r="O191" s="35" t="s">
        <v>171</v>
      </c>
      <c r="P191" s="201"/>
      <c r="Q191" s="30"/>
      <c r="R191" s="269"/>
      <c r="S191" s="280"/>
      <c r="T191" s="435" t="s">
        <v>935</v>
      </c>
      <c r="U191" s="26"/>
      <c r="V191" s="163">
        <v>7061507</v>
      </c>
      <c r="W191" s="149" t="e">
        <f>+V191-#REF!</f>
        <v>#REF!</v>
      </c>
      <c r="Y191" s="696"/>
    </row>
    <row r="192" spans="1:25" customFormat="1" ht="58.5" hidden="1" customHeight="1" thickBot="1" x14ac:dyDescent="0.35">
      <c r="A192" s="38">
        <v>92119</v>
      </c>
      <c r="B192" s="53">
        <v>92113</v>
      </c>
      <c r="C192" s="591"/>
      <c r="D192" s="626"/>
      <c r="E192" s="102">
        <v>3</v>
      </c>
      <c r="F192" s="102" t="s">
        <v>173</v>
      </c>
      <c r="G192" s="103">
        <v>692.56</v>
      </c>
      <c r="H192" s="243">
        <v>8386902</v>
      </c>
      <c r="I192" s="111">
        <f>+G192-G190</f>
        <v>152.33999999999992</v>
      </c>
      <c r="J192" s="261"/>
      <c r="K192" s="200">
        <v>0</v>
      </c>
      <c r="L192" s="282" t="s">
        <v>139</v>
      </c>
      <c r="M192" s="212">
        <v>80</v>
      </c>
      <c r="N192" s="212" t="s">
        <v>434</v>
      </c>
      <c r="O192" s="212" t="s">
        <v>171</v>
      </c>
      <c r="P192" s="213"/>
      <c r="Q192" s="214"/>
      <c r="R192" s="270"/>
      <c r="S192" s="284"/>
      <c r="T192" s="435" t="s">
        <v>935</v>
      </c>
      <c r="U192" s="26"/>
      <c r="V192" s="163">
        <v>8042964</v>
      </c>
      <c r="W192" s="149" t="e">
        <f>+V192-#REF!</f>
        <v>#REF!</v>
      </c>
      <c r="Y192" s="697"/>
    </row>
    <row r="193" spans="1:25" customFormat="1" ht="66" hidden="1" customHeight="1" x14ac:dyDescent="0.35">
      <c r="A193" s="47"/>
      <c r="B193" s="53">
        <v>92114</v>
      </c>
      <c r="C193" s="589" t="s">
        <v>913</v>
      </c>
      <c r="D193" s="624" t="s">
        <v>907</v>
      </c>
      <c r="E193" s="100">
        <v>1</v>
      </c>
      <c r="F193" s="100" t="s">
        <v>170</v>
      </c>
      <c r="G193" s="101">
        <v>607.75</v>
      </c>
      <c r="H193" s="241">
        <v>7359853</v>
      </c>
      <c r="I193" s="111"/>
      <c r="J193" s="261"/>
      <c r="K193" s="200">
        <v>0</v>
      </c>
      <c r="L193" s="277" t="s">
        <v>139</v>
      </c>
      <c r="M193" s="206">
        <v>90</v>
      </c>
      <c r="N193" s="206" t="s">
        <v>434</v>
      </c>
      <c r="O193" s="206" t="s">
        <v>171</v>
      </c>
      <c r="P193" s="207"/>
      <c r="Q1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3" s="318" t="s">
        <v>139</v>
      </c>
      <c r="S193" s="319">
        <v>90</v>
      </c>
      <c r="T193" s="435" t="s">
        <v>935</v>
      </c>
      <c r="U193" s="435" t="s">
        <v>935</v>
      </c>
      <c r="V193" s="163"/>
      <c r="W193" s="149" t="e">
        <f>+V193-#REF!</f>
        <v>#REF!</v>
      </c>
      <c r="Y193" s="695" t="s">
        <v>177</v>
      </c>
    </row>
    <row r="194" spans="1:25" customFormat="1" ht="60" hidden="1" customHeight="1" x14ac:dyDescent="0.35">
      <c r="A194" s="36">
        <v>92117</v>
      </c>
      <c r="B194" s="53">
        <v>92114</v>
      </c>
      <c r="C194" s="590"/>
      <c r="D194" s="625"/>
      <c r="E194" s="84">
        <v>2</v>
      </c>
      <c r="F194" s="84" t="s">
        <v>172</v>
      </c>
      <c r="G194" s="85">
        <v>679.99</v>
      </c>
      <c r="H194" s="242">
        <v>8234679</v>
      </c>
      <c r="I194" s="111">
        <f>+G194-G193</f>
        <v>72.240000000000009</v>
      </c>
      <c r="J194" s="202"/>
      <c r="K194" s="200">
        <v>0</v>
      </c>
      <c r="L194" s="17" t="s">
        <v>139</v>
      </c>
      <c r="M194" s="35">
        <v>90</v>
      </c>
      <c r="N194" s="35" t="s">
        <v>434</v>
      </c>
      <c r="O194" s="35" t="s">
        <v>171</v>
      </c>
      <c r="P194" s="201"/>
      <c r="Q194" s="30"/>
      <c r="R194" s="269"/>
      <c r="S194" s="280"/>
      <c r="T194" s="435" t="s">
        <v>935</v>
      </c>
      <c r="U194" s="26"/>
      <c r="V194" s="163"/>
      <c r="W194" s="149" t="e">
        <f>+V194-#REF!</f>
        <v>#REF!</v>
      </c>
      <c r="Y194" s="696"/>
    </row>
    <row r="195" spans="1:25" customFormat="1" ht="52.5" hidden="1" customHeight="1" thickBot="1" x14ac:dyDescent="0.35">
      <c r="A195" s="38">
        <v>92120</v>
      </c>
      <c r="B195" s="53">
        <v>92114</v>
      </c>
      <c r="C195" s="591"/>
      <c r="D195" s="626"/>
      <c r="E195" s="102">
        <v>3</v>
      </c>
      <c r="F195" s="102" t="s">
        <v>173</v>
      </c>
      <c r="G195" s="103">
        <v>779.13</v>
      </c>
      <c r="H195" s="243">
        <v>9435264</v>
      </c>
      <c r="I195" s="111">
        <f>+G195-G193</f>
        <v>171.38</v>
      </c>
      <c r="J195" s="202"/>
      <c r="K195" s="200">
        <v>0</v>
      </c>
      <c r="L195" s="282" t="s">
        <v>139</v>
      </c>
      <c r="M195" s="212">
        <v>90</v>
      </c>
      <c r="N195" s="212" t="s">
        <v>434</v>
      </c>
      <c r="O195" s="212" t="s">
        <v>171</v>
      </c>
      <c r="P195" s="213"/>
      <c r="Q195" s="214"/>
      <c r="R195" s="270"/>
      <c r="S195" s="284"/>
      <c r="T195" s="435" t="s">
        <v>935</v>
      </c>
      <c r="U195" s="26"/>
      <c r="V195" s="163"/>
      <c r="W195" s="149" t="e">
        <f>+V195-#REF!</f>
        <v>#REF!</v>
      </c>
      <c r="Y195" s="697"/>
    </row>
    <row r="196" spans="1:25" customFormat="1" ht="21.75" hidden="1" customHeight="1" x14ac:dyDescent="0.35">
      <c r="A196" s="47"/>
      <c r="B196" s="53">
        <v>93009</v>
      </c>
      <c r="C196" s="711" t="s">
        <v>898</v>
      </c>
      <c r="D196" s="712" t="s">
        <v>984</v>
      </c>
      <c r="E196" s="729">
        <v>1</v>
      </c>
      <c r="F196" s="729" t="s">
        <v>170</v>
      </c>
      <c r="G196" s="714">
        <v>515.53</v>
      </c>
      <c r="H196" s="715">
        <v>6243068</v>
      </c>
      <c r="I196" s="111"/>
      <c r="J196" s="261"/>
      <c r="K196" s="200">
        <v>0</v>
      </c>
      <c r="L196" s="277" t="s">
        <v>139</v>
      </c>
      <c r="M196" s="205">
        <v>100</v>
      </c>
      <c r="N196" s="206" t="s">
        <v>434</v>
      </c>
      <c r="O196" s="206" t="s">
        <v>171</v>
      </c>
      <c r="P196" s="207"/>
      <c r="Q1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6" s="209" t="s">
        <v>139</v>
      </c>
      <c r="S196" s="279">
        <v>100</v>
      </c>
      <c r="T196" s="435" t="s">
        <v>935</v>
      </c>
      <c r="U196" s="435" t="s">
        <v>935</v>
      </c>
      <c r="V196" s="163">
        <v>6048396</v>
      </c>
      <c r="W196" s="149" t="e">
        <f>+V196-#REF!</f>
        <v>#REF!</v>
      </c>
      <c r="X196" s="93">
        <f>+G197-G196</f>
        <v>57.259999999999991</v>
      </c>
      <c r="Y196" s="695" t="s">
        <v>178</v>
      </c>
    </row>
    <row r="197" spans="1:25" customFormat="1" ht="21.75" hidden="1" customHeight="1" x14ac:dyDescent="0.35">
      <c r="A197" s="36">
        <v>2201</v>
      </c>
      <c r="B197" s="53">
        <v>93009</v>
      </c>
      <c r="C197" s="716"/>
      <c r="D197" s="717"/>
      <c r="E197" s="730">
        <v>2</v>
      </c>
      <c r="F197" s="730" t="s">
        <v>172</v>
      </c>
      <c r="G197" s="719">
        <v>572.79</v>
      </c>
      <c r="H197" s="720">
        <v>6936487</v>
      </c>
      <c r="I197" s="111"/>
      <c r="J197" s="202"/>
      <c r="K197" s="200">
        <v>0</v>
      </c>
      <c r="L197" s="17" t="s">
        <v>139</v>
      </c>
      <c r="M197" s="25">
        <v>100</v>
      </c>
      <c r="N197" s="35" t="s">
        <v>434</v>
      </c>
      <c r="O197" s="35" t="s">
        <v>171</v>
      </c>
      <c r="P197" s="201"/>
      <c r="Q1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7" s="269"/>
      <c r="S197" s="280"/>
      <c r="T197" s="435" t="s">
        <v>935</v>
      </c>
      <c r="U197" s="26"/>
      <c r="V197" s="163">
        <v>6701893</v>
      </c>
      <c r="W197" s="149" t="e">
        <f>+V197-#REF!</f>
        <v>#REF!</v>
      </c>
      <c r="X197" s="93">
        <f>+G198-G196</f>
        <v>163.20000000000005</v>
      </c>
      <c r="Y197" s="696"/>
    </row>
    <row r="198" spans="1:25" customFormat="1" ht="21.75" hidden="1" customHeight="1" thickBot="1" x14ac:dyDescent="0.35">
      <c r="A198" s="38">
        <v>2202</v>
      </c>
      <c r="B198" s="53">
        <v>93009</v>
      </c>
      <c r="C198" s="721"/>
      <c r="D198" s="722"/>
      <c r="E198" s="731">
        <v>3</v>
      </c>
      <c r="F198" s="731" t="s">
        <v>173</v>
      </c>
      <c r="G198" s="724">
        <v>678.73</v>
      </c>
      <c r="H198" s="725">
        <v>8219420</v>
      </c>
      <c r="I198" s="111"/>
      <c r="J198" s="202"/>
      <c r="K198" s="200">
        <v>0</v>
      </c>
      <c r="L198" s="282" t="s">
        <v>139</v>
      </c>
      <c r="M198" s="211">
        <v>100</v>
      </c>
      <c r="N198" s="212" t="s">
        <v>434</v>
      </c>
      <c r="O198" s="212" t="s">
        <v>171</v>
      </c>
      <c r="P198" s="213"/>
      <c r="Q198"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8" s="270"/>
      <c r="S198" s="284"/>
      <c r="T198" s="435" t="s">
        <v>935</v>
      </c>
      <c r="U198" s="26"/>
      <c r="V198" s="163">
        <v>7927791</v>
      </c>
      <c r="W198" s="149" t="e">
        <f>+V198-#REF!</f>
        <v>#REF!</v>
      </c>
      <c r="Y198" s="697"/>
    </row>
    <row r="199" spans="1:25" s="139" customFormat="1" ht="48" customHeight="1" x14ac:dyDescent="0.3">
      <c r="A199" s="144"/>
      <c r="B199" s="247">
        <v>93010</v>
      </c>
      <c r="C199" s="649" t="s">
        <v>899</v>
      </c>
      <c r="D199" s="652" t="s">
        <v>985</v>
      </c>
      <c r="E199" s="713">
        <v>1</v>
      </c>
      <c r="F199" s="100" t="s">
        <v>170</v>
      </c>
      <c r="G199" s="101">
        <v>0</v>
      </c>
      <c r="H199" s="241">
        <v>0</v>
      </c>
      <c r="I199" s="111"/>
      <c r="J199" s="261"/>
      <c r="K199" s="200">
        <v>0</v>
      </c>
      <c r="L199" s="277" t="s">
        <v>139</v>
      </c>
      <c r="M199" s="205">
        <v>0</v>
      </c>
      <c r="N199" s="206" t="s">
        <v>434</v>
      </c>
      <c r="O199" s="338" t="s">
        <v>171</v>
      </c>
      <c r="P199" s="207"/>
      <c r="Q199" s="328"/>
      <c r="R199" s="204" t="s">
        <v>139</v>
      </c>
      <c r="S199" s="309">
        <v>0</v>
      </c>
      <c r="T199" s="435" t="s">
        <v>935</v>
      </c>
      <c r="U199" s="435" t="s">
        <v>935</v>
      </c>
    </row>
    <row r="200" spans="1:25" s="139" customFormat="1" ht="47.4" customHeight="1" x14ac:dyDescent="0.3">
      <c r="A200" s="144"/>
      <c r="B200" s="247">
        <v>93010</v>
      </c>
      <c r="C200" s="650"/>
      <c r="D200" s="653"/>
      <c r="E200" s="718">
        <v>2</v>
      </c>
      <c r="F200" s="84" t="s">
        <v>172</v>
      </c>
      <c r="G200" s="85">
        <v>0</v>
      </c>
      <c r="H200" s="242">
        <v>0</v>
      </c>
      <c r="I200" s="111"/>
      <c r="J200" s="261"/>
      <c r="K200" s="200">
        <v>0</v>
      </c>
      <c r="L200" s="17" t="s">
        <v>139</v>
      </c>
      <c r="M200" s="25">
        <v>0</v>
      </c>
      <c r="N200" s="35" t="s">
        <v>434</v>
      </c>
      <c r="O200" s="222" t="s">
        <v>171</v>
      </c>
      <c r="P200" s="201"/>
      <c r="Q200" s="289"/>
      <c r="R200" s="272"/>
      <c r="S200" s="280"/>
      <c r="T200" s="435" t="s">
        <v>935</v>
      </c>
      <c r="U200" s="26"/>
    </row>
    <row r="201" spans="1:25" s="139" customFormat="1" ht="57" customHeight="1" thickBot="1" x14ac:dyDescent="0.35">
      <c r="A201" s="144"/>
      <c r="B201" s="247">
        <v>93010</v>
      </c>
      <c r="C201" s="651"/>
      <c r="D201" s="654"/>
      <c r="E201" s="723">
        <v>3</v>
      </c>
      <c r="F201" s="102" t="s">
        <v>173</v>
      </c>
      <c r="G201" s="103">
        <v>0</v>
      </c>
      <c r="H201" s="243">
        <v>0</v>
      </c>
      <c r="I201" s="111"/>
      <c r="J201" s="261"/>
      <c r="K201" s="200">
        <v>0</v>
      </c>
      <c r="L201" s="282" t="s">
        <v>139</v>
      </c>
      <c r="M201" s="211">
        <v>0</v>
      </c>
      <c r="N201" s="212" t="s">
        <v>434</v>
      </c>
      <c r="O201" s="339" t="s">
        <v>171</v>
      </c>
      <c r="P201" s="213"/>
      <c r="Q201" s="329"/>
      <c r="R201" s="283"/>
      <c r="S201" s="284"/>
      <c r="T201" s="435" t="s">
        <v>935</v>
      </c>
      <c r="U201" s="26"/>
    </row>
    <row r="202" spans="1:25" s="255" customFormat="1" ht="19.5" hidden="1" customHeight="1" x14ac:dyDescent="0.35">
      <c r="A202" s="251"/>
      <c r="B202" s="252">
        <v>93011</v>
      </c>
      <c r="C202" s="732" t="s">
        <v>900</v>
      </c>
      <c r="D202" s="733" t="s">
        <v>986</v>
      </c>
      <c r="E202" s="729">
        <v>1</v>
      </c>
      <c r="F202" s="729" t="s">
        <v>170</v>
      </c>
      <c r="G202" s="714">
        <v>342.53</v>
      </c>
      <c r="H202" s="715">
        <v>4148038</v>
      </c>
      <c r="I202" s="489"/>
      <c r="J202" s="261"/>
      <c r="K202" s="200">
        <v>0</v>
      </c>
      <c r="L202" s="277" t="s">
        <v>139</v>
      </c>
      <c r="M202" s="205">
        <v>100</v>
      </c>
      <c r="N202" s="206" t="s">
        <v>434</v>
      </c>
      <c r="O202" s="206" t="s">
        <v>171</v>
      </c>
      <c r="P202" s="207"/>
      <c r="Q2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2" s="278" t="s">
        <v>139</v>
      </c>
      <c r="S202" s="279">
        <v>100</v>
      </c>
      <c r="T202" s="435" t="s">
        <v>935</v>
      </c>
      <c r="U202" s="435" t="s">
        <v>935</v>
      </c>
      <c r="V202" s="253"/>
      <c r="W202" s="254" t="e">
        <f>+V202-#REF!</f>
        <v>#REF!</v>
      </c>
    </row>
    <row r="203" spans="1:25" s="255" customFormat="1" ht="26.25" hidden="1" customHeight="1" x14ac:dyDescent="0.35">
      <c r="A203" s="256">
        <v>2301</v>
      </c>
      <c r="B203" s="252">
        <v>93011</v>
      </c>
      <c r="C203" s="734"/>
      <c r="D203" s="735"/>
      <c r="E203" s="730">
        <v>2</v>
      </c>
      <c r="F203" s="730" t="s">
        <v>172</v>
      </c>
      <c r="G203" s="719">
        <v>377.93</v>
      </c>
      <c r="H203" s="720">
        <v>4576732</v>
      </c>
      <c r="I203" s="489"/>
      <c r="J203" s="261"/>
      <c r="K203" s="200">
        <v>0</v>
      </c>
      <c r="L203" s="17" t="s">
        <v>139</v>
      </c>
      <c r="M203" s="25">
        <v>100</v>
      </c>
      <c r="N203" s="35" t="s">
        <v>434</v>
      </c>
      <c r="O203" s="35" t="s">
        <v>171</v>
      </c>
      <c r="P203" s="201"/>
      <c r="Q203" s="289"/>
      <c r="R203" s="272"/>
      <c r="S203" s="280"/>
      <c r="T203" s="435" t="s">
        <v>935</v>
      </c>
      <c r="U203" s="26"/>
      <c r="V203" s="253"/>
      <c r="W203" s="254" t="e">
        <f>+V203-#REF!</f>
        <v>#REF!</v>
      </c>
    </row>
    <row r="204" spans="1:25" s="255" customFormat="1" ht="27.75" hidden="1" customHeight="1" thickBot="1" x14ac:dyDescent="0.35">
      <c r="A204" s="257">
        <v>2302</v>
      </c>
      <c r="B204" s="252">
        <v>93011</v>
      </c>
      <c r="C204" s="736"/>
      <c r="D204" s="737"/>
      <c r="E204" s="731">
        <v>3</v>
      </c>
      <c r="F204" s="731" t="s">
        <v>173</v>
      </c>
      <c r="G204" s="724">
        <v>453.39</v>
      </c>
      <c r="H204" s="725">
        <v>5490553</v>
      </c>
      <c r="I204" s="489"/>
      <c r="J204" s="261"/>
      <c r="K204" s="200">
        <v>0</v>
      </c>
      <c r="L204" s="282" t="s">
        <v>139</v>
      </c>
      <c r="M204" s="211">
        <v>100</v>
      </c>
      <c r="N204" s="212" t="s">
        <v>434</v>
      </c>
      <c r="O204" s="212" t="s">
        <v>171</v>
      </c>
      <c r="P204" s="213"/>
      <c r="Q204" s="329"/>
      <c r="R204" s="283"/>
      <c r="S204" s="284"/>
      <c r="T204" s="435" t="s">
        <v>935</v>
      </c>
      <c r="U204" s="26"/>
      <c r="V204" s="253"/>
      <c r="W204" s="254" t="e">
        <f>+V204-#REF!</f>
        <v>#REF!</v>
      </c>
    </row>
    <row r="205" spans="1:25" s="139" customFormat="1" ht="57" customHeight="1" x14ac:dyDescent="0.3">
      <c r="A205" s="144"/>
      <c r="B205" s="247">
        <v>93012</v>
      </c>
      <c r="C205" s="649" t="s">
        <v>901</v>
      </c>
      <c r="D205" s="652" t="s">
        <v>987</v>
      </c>
      <c r="E205" s="729">
        <v>1</v>
      </c>
      <c r="F205" s="244" t="s">
        <v>170</v>
      </c>
      <c r="G205" s="238">
        <v>0</v>
      </c>
      <c r="H205" s="241">
        <v>0</v>
      </c>
      <c r="I205" s="111"/>
      <c r="J205" s="261"/>
      <c r="K205" s="200">
        <v>0</v>
      </c>
      <c r="L205" s="277" t="s">
        <v>139</v>
      </c>
      <c r="M205" s="205">
        <v>0</v>
      </c>
      <c r="N205" s="206" t="s">
        <v>434</v>
      </c>
      <c r="O205" s="206" t="s">
        <v>171</v>
      </c>
      <c r="P205" s="207"/>
      <c r="Q205" s="328"/>
      <c r="R205" s="340"/>
      <c r="S205" s="309">
        <v>0</v>
      </c>
      <c r="T205" s="435" t="s">
        <v>935</v>
      </c>
      <c r="U205" s="435" t="s">
        <v>935</v>
      </c>
    </row>
    <row r="206" spans="1:25" s="139" customFormat="1" ht="53.25" customHeight="1" x14ac:dyDescent="0.3">
      <c r="A206" s="144"/>
      <c r="B206" s="247">
        <v>93012</v>
      </c>
      <c r="C206" s="650"/>
      <c r="D206" s="653"/>
      <c r="E206" s="730">
        <v>2</v>
      </c>
      <c r="F206" s="245" t="s">
        <v>172</v>
      </c>
      <c r="G206" s="239">
        <v>0</v>
      </c>
      <c r="H206" s="242">
        <v>0</v>
      </c>
      <c r="I206" s="111"/>
      <c r="J206" s="261"/>
      <c r="K206" s="200">
        <v>0</v>
      </c>
      <c r="L206" s="17" t="s">
        <v>139</v>
      </c>
      <c r="M206" s="25">
        <v>0</v>
      </c>
      <c r="N206" s="35" t="s">
        <v>434</v>
      </c>
      <c r="O206" s="35" t="s">
        <v>171</v>
      </c>
      <c r="P206" s="201"/>
      <c r="Q206" s="289"/>
      <c r="R206" s="272"/>
      <c r="S206" s="280"/>
      <c r="T206" s="435" t="s">
        <v>935</v>
      </c>
      <c r="U206" s="26"/>
    </row>
    <row r="207" spans="1:25" s="139" customFormat="1" ht="54" customHeight="1" thickBot="1" x14ac:dyDescent="0.35">
      <c r="A207" s="144"/>
      <c r="B207" s="247">
        <v>93012</v>
      </c>
      <c r="C207" s="651"/>
      <c r="D207" s="654"/>
      <c r="E207" s="731">
        <v>3</v>
      </c>
      <c r="F207" s="246" t="s">
        <v>173</v>
      </c>
      <c r="G207" s="240">
        <v>0</v>
      </c>
      <c r="H207" s="243">
        <v>0</v>
      </c>
      <c r="I207" s="111"/>
      <c r="J207" s="261"/>
      <c r="K207" s="200">
        <v>0</v>
      </c>
      <c r="L207" s="282" t="s">
        <v>139</v>
      </c>
      <c r="M207" s="211">
        <v>0</v>
      </c>
      <c r="N207" s="212" t="s">
        <v>434</v>
      </c>
      <c r="O207" s="212" t="s">
        <v>171</v>
      </c>
      <c r="P207" s="213"/>
      <c r="Q207" s="329"/>
      <c r="R207" s="283"/>
      <c r="S207" s="284"/>
      <c r="T207" s="435" t="s">
        <v>935</v>
      </c>
      <c r="U207" s="26"/>
    </row>
    <row r="208" spans="1:25" customFormat="1" ht="15" customHeight="1" x14ac:dyDescent="0.3">
      <c r="A208" s="1"/>
      <c r="B208" s="5"/>
      <c r="C208" s="642" t="s">
        <v>179</v>
      </c>
      <c r="D208" s="643"/>
      <c r="E208" s="643"/>
      <c r="F208" s="643"/>
      <c r="G208" s="643"/>
      <c r="H208" s="221"/>
      <c r="I208" s="458"/>
      <c r="J208" s="413"/>
      <c r="K208" s="200">
        <v>0</v>
      </c>
      <c r="L208" s="249" t="s">
        <v>42</v>
      </c>
      <c r="M208" s="250" t="s">
        <v>42</v>
      </c>
      <c r="N208" s="250" t="s">
        <v>42</v>
      </c>
      <c r="O208" s="250" t="s">
        <v>42</v>
      </c>
      <c r="P208" s="306"/>
      <c r="Q208" s="307"/>
      <c r="R208" s="314" t="s">
        <v>42</v>
      </c>
      <c r="S208" s="314" t="s">
        <v>42</v>
      </c>
      <c r="T208" s="314" t="s">
        <v>42</v>
      </c>
      <c r="U208" s="274" t="s">
        <v>41</v>
      </c>
    </row>
    <row r="209" spans="1:21" customFormat="1" ht="15" thickBot="1" x14ac:dyDescent="0.35">
      <c r="A209" s="1"/>
      <c r="B209" s="42" t="s">
        <v>1</v>
      </c>
      <c r="C209" s="115" t="s">
        <v>1</v>
      </c>
      <c r="D209" s="115" t="s">
        <v>2</v>
      </c>
      <c r="E209" s="115" t="s">
        <v>3</v>
      </c>
      <c r="F209" s="115" t="s">
        <v>4</v>
      </c>
      <c r="G209" s="96" t="s">
        <v>5</v>
      </c>
      <c r="H209" s="490" t="s">
        <v>6</v>
      </c>
      <c r="I209" s="458"/>
      <c r="J209" s="288"/>
      <c r="K209" s="200">
        <v>0</v>
      </c>
      <c r="L209" s="198" t="s">
        <v>42</v>
      </c>
      <c r="M209" s="274" t="s">
        <v>42</v>
      </c>
      <c r="N209" s="274" t="s">
        <v>42</v>
      </c>
      <c r="O209" s="274" t="s">
        <v>42</v>
      </c>
      <c r="P209" s="304"/>
      <c r="Q209" s="305"/>
      <c r="R209" s="316" t="s">
        <v>42</v>
      </c>
      <c r="S209" s="316" t="s">
        <v>42</v>
      </c>
      <c r="T209" s="316" t="s">
        <v>42</v>
      </c>
      <c r="U209" s="274" t="s">
        <v>41</v>
      </c>
    </row>
    <row r="210" spans="1:21" customFormat="1" ht="30.75" hidden="1" customHeight="1" x14ac:dyDescent="0.35">
      <c r="A210" s="47"/>
      <c r="B210" s="53">
        <v>2025</v>
      </c>
      <c r="C210" s="592">
        <v>2025</v>
      </c>
      <c r="D210" s="586" t="s">
        <v>180</v>
      </c>
      <c r="E210" s="100">
        <v>1</v>
      </c>
      <c r="F210" s="100" t="s">
        <v>78</v>
      </c>
      <c r="G210" s="101">
        <v>555.39</v>
      </c>
      <c r="H210" s="241">
        <v>6725773</v>
      </c>
      <c r="I210" s="111"/>
      <c r="J210" s="261"/>
      <c r="K210" s="200">
        <v>0</v>
      </c>
      <c r="L210" s="446" t="s">
        <v>21</v>
      </c>
      <c r="M210" s="342">
        <v>100</v>
      </c>
      <c r="N210" s="206" t="s">
        <v>434</v>
      </c>
      <c r="O210" s="244" t="s">
        <v>181</v>
      </c>
      <c r="P210" s="343"/>
      <c r="Q210" s="34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10" s="345" t="s">
        <v>21</v>
      </c>
      <c r="S210" s="346">
        <v>100</v>
      </c>
      <c r="T210" s="26" t="s">
        <v>936</v>
      </c>
      <c r="U210" s="26" t="s">
        <v>936</v>
      </c>
    </row>
    <row r="211" spans="1:21" customFormat="1" ht="30.75" hidden="1" customHeight="1" x14ac:dyDescent="0.35">
      <c r="A211" s="36">
        <v>2026</v>
      </c>
      <c r="B211" s="53">
        <v>2025</v>
      </c>
      <c r="C211" s="593"/>
      <c r="D211" s="587"/>
      <c r="E211" s="84">
        <v>2</v>
      </c>
      <c r="F211" s="84" t="s">
        <v>182</v>
      </c>
      <c r="G211" s="85">
        <v>558.95000000000005</v>
      </c>
      <c r="H211" s="242">
        <v>6768885</v>
      </c>
      <c r="I211" s="111">
        <f>+G211-G210</f>
        <v>3.5600000000000591</v>
      </c>
      <c r="J211" s="465"/>
      <c r="K211" s="200">
        <v>0</v>
      </c>
      <c r="L211" s="18" t="s">
        <v>21</v>
      </c>
      <c r="M211" s="60" t="s">
        <v>183</v>
      </c>
      <c r="N211" s="35" t="s">
        <v>434</v>
      </c>
      <c r="O211" s="245" t="s">
        <v>181</v>
      </c>
      <c r="P211" s="293"/>
      <c r="Q211" s="294"/>
      <c r="R211" s="295"/>
      <c r="S211" s="347"/>
      <c r="T211" s="26" t="s">
        <v>936</v>
      </c>
      <c r="U211" s="26"/>
    </row>
    <row r="212" spans="1:21" customFormat="1" ht="30.75" hidden="1" customHeight="1" thickBot="1" x14ac:dyDescent="0.35">
      <c r="A212" s="38">
        <v>2024</v>
      </c>
      <c r="B212" s="53">
        <v>2025</v>
      </c>
      <c r="C212" s="594"/>
      <c r="D212" s="588"/>
      <c r="E212" s="102">
        <v>3</v>
      </c>
      <c r="F212" s="102" t="s">
        <v>184</v>
      </c>
      <c r="G212" s="103">
        <v>583.72</v>
      </c>
      <c r="H212" s="243">
        <v>7068849</v>
      </c>
      <c r="I212" s="111">
        <f>+G212-G210</f>
        <v>28.330000000000041</v>
      </c>
      <c r="J212" s="465"/>
      <c r="K212" s="200">
        <v>0</v>
      </c>
      <c r="L212" s="447" t="s">
        <v>21</v>
      </c>
      <c r="M212" s="348" t="s">
        <v>183</v>
      </c>
      <c r="N212" s="212" t="s">
        <v>434</v>
      </c>
      <c r="O212" s="246" t="s">
        <v>181</v>
      </c>
      <c r="P212" s="349"/>
      <c r="Q212" s="350"/>
      <c r="R212" s="351"/>
      <c r="S212" s="352"/>
      <c r="T212" s="26" t="s">
        <v>936</v>
      </c>
      <c r="U212" s="26"/>
    </row>
    <row r="213" spans="1:21" customFormat="1" ht="42.75" customHeight="1" x14ac:dyDescent="0.3">
      <c r="A213" s="61"/>
      <c r="B213" s="53">
        <v>90014</v>
      </c>
      <c r="C213" s="583">
        <v>90014</v>
      </c>
      <c r="D213" s="586" t="s">
        <v>185</v>
      </c>
      <c r="E213" s="100">
        <v>1</v>
      </c>
      <c r="F213" s="100" t="s">
        <v>78</v>
      </c>
      <c r="G213" s="101">
        <v>0</v>
      </c>
      <c r="H213" s="241">
        <v>0</v>
      </c>
      <c r="I213" s="111"/>
      <c r="J213" s="261"/>
      <c r="K213" s="200">
        <v>0</v>
      </c>
      <c r="L213" s="446" t="s">
        <v>21</v>
      </c>
      <c r="M213" s="206">
        <v>0</v>
      </c>
      <c r="N213" s="206" t="s">
        <v>434</v>
      </c>
      <c r="O213" s="244" t="s">
        <v>181</v>
      </c>
      <c r="P213" s="207"/>
      <c r="Q21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13" s="318" t="s">
        <v>21</v>
      </c>
      <c r="S213" s="319">
        <v>0</v>
      </c>
      <c r="T213" s="26" t="s">
        <v>936</v>
      </c>
      <c r="U213" s="26" t="s">
        <v>936</v>
      </c>
    </row>
    <row r="214" spans="1:21" customFormat="1" ht="42.75" customHeight="1" x14ac:dyDescent="0.3">
      <c r="A214" s="23">
        <v>90013</v>
      </c>
      <c r="B214" s="53">
        <v>90014</v>
      </c>
      <c r="C214" s="584"/>
      <c r="D214" s="587"/>
      <c r="E214" s="84">
        <v>2</v>
      </c>
      <c r="F214" s="84" t="s">
        <v>182</v>
      </c>
      <c r="G214" s="85">
        <v>0</v>
      </c>
      <c r="H214" s="242">
        <v>0</v>
      </c>
      <c r="I214" s="111"/>
      <c r="J214" s="261"/>
      <c r="K214" s="200">
        <v>0</v>
      </c>
      <c r="L214" s="18" t="s">
        <v>21</v>
      </c>
      <c r="M214" s="35">
        <v>0</v>
      </c>
      <c r="N214" s="35" t="s">
        <v>434</v>
      </c>
      <c r="O214" s="245" t="s">
        <v>181</v>
      </c>
      <c r="P214" s="201"/>
      <c r="Q2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4" s="269"/>
      <c r="S214" s="280"/>
      <c r="T214" s="26" t="s">
        <v>936</v>
      </c>
      <c r="U214" s="26"/>
    </row>
    <row r="215" spans="1:21" customFormat="1" ht="42.75" customHeight="1" thickBot="1" x14ac:dyDescent="0.35">
      <c r="A215" s="23">
        <v>90015</v>
      </c>
      <c r="B215" s="53">
        <v>90014</v>
      </c>
      <c r="C215" s="585"/>
      <c r="D215" s="588"/>
      <c r="E215" s="102">
        <v>3</v>
      </c>
      <c r="F215" s="102" t="s">
        <v>184</v>
      </c>
      <c r="G215" s="103">
        <v>0</v>
      </c>
      <c r="H215" s="243">
        <v>0</v>
      </c>
      <c r="I215" s="111"/>
      <c r="J215" s="261"/>
      <c r="K215" s="200">
        <v>0</v>
      </c>
      <c r="L215" s="447" t="s">
        <v>21</v>
      </c>
      <c r="M215" s="212">
        <v>0</v>
      </c>
      <c r="N215" s="212" t="s">
        <v>434</v>
      </c>
      <c r="O215" s="246" t="s">
        <v>181</v>
      </c>
      <c r="P215" s="213"/>
      <c r="Q215"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5" s="270"/>
      <c r="S215" s="284"/>
      <c r="T215" s="26" t="s">
        <v>936</v>
      </c>
      <c r="U215" s="26"/>
    </row>
    <row r="216" spans="1:21" customFormat="1" ht="74.25" hidden="1" customHeight="1" x14ac:dyDescent="0.35">
      <c r="A216" s="23"/>
      <c r="B216" s="53">
        <v>91106</v>
      </c>
      <c r="C216" s="583">
        <v>91106</v>
      </c>
      <c r="D216" s="586" t="s">
        <v>186</v>
      </c>
      <c r="E216" s="100">
        <v>1</v>
      </c>
      <c r="F216" s="100" t="s">
        <v>78</v>
      </c>
      <c r="G216" s="101">
        <v>222.15</v>
      </c>
      <c r="H216" s="241">
        <v>2690237</v>
      </c>
      <c r="I216" s="111"/>
      <c r="J216" s="261"/>
      <c r="K216" s="200">
        <v>0</v>
      </c>
      <c r="L216" s="446" t="s">
        <v>21</v>
      </c>
      <c r="M216" s="206">
        <v>40</v>
      </c>
      <c r="N216" s="206" t="s">
        <v>434</v>
      </c>
      <c r="O216" s="244" t="s">
        <v>181</v>
      </c>
      <c r="P216" s="207"/>
      <c r="Q21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6" s="318" t="s">
        <v>21</v>
      </c>
      <c r="S216" s="319">
        <v>40</v>
      </c>
      <c r="T216" s="26" t="s">
        <v>936</v>
      </c>
      <c r="U216" s="26" t="s">
        <v>936</v>
      </c>
    </row>
    <row r="217" spans="1:21" customFormat="1" ht="74.25" hidden="1" customHeight="1" x14ac:dyDescent="0.35">
      <c r="A217" s="23">
        <v>91109</v>
      </c>
      <c r="B217" s="53">
        <v>91106</v>
      </c>
      <c r="C217" s="584"/>
      <c r="D217" s="587"/>
      <c r="E217" s="84">
        <v>2</v>
      </c>
      <c r="F217" s="84" t="s">
        <v>182</v>
      </c>
      <c r="G217" s="85">
        <v>223.6</v>
      </c>
      <c r="H217" s="242">
        <v>2707796</v>
      </c>
      <c r="I217" s="111">
        <f>+G217-G216</f>
        <v>1.4499999999999886</v>
      </c>
      <c r="J217" s="202"/>
      <c r="K217" s="200">
        <v>0</v>
      </c>
      <c r="L217" s="18" t="s">
        <v>21</v>
      </c>
      <c r="M217" s="35">
        <v>40</v>
      </c>
      <c r="N217" s="35" t="s">
        <v>434</v>
      </c>
      <c r="O217" s="245" t="s">
        <v>181</v>
      </c>
      <c r="P217" s="201"/>
      <c r="Q217" s="30"/>
      <c r="R217" s="269"/>
      <c r="S217" s="280"/>
      <c r="T217" s="26" t="s">
        <v>936</v>
      </c>
      <c r="U217" s="26"/>
    </row>
    <row r="218" spans="1:21" customFormat="1" ht="74.25" hidden="1" customHeight="1" thickBot="1" x14ac:dyDescent="0.35">
      <c r="A218" s="23">
        <v>91103</v>
      </c>
      <c r="B218" s="53">
        <v>91106</v>
      </c>
      <c r="C218" s="585"/>
      <c r="D218" s="588"/>
      <c r="E218" s="102">
        <v>3</v>
      </c>
      <c r="F218" s="102" t="s">
        <v>184</v>
      </c>
      <c r="G218" s="103">
        <v>233.52</v>
      </c>
      <c r="H218" s="243">
        <v>2827927</v>
      </c>
      <c r="I218" s="111">
        <f>+G218-G216</f>
        <v>11.370000000000005</v>
      </c>
      <c r="J218" s="202"/>
      <c r="K218" s="200">
        <v>0</v>
      </c>
      <c r="L218" s="447" t="s">
        <v>21</v>
      </c>
      <c r="M218" s="212">
        <v>40</v>
      </c>
      <c r="N218" s="212" t="s">
        <v>434</v>
      </c>
      <c r="O218" s="246" t="s">
        <v>181</v>
      </c>
      <c r="P218" s="213"/>
      <c r="Q218" s="214"/>
      <c r="R218" s="270"/>
      <c r="S218" s="284"/>
      <c r="T218" s="26" t="s">
        <v>936</v>
      </c>
      <c r="U218" s="26"/>
    </row>
    <row r="219" spans="1:21" customFormat="1" ht="72.75" hidden="1" customHeight="1" x14ac:dyDescent="0.35">
      <c r="A219" s="23"/>
      <c r="B219" s="53">
        <v>91107</v>
      </c>
      <c r="C219" s="583">
        <v>91107</v>
      </c>
      <c r="D219" s="586" t="s">
        <v>187</v>
      </c>
      <c r="E219" s="100">
        <v>1</v>
      </c>
      <c r="F219" s="100" t="s">
        <v>78</v>
      </c>
      <c r="G219" s="101">
        <v>277.70999999999998</v>
      </c>
      <c r="H219" s="241">
        <v>3363068</v>
      </c>
      <c r="I219" s="111"/>
      <c r="J219" s="261"/>
      <c r="K219" s="200">
        <v>0</v>
      </c>
      <c r="L219" s="446" t="s">
        <v>21</v>
      </c>
      <c r="M219" s="206">
        <v>50</v>
      </c>
      <c r="N219" s="206" t="s">
        <v>434</v>
      </c>
      <c r="O219" s="244" t="s">
        <v>181</v>
      </c>
      <c r="P219" s="207"/>
      <c r="Q2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9" s="318" t="s">
        <v>21</v>
      </c>
      <c r="S219" s="319">
        <v>50</v>
      </c>
      <c r="T219" s="26" t="s">
        <v>936</v>
      </c>
      <c r="U219" s="26" t="s">
        <v>936</v>
      </c>
    </row>
    <row r="220" spans="1:21" customFormat="1" ht="72.75" hidden="1" customHeight="1" x14ac:dyDescent="0.35">
      <c r="A220" s="23">
        <v>91110</v>
      </c>
      <c r="B220" s="53">
        <v>91107</v>
      </c>
      <c r="C220" s="584"/>
      <c r="D220" s="587"/>
      <c r="E220" s="84">
        <v>2</v>
      </c>
      <c r="F220" s="84" t="s">
        <v>182</v>
      </c>
      <c r="G220" s="85">
        <v>279.5</v>
      </c>
      <c r="H220" s="242">
        <v>3384745</v>
      </c>
      <c r="I220" s="111">
        <f>+G220-G219</f>
        <v>1.7900000000000205</v>
      </c>
      <c r="J220" s="202"/>
      <c r="K220" s="200">
        <v>0</v>
      </c>
      <c r="L220" s="18" t="s">
        <v>21</v>
      </c>
      <c r="M220" s="35">
        <v>50</v>
      </c>
      <c r="N220" s="35" t="s">
        <v>434</v>
      </c>
      <c r="O220" s="245" t="s">
        <v>181</v>
      </c>
      <c r="P220" s="201"/>
      <c r="Q2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0" s="269"/>
      <c r="S220" s="280"/>
      <c r="T220" s="26" t="s">
        <v>936</v>
      </c>
      <c r="U220" s="26"/>
    </row>
    <row r="221" spans="1:21" customFormat="1" ht="72.75" hidden="1" customHeight="1" thickBot="1" x14ac:dyDescent="0.35">
      <c r="A221" s="23">
        <v>91104</v>
      </c>
      <c r="B221" s="53">
        <v>91107</v>
      </c>
      <c r="C221" s="585"/>
      <c r="D221" s="588"/>
      <c r="E221" s="102">
        <v>3</v>
      </c>
      <c r="F221" s="102" t="s">
        <v>184</v>
      </c>
      <c r="G221" s="103">
        <v>291.88</v>
      </c>
      <c r="H221" s="243">
        <v>3534667</v>
      </c>
      <c r="I221" s="111">
        <f>+G221-G219</f>
        <v>14.170000000000016</v>
      </c>
      <c r="J221" s="202"/>
      <c r="K221" s="200">
        <v>0</v>
      </c>
      <c r="L221" s="447" t="s">
        <v>21</v>
      </c>
      <c r="M221" s="212">
        <v>50</v>
      </c>
      <c r="N221" s="212" t="s">
        <v>434</v>
      </c>
      <c r="O221" s="246" t="s">
        <v>181</v>
      </c>
      <c r="P221" s="213"/>
      <c r="Q221"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1" s="270"/>
      <c r="S221" s="284"/>
      <c r="T221" s="26" t="s">
        <v>936</v>
      </c>
      <c r="U221" s="26"/>
    </row>
    <row r="222" spans="1:21" customFormat="1" ht="66" hidden="1" customHeight="1" x14ac:dyDescent="0.35">
      <c r="A222" s="23"/>
      <c r="B222" s="53">
        <v>91108</v>
      </c>
      <c r="C222" s="583">
        <v>91108</v>
      </c>
      <c r="D222" s="586" t="s">
        <v>188</v>
      </c>
      <c r="E222" s="100">
        <v>1</v>
      </c>
      <c r="F222" s="100" t="s">
        <v>78</v>
      </c>
      <c r="G222" s="101">
        <v>333.23</v>
      </c>
      <c r="H222" s="241">
        <v>4035415</v>
      </c>
      <c r="I222" s="111"/>
      <c r="J222" s="261"/>
      <c r="K222" s="200">
        <v>0</v>
      </c>
      <c r="L222" s="446" t="s">
        <v>21</v>
      </c>
      <c r="M222" s="206">
        <v>60</v>
      </c>
      <c r="N222" s="206" t="s">
        <v>434</v>
      </c>
      <c r="O222" s="244" t="s">
        <v>181</v>
      </c>
      <c r="P222" s="207"/>
      <c r="Q22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2" s="318" t="s">
        <v>21</v>
      </c>
      <c r="S222" s="319">
        <v>60</v>
      </c>
      <c r="T222" s="26" t="s">
        <v>936</v>
      </c>
      <c r="U222" s="26" t="s">
        <v>936</v>
      </c>
    </row>
    <row r="223" spans="1:21" customFormat="1" ht="66" hidden="1" customHeight="1" x14ac:dyDescent="0.35">
      <c r="A223" s="23">
        <v>91111</v>
      </c>
      <c r="B223" s="53">
        <v>91108</v>
      </c>
      <c r="C223" s="584"/>
      <c r="D223" s="587"/>
      <c r="E223" s="84">
        <v>2</v>
      </c>
      <c r="F223" s="84" t="s">
        <v>182</v>
      </c>
      <c r="G223" s="85">
        <v>335.39</v>
      </c>
      <c r="H223" s="242">
        <v>4061573</v>
      </c>
      <c r="I223" s="111">
        <f>+G223-G222</f>
        <v>2.1599999999999682</v>
      </c>
      <c r="J223" s="202"/>
      <c r="K223" s="200">
        <v>0</v>
      </c>
      <c r="L223" s="18" t="s">
        <v>21</v>
      </c>
      <c r="M223" s="35">
        <v>60</v>
      </c>
      <c r="N223" s="35" t="s">
        <v>434</v>
      </c>
      <c r="O223" s="245" t="s">
        <v>181</v>
      </c>
      <c r="P223" s="201"/>
      <c r="Q2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3" s="269"/>
      <c r="S223" s="280"/>
      <c r="T223" s="26" t="s">
        <v>936</v>
      </c>
      <c r="U223" s="26"/>
    </row>
    <row r="224" spans="1:21" customFormat="1" ht="87" hidden="1" customHeight="1" thickBot="1" x14ac:dyDescent="0.35">
      <c r="A224" s="23">
        <v>91105</v>
      </c>
      <c r="B224" s="53">
        <v>91108</v>
      </c>
      <c r="C224" s="585"/>
      <c r="D224" s="588"/>
      <c r="E224" s="102">
        <v>3</v>
      </c>
      <c r="F224" s="102" t="s">
        <v>184</v>
      </c>
      <c r="G224" s="103">
        <v>350.24</v>
      </c>
      <c r="H224" s="243">
        <v>4241406</v>
      </c>
      <c r="I224" s="111">
        <f>+G224-G222</f>
        <v>17.009999999999991</v>
      </c>
      <c r="J224" s="202"/>
      <c r="K224" s="200">
        <v>0</v>
      </c>
      <c r="L224" s="447" t="s">
        <v>21</v>
      </c>
      <c r="M224" s="212">
        <v>60</v>
      </c>
      <c r="N224" s="212" t="s">
        <v>434</v>
      </c>
      <c r="O224" s="246" t="s">
        <v>181</v>
      </c>
      <c r="P224" s="213"/>
      <c r="Q224"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4" s="270"/>
      <c r="S224" s="284"/>
      <c r="T224" s="26" t="s">
        <v>936</v>
      </c>
      <c r="U224" s="26"/>
    </row>
    <row r="225" spans="1:21" customFormat="1" ht="66" hidden="1" customHeight="1" x14ac:dyDescent="0.35">
      <c r="A225" s="23"/>
      <c r="B225" s="53">
        <v>92106</v>
      </c>
      <c r="C225" s="580">
        <v>92106</v>
      </c>
      <c r="D225" s="586" t="s">
        <v>189</v>
      </c>
      <c r="E225" s="100">
        <v>1</v>
      </c>
      <c r="F225" s="100" t="s">
        <v>78</v>
      </c>
      <c r="G225" s="101">
        <v>388.79</v>
      </c>
      <c r="H225" s="241">
        <v>4708247</v>
      </c>
      <c r="I225" s="111"/>
      <c r="J225" s="261"/>
      <c r="K225" s="200">
        <v>0</v>
      </c>
      <c r="L225" s="446" t="s">
        <v>21</v>
      </c>
      <c r="M225" s="206">
        <v>70</v>
      </c>
      <c r="N225" s="206" t="s">
        <v>434</v>
      </c>
      <c r="O225" s="244" t="s">
        <v>181</v>
      </c>
      <c r="P225" s="207"/>
      <c r="Q22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5" s="318" t="s">
        <v>21</v>
      </c>
      <c r="S225" s="319">
        <v>70</v>
      </c>
      <c r="T225" s="26" t="s">
        <v>936</v>
      </c>
      <c r="U225" s="26" t="s">
        <v>936</v>
      </c>
    </row>
    <row r="226" spans="1:21" customFormat="1" ht="66" hidden="1" customHeight="1" x14ac:dyDescent="0.35">
      <c r="A226" s="23">
        <v>92109</v>
      </c>
      <c r="B226" s="53">
        <v>92106</v>
      </c>
      <c r="C226" s="581"/>
      <c r="D226" s="587"/>
      <c r="E226" s="84">
        <v>2</v>
      </c>
      <c r="F226" s="84" t="s">
        <v>182</v>
      </c>
      <c r="G226" s="85">
        <v>391.29</v>
      </c>
      <c r="H226" s="242">
        <v>4738522</v>
      </c>
      <c r="I226" s="111">
        <f>+G226-G225</f>
        <v>2.5</v>
      </c>
      <c r="J226" s="202"/>
      <c r="K226" s="200">
        <v>0</v>
      </c>
      <c r="L226" s="18" t="s">
        <v>21</v>
      </c>
      <c r="M226" s="35">
        <v>70</v>
      </c>
      <c r="N226" s="35" t="s">
        <v>434</v>
      </c>
      <c r="O226" s="245" t="s">
        <v>181</v>
      </c>
      <c r="P226" s="201"/>
      <c r="Q22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26" s="269"/>
      <c r="S226" s="280"/>
      <c r="T226" s="26" t="s">
        <v>936</v>
      </c>
      <c r="U226" s="26"/>
    </row>
    <row r="227" spans="1:21" customFormat="1" ht="66" hidden="1" customHeight="1" thickBot="1" x14ac:dyDescent="0.35">
      <c r="A227" s="23">
        <v>92103</v>
      </c>
      <c r="B227" s="53">
        <v>92106</v>
      </c>
      <c r="C227" s="582"/>
      <c r="D227" s="588"/>
      <c r="E227" s="102">
        <v>3</v>
      </c>
      <c r="F227" s="102" t="s">
        <v>184</v>
      </c>
      <c r="G227" s="103">
        <v>408.64</v>
      </c>
      <c r="H227" s="243">
        <v>4948630</v>
      </c>
      <c r="I227" s="111">
        <f>+G227-G225</f>
        <v>19.849999999999966</v>
      </c>
      <c r="J227" s="202"/>
      <c r="K227" s="200">
        <v>0</v>
      </c>
      <c r="L227" s="447" t="s">
        <v>21</v>
      </c>
      <c r="M227" s="212">
        <v>70</v>
      </c>
      <c r="N227" s="212" t="s">
        <v>434</v>
      </c>
      <c r="O227" s="246" t="s">
        <v>181</v>
      </c>
      <c r="P227" s="213"/>
      <c r="Q227"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27" s="270"/>
      <c r="S227" s="284"/>
      <c r="T227" s="26" t="s">
        <v>936</v>
      </c>
      <c r="U227" s="26"/>
    </row>
    <row r="228" spans="1:21" customFormat="1" ht="69" hidden="1" customHeight="1" x14ac:dyDescent="0.35">
      <c r="A228" s="23"/>
      <c r="B228" s="53">
        <v>92107</v>
      </c>
      <c r="C228" s="580">
        <v>92107</v>
      </c>
      <c r="D228" s="595" t="s">
        <v>190</v>
      </c>
      <c r="E228" s="100">
        <v>1</v>
      </c>
      <c r="F228" s="100" t="s">
        <v>78</v>
      </c>
      <c r="G228" s="101">
        <v>444.31</v>
      </c>
      <c r="H228" s="241">
        <v>5380594</v>
      </c>
      <c r="I228" s="111"/>
      <c r="J228" s="261"/>
      <c r="K228" s="200">
        <v>0</v>
      </c>
      <c r="L228" s="450" t="s">
        <v>21</v>
      </c>
      <c r="M228" s="262">
        <v>80</v>
      </c>
      <c r="N228" s="262" t="s">
        <v>434</v>
      </c>
      <c r="O228" s="259" t="s">
        <v>181</v>
      </c>
      <c r="P228" s="306"/>
      <c r="Q22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8" s="317" t="s">
        <v>21</v>
      </c>
      <c r="S228" s="262">
        <v>80</v>
      </c>
      <c r="T228" s="26" t="s">
        <v>936</v>
      </c>
      <c r="U228" s="26" t="s">
        <v>936</v>
      </c>
    </row>
    <row r="229" spans="1:21" customFormat="1" ht="69" hidden="1" customHeight="1" x14ac:dyDescent="0.35">
      <c r="A229" s="23">
        <v>92110</v>
      </c>
      <c r="B229" s="53">
        <v>92107</v>
      </c>
      <c r="C229" s="581"/>
      <c r="D229" s="596"/>
      <c r="E229" s="84">
        <v>2</v>
      </c>
      <c r="F229" s="84" t="s">
        <v>182</v>
      </c>
      <c r="G229" s="85">
        <v>447.19</v>
      </c>
      <c r="H229" s="242">
        <v>5415471</v>
      </c>
      <c r="I229" s="111">
        <f>+G229-G228</f>
        <v>2.8799999999999955</v>
      </c>
      <c r="J229" s="465"/>
      <c r="K229" s="200">
        <v>0</v>
      </c>
      <c r="L229" s="18" t="s">
        <v>21</v>
      </c>
      <c r="M229" s="35">
        <v>80</v>
      </c>
      <c r="N229" s="35" t="s">
        <v>434</v>
      </c>
      <c r="O229" s="245" t="s">
        <v>181</v>
      </c>
      <c r="P229" s="20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9" s="269"/>
      <c r="S229" s="27"/>
      <c r="T229" s="26" t="s">
        <v>936</v>
      </c>
      <c r="U229" s="26"/>
    </row>
    <row r="230" spans="1:21" customFormat="1" ht="69" hidden="1" customHeight="1" thickBot="1" x14ac:dyDescent="0.35">
      <c r="A230" s="23">
        <v>92104</v>
      </c>
      <c r="B230" s="53">
        <v>92107</v>
      </c>
      <c r="C230" s="582"/>
      <c r="D230" s="597"/>
      <c r="E230" s="102">
        <v>3</v>
      </c>
      <c r="F230" s="102" t="s">
        <v>184</v>
      </c>
      <c r="G230" s="103">
        <v>467</v>
      </c>
      <c r="H230" s="243">
        <v>5655370</v>
      </c>
      <c r="I230" s="111">
        <f>+G230-G228</f>
        <v>22.689999999999998</v>
      </c>
      <c r="J230" s="465"/>
      <c r="K230" s="200">
        <v>0</v>
      </c>
      <c r="L230" s="448" t="s">
        <v>21</v>
      </c>
      <c r="M230" s="199">
        <v>80</v>
      </c>
      <c r="N230" s="199" t="s">
        <v>434</v>
      </c>
      <c r="O230" s="353" t="s">
        <v>181</v>
      </c>
      <c r="P230" s="304"/>
      <c r="Q230"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30" s="310"/>
      <c r="S230" s="354"/>
      <c r="T230" s="26" t="s">
        <v>936</v>
      </c>
      <c r="U230" s="26"/>
    </row>
    <row r="231" spans="1:21" customFormat="1" ht="68.25" hidden="1" customHeight="1" x14ac:dyDescent="0.35">
      <c r="A231" s="23"/>
      <c r="B231" s="53">
        <v>92108</v>
      </c>
      <c r="C231" s="580">
        <v>92108</v>
      </c>
      <c r="D231" s="595" t="s">
        <v>191</v>
      </c>
      <c r="E231" s="100">
        <v>1</v>
      </c>
      <c r="F231" s="100" t="s">
        <v>78</v>
      </c>
      <c r="G231" s="101">
        <v>499.87</v>
      </c>
      <c r="H231" s="241">
        <v>6053426</v>
      </c>
      <c r="I231" s="111"/>
      <c r="J231" s="261"/>
      <c r="K231" s="200">
        <v>0</v>
      </c>
      <c r="L231" s="446" t="s">
        <v>21</v>
      </c>
      <c r="M231" s="206">
        <v>90</v>
      </c>
      <c r="N231" s="206" t="s">
        <v>434</v>
      </c>
      <c r="O231" s="244" t="s">
        <v>181</v>
      </c>
      <c r="P231" s="207"/>
      <c r="Q23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31" s="318" t="s">
        <v>21</v>
      </c>
      <c r="S231" s="319">
        <v>90</v>
      </c>
      <c r="T231" s="26" t="s">
        <v>936</v>
      </c>
      <c r="U231" s="26" t="s">
        <v>936</v>
      </c>
    </row>
    <row r="232" spans="1:21" customFormat="1" ht="68.25" hidden="1" customHeight="1" x14ac:dyDescent="0.35">
      <c r="A232" s="23">
        <v>92111</v>
      </c>
      <c r="B232" s="53">
        <v>92108</v>
      </c>
      <c r="C232" s="581"/>
      <c r="D232" s="596"/>
      <c r="E232" s="84">
        <v>2</v>
      </c>
      <c r="F232" s="84" t="s">
        <v>182</v>
      </c>
      <c r="G232" s="85">
        <v>503.09</v>
      </c>
      <c r="H232" s="242">
        <v>6092420</v>
      </c>
      <c r="I232" s="111">
        <f>+G232-G231</f>
        <v>3.2199999999999704</v>
      </c>
      <c r="J232" s="202"/>
      <c r="K232" s="200">
        <v>0</v>
      </c>
      <c r="L232" s="18" t="s">
        <v>21</v>
      </c>
      <c r="M232" s="35">
        <v>90</v>
      </c>
      <c r="N232" s="35" t="s">
        <v>434</v>
      </c>
      <c r="O232" s="245" t="s">
        <v>181</v>
      </c>
      <c r="P232" s="201"/>
      <c r="Q232" s="30"/>
      <c r="R232" s="269"/>
      <c r="S232" s="280"/>
      <c r="T232" s="26" t="s">
        <v>936</v>
      </c>
      <c r="U232" s="26"/>
    </row>
    <row r="233" spans="1:21" customFormat="1" ht="68.25" hidden="1" customHeight="1" thickBot="1" x14ac:dyDescent="0.35">
      <c r="A233" s="23">
        <v>92105</v>
      </c>
      <c r="B233" s="53">
        <v>92108</v>
      </c>
      <c r="C233" s="582"/>
      <c r="D233" s="597"/>
      <c r="E233" s="102">
        <v>3</v>
      </c>
      <c r="F233" s="102" t="s">
        <v>184</v>
      </c>
      <c r="G233" s="103">
        <v>525.36</v>
      </c>
      <c r="H233" s="243">
        <v>6362110</v>
      </c>
      <c r="I233" s="111">
        <f>+G233-G231</f>
        <v>25.490000000000009</v>
      </c>
      <c r="J233" s="202"/>
      <c r="K233" s="200">
        <v>0</v>
      </c>
      <c r="L233" s="447" t="s">
        <v>21</v>
      </c>
      <c r="M233" s="212">
        <v>90</v>
      </c>
      <c r="N233" s="212" t="s">
        <v>434</v>
      </c>
      <c r="O233" s="246" t="s">
        <v>181</v>
      </c>
      <c r="P233" s="213"/>
      <c r="Q233" s="214"/>
      <c r="R233" s="270"/>
      <c r="S233" s="284"/>
      <c r="T233" s="26" t="s">
        <v>936</v>
      </c>
      <c r="U233" s="26"/>
    </row>
    <row r="234" spans="1:21" customFormat="1" ht="35.25" hidden="1" customHeight="1" x14ac:dyDescent="0.3">
      <c r="A234" s="1"/>
      <c r="B234" s="5"/>
      <c r="C234" s="682" t="s">
        <v>192</v>
      </c>
      <c r="D234" s="683"/>
      <c r="E234" s="683"/>
      <c r="F234" s="683"/>
      <c r="G234" s="484"/>
      <c r="H234" s="221"/>
      <c r="I234" s="458"/>
      <c r="J234" s="413"/>
      <c r="K234" s="200">
        <v>0</v>
      </c>
      <c r="L234" s="249" t="s">
        <v>42</v>
      </c>
      <c r="M234" s="250" t="s">
        <v>42</v>
      </c>
      <c r="N234" s="250" t="s">
        <v>42</v>
      </c>
      <c r="O234" s="250" t="s">
        <v>42</v>
      </c>
      <c r="P234" s="306"/>
      <c r="Q234" s="307"/>
      <c r="R234" s="314" t="s">
        <v>42</v>
      </c>
      <c r="S234" s="314" t="s">
        <v>42</v>
      </c>
      <c r="T234" s="314" t="s">
        <v>42</v>
      </c>
      <c r="U234" s="274" t="s">
        <v>41</v>
      </c>
    </row>
    <row r="235" spans="1:21" customFormat="1" hidden="1" x14ac:dyDescent="0.3">
      <c r="A235" s="1"/>
      <c r="B235" s="42" t="s">
        <v>1</v>
      </c>
      <c r="C235" s="115" t="s">
        <v>1</v>
      </c>
      <c r="D235" s="115" t="s">
        <v>2</v>
      </c>
      <c r="E235" s="115" t="s">
        <v>3</v>
      </c>
      <c r="F235" s="115" t="s">
        <v>4</v>
      </c>
      <c r="G235" s="96" t="s">
        <v>5</v>
      </c>
      <c r="H235" s="490" t="s">
        <v>6</v>
      </c>
      <c r="I235" s="458"/>
      <c r="J235" s="288"/>
      <c r="K235" s="200">
        <v>0</v>
      </c>
      <c r="L235" s="198" t="s">
        <v>42</v>
      </c>
      <c r="M235" s="274" t="s">
        <v>42</v>
      </c>
      <c r="N235" s="274" t="s">
        <v>42</v>
      </c>
      <c r="O235" s="274" t="s">
        <v>42</v>
      </c>
      <c r="P235" s="304"/>
      <c r="Q235" s="305"/>
      <c r="R235" s="316" t="s">
        <v>42</v>
      </c>
      <c r="S235" s="316" t="s">
        <v>42</v>
      </c>
      <c r="T235" s="316" t="s">
        <v>42</v>
      </c>
      <c r="U235" s="274" t="s">
        <v>41</v>
      </c>
    </row>
    <row r="236" spans="1:21" customFormat="1" ht="42.75" hidden="1" customHeight="1" x14ac:dyDescent="0.3">
      <c r="A236" s="47"/>
      <c r="B236" s="59">
        <v>2031</v>
      </c>
      <c r="C236" s="592">
        <v>2031</v>
      </c>
      <c r="D236" s="586" t="s">
        <v>193</v>
      </c>
      <c r="E236" s="100">
        <v>1</v>
      </c>
      <c r="F236" s="100" t="s">
        <v>194</v>
      </c>
      <c r="G236" s="101">
        <v>297.14</v>
      </c>
      <c r="H236" s="241">
        <v>3598365</v>
      </c>
      <c r="I236" s="111"/>
      <c r="J236" s="261"/>
      <c r="K236" s="200">
        <v>0</v>
      </c>
      <c r="L236" s="451" t="s">
        <v>195</v>
      </c>
      <c r="M236" s="205">
        <v>100</v>
      </c>
      <c r="N236" s="356" t="s">
        <v>920</v>
      </c>
      <c r="O236" s="205">
        <v>975</v>
      </c>
      <c r="P236" s="207"/>
      <c r="Q23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36" s="209" t="s">
        <v>195</v>
      </c>
      <c r="S236" s="279">
        <v>100</v>
      </c>
      <c r="T236" s="26" t="s">
        <v>936</v>
      </c>
      <c r="U236" s="26" t="s">
        <v>936</v>
      </c>
    </row>
    <row r="237" spans="1:21" customFormat="1" ht="57" hidden="1" customHeight="1" x14ac:dyDescent="0.3">
      <c r="A237" s="36">
        <v>2059</v>
      </c>
      <c r="B237" s="59">
        <v>2031</v>
      </c>
      <c r="C237" s="593"/>
      <c r="D237" s="587"/>
      <c r="E237" s="84">
        <v>2</v>
      </c>
      <c r="F237" s="84" t="s">
        <v>196</v>
      </c>
      <c r="G237" s="85">
        <v>300.7</v>
      </c>
      <c r="H237" s="242">
        <v>3641477</v>
      </c>
      <c r="I237" s="111">
        <f>+G237-G236</f>
        <v>3.5600000000000023</v>
      </c>
      <c r="J237" s="465"/>
      <c r="K237" s="200">
        <v>0</v>
      </c>
      <c r="L237" s="24" t="s">
        <v>195</v>
      </c>
      <c r="M237" s="25">
        <v>100</v>
      </c>
      <c r="N237" s="260" t="s">
        <v>920</v>
      </c>
      <c r="O237" s="25">
        <v>975</v>
      </c>
      <c r="P237" s="201"/>
      <c r="Q237" s="30"/>
      <c r="R237" s="269"/>
      <c r="S237" s="280"/>
      <c r="T237" s="26" t="s">
        <v>936</v>
      </c>
      <c r="U237" s="26"/>
    </row>
    <row r="238" spans="1:21" customFormat="1" ht="30.75" hidden="1" customHeight="1" thickBot="1" x14ac:dyDescent="0.35">
      <c r="A238" s="38">
        <v>2034</v>
      </c>
      <c r="B238" s="59">
        <v>2031</v>
      </c>
      <c r="C238" s="594"/>
      <c r="D238" s="588"/>
      <c r="E238" s="102">
        <v>3</v>
      </c>
      <c r="F238" s="102" t="s">
        <v>197</v>
      </c>
      <c r="G238" s="103">
        <v>392.65</v>
      </c>
      <c r="H238" s="243">
        <v>4754992</v>
      </c>
      <c r="I238" s="111">
        <f>+G238-G236</f>
        <v>95.509999999999991</v>
      </c>
      <c r="J238" s="465"/>
      <c r="K238" s="200">
        <v>0</v>
      </c>
      <c r="L238" s="452" t="s">
        <v>195</v>
      </c>
      <c r="M238" s="211">
        <v>100</v>
      </c>
      <c r="N238" s="357" t="s">
        <v>920</v>
      </c>
      <c r="O238" s="211">
        <v>975</v>
      </c>
      <c r="P238" s="213"/>
      <c r="Q238" s="214"/>
      <c r="R238" s="270"/>
      <c r="S238" s="284"/>
      <c r="T238" s="26" t="s">
        <v>936</v>
      </c>
      <c r="U238" s="26"/>
    </row>
    <row r="239" spans="1:21" customFormat="1" ht="31.8" hidden="1" thickBot="1" x14ac:dyDescent="0.35">
      <c r="A239" s="1"/>
      <c r="B239" s="53">
        <v>2032</v>
      </c>
      <c r="C239" s="437">
        <v>2032</v>
      </c>
      <c r="D239" s="438" t="s">
        <v>198</v>
      </c>
      <c r="E239" s="491"/>
      <c r="F239" s="491" t="s">
        <v>20</v>
      </c>
      <c r="G239" s="492">
        <v>325.47000000000003</v>
      </c>
      <c r="H239" s="493">
        <v>3941442</v>
      </c>
      <c r="I239" s="111"/>
      <c r="J239" s="200"/>
      <c r="K239" s="200">
        <v>0</v>
      </c>
      <c r="L239" s="453" t="s">
        <v>195</v>
      </c>
      <c r="M239" s="321">
        <v>100</v>
      </c>
      <c r="N239" s="358" t="s">
        <v>920</v>
      </c>
      <c r="O239" s="321">
        <v>975</v>
      </c>
      <c r="P239" s="323"/>
      <c r="Q239"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39" s="325" t="s">
        <v>195</v>
      </c>
      <c r="S239" s="321">
        <v>100</v>
      </c>
      <c r="T239" s="26" t="s">
        <v>936</v>
      </c>
      <c r="U239" s="26" t="s">
        <v>936</v>
      </c>
    </row>
    <row r="240" spans="1:21" customFormat="1" ht="78" hidden="1" customHeight="1" x14ac:dyDescent="0.3">
      <c r="A240" s="47"/>
      <c r="B240" s="53">
        <v>2033</v>
      </c>
      <c r="C240" s="592">
        <v>2033</v>
      </c>
      <c r="D240" s="618" t="s">
        <v>199</v>
      </c>
      <c r="E240" s="100">
        <v>1</v>
      </c>
      <c r="F240" s="121" t="s">
        <v>200</v>
      </c>
      <c r="G240" s="101">
        <v>247.64</v>
      </c>
      <c r="H240" s="241">
        <v>2998920</v>
      </c>
      <c r="I240" s="111"/>
      <c r="J240" s="261"/>
      <c r="K240" s="200">
        <v>0</v>
      </c>
      <c r="L240" s="451" t="s">
        <v>195</v>
      </c>
      <c r="M240" s="205">
        <v>100</v>
      </c>
      <c r="N240" s="356" t="s">
        <v>920</v>
      </c>
      <c r="O240" s="205">
        <v>975</v>
      </c>
      <c r="P240" s="207"/>
      <c r="Q24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40" s="209" t="s">
        <v>195</v>
      </c>
      <c r="S240" s="279">
        <v>100</v>
      </c>
      <c r="T240" s="26" t="s">
        <v>936</v>
      </c>
      <c r="U240" s="26" t="s">
        <v>936</v>
      </c>
    </row>
    <row r="241" spans="1:21" customFormat="1" ht="42.75" hidden="1" customHeight="1" x14ac:dyDescent="0.3">
      <c r="A241" s="36">
        <v>2040</v>
      </c>
      <c r="B241" s="53">
        <v>2033</v>
      </c>
      <c r="C241" s="593"/>
      <c r="D241" s="619"/>
      <c r="E241" s="84">
        <v>2</v>
      </c>
      <c r="F241" s="122" t="s">
        <v>201</v>
      </c>
      <c r="G241" s="85">
        <v>254.68</v>
      </c>
      <c r="H241" s="242">
        <v>3084175</v>
      </c>
      <c r="I241" s="111">
        <f>+G241-G240</f>
        <v>7.0400000000000205</v>
      </c>
      <c r="J241" s="465"/>
      <c r="K241" s="200">
        <v>0</v>
      </c>
      <c r="L241" s="24" t="s">
        <v>195</v>
      </c>
      <c r="M241" s="25">
        <v>100</v>
      </c>
      <c r="N241" s="260" t="s">
        <v>920</v>
      </c>
      <c r="O241" s="25">
        <v>975</v>
      </c>
      <c r="P241" s="201"/>
      <c r="Q241" s="30"/>
      <c r="R241" s="269"/>
      <c r="S241" s="280"/>
      <c r="T241" s="26" t="s">
        <v>936</v>
      </c>
      <c r="U241" s="26"/>
    </row>
    <row r="242" spans="1:21" customFormat="1" ht="57.75" hidden="1" customHeight="1" thickBot="1" x14ac:dyDescent="0.35">
      <c r="A242" s="38">
        <v>2036</v>
      </c>
      <c r="B242" s="53">
        <v>2033</v>
      </c>
      <c r="C242" s="594"/>
      <c r="D242" s="620"/>
      <c r="E242" s="102">
        <v>3</v>
      </c>
      <c r="F242" s="123" t="s">
        <v>202</v>
      </c>
      <c r="G242" s="103">
        <v>258.25</v>
      </c>
      <c r="H242" s="243">
        <v>3127408</v>
      </c>
      <c r="I242" s="111">
        <f>+G242-G240</f>
        <v>10.610000000000014</v>
      </c>
      <c r="J242" s="465"/>
      <c r="K242" s="200">
        <v>0</v>
      </c>
      <c r="L242" s="452" t="s">
        <v>195</v>
      </c>
      <c r="M242" s="211">
        <v>100</v>
      </c>
      <c r="N242" s="357" t="s">
        <v>920</v>
      </c>
      <c r="O242" s="211">
        <v>975</v>
      </c>
      <c r="P242" s="213"/>
      <c r="Q242" s="214"/>
      <c r="R242" s="270"/>
      <c r="S242" s="284"/>
      <c r="T242" s="26" t="s">
        <v>936</v>
      </c>
      <c r="U242" s="26"/>
    </row>
    <row r="243" spans="1:21" customFormat="1" ht="20.25" hidden="1" customHeight="1" x14ac:dyDescent="0.3">
      <c r="A243" s="1"/>
      <c r="B243" s="53">
        <v>2035</v>
      </c>
      <c r="C243" s="124">
        <v>2035</v>
      </c>
      <c r="D243" s="125" t="s">
        <v>203</v>
      </c>
      <c r="E243" s="91"/>
      <c r="F243" s="91" t="s">
        <v>20</v>
      </c>
      <c r="G243" s="116">
        <v>166.26</v>
      </c>
      <c r="H243" s="221">
        <v>2013409</v>
      </c>
      <c r="I243" s="458"/>
      <c r="J243" s="200"/>
      <c r="K243" s="200">
        <v>0</v>
      </c>
      <c r="L243" s="454" t="s">
        <v>195</v>
      </c>
      <c r="M243" s="250">
        <v>100</v>
      </c>
      <c r="N243" s="355" t="s">
        <v>920</v>
      </c>
      <c r="O243" s="250">
        <v>975</v>
      </c>
      <c r="P243" s="306"/>
      <c r="Q24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43" s="308" t="s">
        <v>195</v>
      </c>
      <c r="S243" s="250">
        <v>100</v>
      </c>
      <c r="T243" s="26" t="s">
        <v>936</v>
      </c>
      <c r="U243" s="26" t="s">
        <v>936</v>
      </c>
    </row>
    <row r="244" spans="1:21" customFormat="1" ht="31.2" hidden="1" x14ac:dyDescent="0.3">
      <c r="A244" s="1"/>
      <c r="B244" s="53">
        <v>2037</v>
      </c>
      <c r="C244" s="92">
        <v>2037</v>
      </c>
      <c r="D244" s="104" t="s">
        <v>204</v>
      </c>
      <c r="E244" s="90"/>
      <c r="F244" s="90" t="s">
        <v>20</v>
      </c>
      <c r="G244" s="98">
        <v>293.62</v>
      </c>
      <c r="H244" s="225">
        <v>3555738</v>
      </c>
      <c r="I244" s="458"/>
      <c r="J244" s="200"/>
      <c r="K244" s="200">
        <v>0</v>
      </c>
      <c r="L244" s="366" t="s">
        <v>195</v>
      </c>
      <c r="M244" s="274">
        <v>100</v>
      </c>
      <c r="N244" s="359" t="s">
        <v>920</v>
      </c>
      <c r="O244" s="274">
        <v>975</v>
      </c>
      <c r="P244" s="304"/>
      <c r="Q24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44" s="360" t="s">
        <v>195</v>
      </c>
      <c r="S244" s="274">
        <v>100</v>
      </c>
      <c r="T244" s="26" t="s">
        <v>936</v>
      </c>
      <c r="U244" s="26" t="s">
        <v>936</v>
      </c>
    </row>
    <row r="245" spans="1:21" customFormat="1" ht="45" hidden="1" customHeight="1" x14ac:dyDescent="0.3">
      <c r="A245" s="23"/>
      <c r="B245" s="53">
        <v>2039</v>
      </c>
      <c r="C245" s="592">
        <v>2039</v>
      </c>
      <c r="D245" s="586" t="s">
        <v>205</v>
      </c>
      <c r="E245" s="100">
        <v>1</v>
      </c>
      <c r="F245" s="100" t="s">
        <v>206</v>
      </c>
      <c r="G245" s="101">
        <v>201.63</v>
      </c>
      <c r="H245" s="241">
        <v>2441739</v>
      </c>
      <c r="I245" s="111"/>
      <c r="J245" s="261"/>
      <c r="K245" s="200">
        <v>0</v>
      </c>
      <c r="L245" s="451" t="s">
        <v>195</v>
      </c>
      <c r="M245" s="205">
        <v>100</v>
      </c>
      <c r="N245" s="356" t="s">
        <v>920</v>
      </c>
      <c r="O245" s="205">
        <v>975</v>
      </c>
      <c r="P245" s="207"/>
      <c r="Q24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45" s="209" t="s">
        <v>195</v>
      </c>
      <c r="S245" s="279">
        <v>100</v>
      </c>
      <c r="T245" s="26" t="s">
        <v>936</v>
      </c>
      <c r="U245" s="26" t="s">
        <v>936</v>
      </c>
    </row>
    <row r="246" spans="1:21" customFormat="1" ht="40.5" hidden="1" customHeight="1" thickBot="1" x14ac:dyDescent="0.35">
      <c r="A246" s="23">
        <v>2038</v>
      </c>
      <c r="B246" s="53">
        <v>2039</v>
      </c>
      <c r="C246" s="594"/>
      <c r="D246" s="588"/>
      <c r="E246" s="102">
        <v>2</v>
      </c>
      <c r="F246" s="102" t="s">
        <v>207</v>
      </c>
      <c r="G246" s="103">
        <v>244.08</v>
      </c>
      <c r="H246" s="243">
        <v>2955809</v>
      </c>
      <c r="I246" s="111">
        <f>+G246-G245</f>
        <v>42.450000000000017</v>
      </c>
      <c r="J246" s="202"/>
      <c r="K246" s="200">
        <v>0</v>
      </c>
      <c r="L246" s="452" t="s">
        <v>195</v>
      </c>
      <c r="M246" s="211">
        <v>100</v>
      </c>
      <c r="N246" s="357" t="s">
        <v>920</v>
      </c>
      <c r="O246" s="211">
        <v>975</v>
      </c>
      <c r="P246" s="213"/>
      <c r="Q246" s="214"/>
      <c r="R246" s="270"/>
      <c r="S246" s="284"/>
      <c r="T246" s="26" t="s">
        <v>936</v>
      </c>
      <c r="U246" s="26"/>
    </row>
    <row r="247" spans="1:21" customFormat="1" ht="31.2" hidden="1" x14ac:dyDescent="0.3">
      <c r="A247" s="1"/>
      <c r="B247" s="53">
        <v>2041</v>
      </c>
      <c r="C247" s="124">
        <v>2041</v>
      </c>
      <c r="D247" s="125" t="s">
        <v>208</v>
      </c>
      <c r="E247" s="91"/>
      <c r="F247" s="91" t="s">
        <v>20</v>
      </c>
      <c r="G247" s="116">
        <v>268.85000000000002</v>
      </c>
      <c r="H247" s="221">
        <v>3255774</v>
      </c>
      <c r="I247" s="458"/>
      <c r="J247" s="200"/>
      <c r="K247" s="200">
        <v>0</v>
      </c>
      <c r="L247" s="454" t="s">
        <v>195</v>
      </c>
      <c r="M247" s="250">
        <v>100</v>
      </c>
      <c r="N247" s="355" t="s">
        <v>920</v>
      </c>
      <c r="O247" s="250">
        <v>975</v>
      </c>
      <c r="P247" s="306"/>
      <c r="Q24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47" s="308" t="s">
        <v>195</v>
      </c>
      <c r="S247" s="250">
        <v>100</v>
      </c>
      <c r="T247" s="26" t="s">
        <v>936</v>
      </c>
      <c r="U247" s="26" t="s">
        <v>936</v>
      </c>
    </row>
    <row r="248" spans="1:21" customFormat="1" ht="31.2" hidden="1" x14ac:dyDescent="0.3">
      <c r="A248" s="1"/>
      <c r="B248" s="53">
        <v>2042</v>
      </c>
      <c r="C248" s="92">
        <v>2042</v>
      </c>
      <c r="D248" s="104" t="s">
        <v>209</v>
      </c>
      <c r="E248" s="90"/>
      <c r="F248" s="90" t="s">
        <v>20</v>
      </c>
      <c r="G248" s="98">
        <v>336.07</v>
      </c>
      <c r="H248" s="225">
        <v>4069808</v>
      </c>
      <c r="I248" s="458"/>
      <c r="J248" s="200"/>
      <c r="K248" s="200">
        <v>0</v>
      </c>
      <c r="L248" s="366" t="s">
        <v>195</v>
      </c>
      <c r="M248" s="274">
        <v>100</v>
      </c>
      <c r="N248" s="359" t="s">
        <v>920</v>
      </c>
      <c r="O248" s="274">
        <v>975</v>
      </c>
      <c r="P248" s="304"/>
      <c r="Q24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48" s="360" t="s">
        <v>195</v>
      </c>
      <c r="S248" s="274">
        <v>100</v>
      </c>
      <c r="T248" s="26" t="s">
        <v>936</v>
      </c>
      <c r="U248" s="26" t="s">
        <v>936</v>
      </c>
    </row>
    <row r="249" spans="1:21" customFormat="1" ht="57" hidden="1" customHeight="1" x14ac:dyDescent="0.3">
      <c r="A249" s="23"/>
      <c r="B249" s="53">
        <v>2043</v>
      </c>
      <c r="C249" s="592">
        <v>2043</v>
      </c>
      <c r="D249" s="586" t="s">
        <v>210</v>
      </c>
      <c r="E249" s="100">
        <v>1</v>
      </c>
      <c r="F249" s="100" t="s">
        <v>211</v>
      </c>
      <c r="G249" s="101">
        <v>212.27</v>
      </c>
      <c r="H249" s="241">
        <v>2570590</v>
      </c>
      <c r="I249" s="111"/>
      <c r="J249" s="261"/>
      <c r="K249" s="200">
        <v>0</v>
      </c>
      <c r="L249" s="451" t="s">
        <v>195</v>
      </c>
      <c r="M249" s="205">
        <v>100</v>
      </c>
      <c r="N249" s="356" t="s">
        <v>920</v>
      </c>
      <c r="O249" s="205">
        <v>975</v>
      </c>
      <c r="P249" s="207"/>
      <c r="Q24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49" s="209" t="s">
        <v>195</v>
      </c>
      <c r="S249" s="279">
        <v>100</v>
      </c>
      <c r="T249" s="26" t="s">
        <v>936</v>
      </c>
      <c r="U249" s="26" t="s">
        <v>936</v>
      </c>
    </row>
    <row r="250" spans="1:21" customFormat="1" ht="28.5" hidden="1" customHeight="1" thickBot="1" x14ac:dyDescent="0.35">
      <c r="A250" s="23" t="s">
        <v>212</v>
      </c>
      <c r="B250" s="53">
        <v>2043</v>
      </c>
      <c r="C250" s="594"/>
      <c r="D250" s="588"/>
      <c r="E250" s="102">
        <v>2</v>
      </c>
      <c r="F250" s="102" t="s">
        <v>213</v>
      </c>
      <c r="G250" s="103">
        <v>229.96</v>
      </c>
      <c r="H250" s="243">
        <v>2784816</v>
      </c>
      <c r="I250" s="111">
        <f>+G250-G249</f>
        <v>17.689999999999998</v>
      </c>
      <c r="J250" s="464"/>
      <c r="K250" s="200">
        <v>0</v>
      </c>
      <c r="L250" s="452" t="s">
        <v>195</v>
      </c>
      <c r="M250" s="211">
        <v>100</v>
      </c>
      <c r="N250" s="357" t="s">
        <v>920</v>
      </c>
      <c r="O250" s="211">
        <v>975</v>
      </c>
      <c r="P250" s="213"/>
      <c r="Q250" s="214"/>
      <c r="R250" s="270"/>
      <c r="S250" s="284"/>
      <c r="T250" s="26" t="s">
        <v>936</v>
      </c>
      <c r="U250" s="26"/>
    </row>
    <row r="251" spans="1:21" customFormat="1" ht="57" hidden="1" customHeight="1" x14ac:dyDescent="0.3">
      <c r="A251" s="23"/>
      <c r="B251" s="53">
        <v>2045</v>
      </c>
      <c r="C251" s="592">
        <v>2045</v>
      </c>
      <c r="D251" s="644" t="s">
        <v>214</v>
      </c>
      <c r="E251" s="100">
        <v>1</v>
      </c>
      <c r="F251" s="100" t="s">
        <v>215</v>
      </c>
      <c r="G251" s="101">
        <v>152.13</v>
      </c>
      <c r="H251" s="241">
        <v>1842294</v>
      </c>
      <c r="I251" s="111"/>
      <c r="J251" s="261"/>
      <c r="K251" s="200">
        <v>0</v>
      </c>
      <c r="L251" s="451" t="s">
        <v>195</v>
      </c>
      <c r="M251" s="205">
        <v>100</v>
      </c>
      <c r="N251" s="356" t="s">
        <v>920</v>
      </c>
      <c r="O251" s="205">
        <v>975</v>
      </c>
      <c r="P251" s="207"/>
      <c r="Q25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51" s="209" t="s">
        <v>195</v>
      </c>
      <c r="S251" s="279">
        <v>100</v>
      </c>
      <c r="T251" s="26" t="s">
        <v>936</v>
      </c>
      <c r="U251" s="26" t="s">
        <v>936</v>
      </c>
    </row>
    <row r="252" spans="1:21" customFormat="1" ht="22.5" hidden="1" customHeight="1" x14ac:dyDescent="0.3">
      <c r="A252" s="23">
        <v>2047</v>
      </c>
      <c r="B252" s="53">
        <v>2045</v>
      </c>
      <c r="C252" s="593"/>
      <c r="D252" s="645"/>
      <c r="E252" s="84">
        <v>2</v>
      </c>
      <c r="F252" s="84" t="s">
        <v>156</v>
      </c>
      <c r="G252" s="85">
        <v>169.82</v>
      </c>
      <c r="H252" s="242">
        <v>2056520</v>
      </c>
      <c r="I252" s="111">
        <f>+G252-G251</f>
        <v>17.689999999999998</v>
      </c>
      <c r="J252" s="261"/>
      <c r="K252" s="200">
        <v>0</v>
      </c>
      <c r="L252" s="24" t="s">
        <v>195</v>
      </c>
      <c r="M252" s="25">
        <v>100</v>
      </c>
      <c r="N252" s="260" t="s">
        <v>920</v>
      </c>
      <c r="O252" s="25">
        <v>975</v>
      </c>
      <c r="P252" s="201"/>
      <c r="Q252" s="30"/>
      <c r="R252" s="269"/>
      <c r="S252" s="280"/>
      <c r="T252" s="26" t="s">
        <v>936</v>
      </c>
      <c r="U252" s="26"/>
    </row>
    <row r="253" spans="1:21" customFormat="1" ht="24" hidden="1" customHeight="1" thickBot="1" x14ac:dyDescent="0.35">
      <c r="A253" s="23">
        <v>2046</v>
      </c>
      <c r="B253" s="53">
        <v>2045</v>
      </c>
      <c r="C253" s="594"/>
      <c r="D253" s="646"/>
      <c r="E253" s="102">
        <v>3</v>
      </c>
      <c r="F253" s="102" t="s">
        <v>216</v>
      </c>
      <c r="G253" s="103">
        <v>173.34</v>
      </c>
      <c r="H253" s="243">
        <v>2099147</v>
      </c>
      <c r="I253" s="111">
        <f>+G253-G251</f>
        <v>21.210000000000008</v>
      </c>
      <c r="J253" s="261"/>
      <c r="K253" s="200">
        <v>0</v>
      </c>
      <c r="L253" s="452" t="s">
        <v>195</v>
      </c>
      <c r="M253" s="211">
        <v>100</v>
      </c>
      <c r="N253" s="357" t="s">
        <v>920</v>
      </c>
      <c r="O253" s="211">
        <v>975</v>
      </c>
      <c r="P253" s="213"/>
      <c r="Q253" s="214"/>
      <c r="R253" s="270"/>
      <c r="S253" s="284"/>
      <c r="T253" s="26" t="s">
        <v>936</v>
      </c>
      <c r="U253" s="26"/>
    </row>
    <row r="254" spans="1:21" customFormat="1" ht="37.35" hidden="1" customHeight="1" x14ac:dyDescent="0.3">
      <c r="A254" s="36"/>
      <c r="B254" s="59">
        <v>2053</v>
      </c>
      <c r="C254" s="592">
        <v>2053</v>
      </c>
      <c r="D254" s="586" t="s">
        <v>933</v>
      </c>
      <c r="E254" s="100">
        <v>1</v>
      </c>
      <c r="F254" s="244" t="s">
        <v>930</v>
      </c>
      <c r="G254" s="238">
        <v>106.11</v>
      </c>
      <c r="H254" s="241">
        <v>1284992</v>
      </c>
      <c r="I254" s="111"/>
      <c r="J254" s="468"/>
      <c r="K254" s="200">
        <v>0</v>
      </c>
      <c r="L254" s="455" t="s">
        <v>195</v>
      </c>
      <c r="M254" s="424">
        <v>100</v>
      </c>
      <c r="N254" s="432" t="s">
        <v>920</v>
      </c>
      <c r="O254" s="424">
        <v>975</v>
      </c>
      <c r="P254" s="207"/>
      <c r="Q2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54" s="209" t="s">
        <v>195</v>
      </c>
      <c r="S254" s="279">
        <v>100</v>
      </c>
      <c r="T254" s="26" t="s">
        <v>936</v>
      </c>
      <c r="U254" s="26" t="s">
        <v>936</v>
      </c>
    </row>
    <row r="255" spans="1:21" customFormat="1" ht="30" hidden="1" customHeight="1" x14ac:dyDescent="0.3">
      <c r="A255" s="36" t="s">
        <v>217</v>
      </c>
      <c r="B255" s="59">
        <v>2053</v>
      </c>
      <c r="C255" s="593"/>
      <c r="D255" s="587"/>
      <c r="E255" s="84">
        <v>2</v>
      </c>
      <c r="F255" s="245" t="s">
        <v>931</v>
      </c>
      <c r="G255" s="239">
        <v>120.28</v>
      </c>
      <c r="H255" s="242">
        <v>1456591</v>
      </c>
      <c r="I255" s="111">
        <f>+G255-G254</f>
        <v>14.170000000000002</v>
      </c>
      <c r="J255" s="469"/>
      <c r="K255" s="200">
        <v>0</v>
      </c>
      <c r="L255" s="456" t="s">
        <v>195</v>
      </c>
      <c r="M255" s="422">
        <v>100</v>
      </c>
      <c r="N255" s="433" t="s">
        <v>920</v>
      </c>
      <c r="O255" s="422">
        <v>975</v>
      </c>
      <c r="P255" s="201"/>
      <c r="Q255" s="30"/>
      <c r="R255" s="269"/>
      <c r="S255" s="280"/>
      <c r="T255" s="26" t="s">
        <v>936</v>
      </c>
      <c r="U255" s="26"/>
    </row>
    <row r="256" spans="1:21" customFormat="1" ht="30" hidden="1" customHeight="1" x14ac:dyDescent="0.3">
      <c r="A256" s="36">
        <v>2058</v>
      </c>
      <c r="B256" s="59">
        <v>2053</v>
      </c>
      <c r="C256" s="593"/>
      <c r="D256" s="587"/>
      <c r="E256" s="84">
        <v>3</v>
      </c>
      <c r="F256" s="245" t="s">
        <v>218</v>
      </c>
      <c r="G256" s="239">
        <v>127.36</v>
      </c>
      <c r="H256" s="242">
        <v>1542330</v>
      </c>
      <c r="I256" s="111">
        <f>+G256-G254</f>
        <v>21.25</v>
      </c>
      <c r="J256" s="469"/>
      <c r="K256" s="200">
        <v>0</v>
      </c>
      <c r="L256" s="456" t="s">
        <v>195</v>
      </c>
      <c r="M256" s="422">
        <v>100</v>
      </c>
      <c r="N256" s="433" t="s">
        <v>920</v>
      </c>
      <c r="O256" s="422">
        <v>975</v>
      </c>
      <c r="P256" s="201"/>
      <c r="Q256" s="30"/>
      <c r="R256" s="269"/>
      <c r="S256" s="280"/>
      <c r="T256" s="26" t="s">
        <v>936</v>
      </c>
      <c r="U256" s="26"/>
    </row>
    <row r="257" spans="1:21" customFormat="1" ht="33.6" hidden="1" customHeight="1" x14ac:dyDescent="0.3">
      <c r="A257" s="36">
        <v>2051</v>
      </c>
      <c r="B257" s="59">
        <v>2053</v>
      </c>
      <c r="C257" s="593"/>
      <c r="D257" s="587"/>
      <c r="E257" s="84">
        <v>4</v>
      </c>
      <c r="F257" s="245" t="s">
        <v>219</v>
      </c>
      <c r="G257" s="239">
        <v>134.44999999999999</v>
      </c>
      <c r="H257" s="242">
        <v>1628190</v>
      </c>
      <c r="I257" s="111">
        <f>+G257-G254</f>
        <v>28.339999999999989</v>
      </c>
      <c r="J257" s="469"/>
      <c r="K257" s="200">
        <v>0</v>
      </c>
      <c r="L257" s="456" t="s">
        <v>195</v>
      </c>
      <c r="M257" s="422">
        <v>100</v>
      </c>
      <c r="N257" s="433" t="s">
        <v>920</v>
      </c>
      <c r="O257" s="422">
        <v>975</v>
      </c>
      <c r="P257" s="201"/>
      <c r="Q257" s="30"/>
      <c r="R257" s="269"/>
      <c r="S257" s="280"/>
      <c r="T257" s="26" t="s">
        <v>936</v>
      </c>
      <c r="U257" s="26"/>
    </row>
    <row r="258" spans="1:21" customFormat="1" ht="35.4" hidden="1" customHeight="1" x14ac:dyDescent="0.3">
      <c r="A258" s="36">
        <v>2052</v>
      </c>
      <c r="B258" s="59">
        <v>2053</v>
      </c>
      <c r="C258" s="593"/>
      <c r="D258" s="587"/>
      <c r="E258" s="84">
        <v>5</v>
      </c>
      <c r="F258" s="245" t="s">
        <v>932</v>
      </c>
      <c r="G258" s="239">
        <v>137.97</v>
      </c>
      <c r="H258" s="242">
        <v>1670817</v>
      </c>
      <c r="I258" s="111">
        <f>+G258-G254</f>
        <v>31.86</v>
      </c>
      <c r="J258" s="469"/>
      <c r="K258" s="200">
        <v>0</v>
      </c>
      <c r="L258" s="456" t="s">
        <v>195</v>
      </c>
      <c r="M258" s="422">
        <v>100</v>
      </c>
      <c r="N258" s="433" t="s">
        <v>920</v>
      </c>
      <c r="O258" s="422">
        <v>975</v>
      </c>
      <c r="P258" s="201"/>
      <c r="Q258" s="30"/>
      <c r="R258" s="269"/>
      <c r="S258" s="280"/>
      <c r="T258" s="26" t="s">
        <v>936</v>
      </c>
      <c r="U258" s="26"/>
    </row>
    <row r="259" spans="1:21" customFormat="1" ht="27" hidden="1" customHeight="1" x14ac:dyDescent="0.3">
      <c r="A259" s="36">
        <v>2049</v>
      </c>
      <c r="B259" s="59">
        <v>2053</v>
      </c>
      <c r="C259" s="593"/>
      <c r="D259" s="587"/>
      <c r="E259" s="84">
        <v>6</v>
      </c>
      <c r="F259" s="245" t="s">
        <v>220</v>
      </c>
      <c r="G259" s="239">
        <v>162.72999999999999</v>
      </c>
      <c r="H259" s="242">
        <v>1970660</v>
      </c>
      <c r="I259" s="111">
        <f>+G259-G254</f>
        <v>56.61999999999999</v>
      </c>
      <c r="J259" s="469"/>
      <c r="K259" s="200">
        <v>0</v>
      </c>
      <c r="L259" s="456" t="s">
        <v>195</v>
      </c>
      <c r="M259" s="422">
        <v>100</v>
      </c>
      <c r="N259" s="433" t="s">
        <v>920</v>
      </c>
      <c r="O259" s="422">
        <v>975</v>
      </c>
      <c r="P259" s="201"/>
      <c r="Q259" s="30"/>
      <c r="R259" s="269"/>
      <c r="S259" s="280"/>
      <c r="T259" s="26" t="s">
        <v>936</v>
      </c>
      <c r="U259" s="26"/>
    </row>
    <row r="260" spans="1:21" customFormat="1" ht="29.1" hidden="1" customHeight="1" x14ac:dyDescent="0.3">
      <c r="A260" s="36">
        <v>2050</v>
      </c>
      <c r="B260" s="59">
        <v>2053</v>
      </c>
      <c r="C260" s="593"/>
      <c r="D260" s="587"/>
      <c r="E260" s="84">
        <v>7</v>
      </c>
      <c r="F260" s="245" t="s">
        <v>221</v>
      </c>
      <c r="G260" s="239">
        <v>176.86</v>
      </c>
      <c r="H260" s="242">
        <v>2141775</v>
      </c>
      <c r="I260" s="111">
        <f>+G260-G254</f>
        <v>70.750000000000014</v>
      </c>
      <c r="J260" s="469"/>
      <c r="K260" s="200">
        <v>0</v>
      </c>
      <c r="L260" s="456" t="s">
        <v>195</v>
      </c>
      <c r="M260" s="422">
        <v>100</v>
      </c>
      <c r="N260" s="433" t="s">
        <v>920</v>
      </c>
      <c r="O260" s="422">
        <v>975</v>
      </c>
      <c r="P260" s="201"/>
      <c r="Q260" s="30"/>
      <c r="R260" s="269"/>
      <c r="S260" s="280"/>
      <c r="T260" s="26" t="s">
        <v>936</v>
      </c>
      <c r="U260" s="26"/>
    </row>
    <row r="261" spans="1:21" customFormat="1" ht="58.35" hidden="1" customHeight="1" x14ac:dyDescent="0.3">
      <c r="A261" s="36">
        <v>2065</v>
      </c>
      <c r="B261" s="59">
        <v>2053</v>
      </c>
      <c r="C261" s="593"/>
      <c r="D261" s="587"/>
      <c r="E261" s="84">
        <v>8</v>
      </c>
      <c r="F261" s="245" t="s">
        <v>222</v>
      </c>
      <c r="G261" s="239">
        <v>187.5</v>
      </c>
      <c r="H261" s="242">
        <v>2270625</v>
      </c>
      <c r="I261" s="111">
        <f>+G261-G254</f>
        <v>81.39</v>
      </c>
      <c r="J261" s="469"/>
      <c r="K261" s="200">
        <v>0</v>
      </c>
      <c r="L261" s="456" t="s">
        <v>195</v>
      </c>
      <c r="M261" s="422">
        <v>100</v>
      </c>
      <c r="N261" s="433" t="s">
        <v>920</v>
      </c>
      <c r="O261" s="422">
        <v>975</v>
      </c>
      <c r="P261" s="201"/>
      <c r="Q261" s="30"/>
      <c r="R261" s="269"/>
      <c r="S261" s="280"/>
      <c r="T261" s="26" t="s">
        <v>936</v>
      </c>
      <c r="U261" s="26"/>
    </row>
    <row r="262" spans="1:21" customFormat="1" ht="48" hidden="1" customHeight="1" thickBot="1" x14ac:dyDescent="0.35">
      <c r="A262" s="38">
        <v>2055</v>
      </c>
      <c r="B262" s="59">
        <v>2053</v>
      </c>
      <c r="C262" s="594"/>
      <c r="D262" s="588"/>
      <c r="E262" s="102">
        <v>9</v>
      </c>
      <c r="F262" s="246" t="s">
        <v>223</v>
      </c>
      <c r="G262" s="240">
        <v>565.99</v>
      </c>
      <c r="H262" s="243">
        <v>6854139</v>
      </c>
      <c r="I262" s="111">
        <f>+G262-G254</f>
        <v>459.88</v>
      </c>
      <c r="J262" s="469"/>
      <c r="K262" s="200">
        <v>0</v>
      </c>
      <c r="L262" s="457" t="s">
        <v>195</v>
      </c>
      <c r="M262" s="427">
        <v>100</v>
      </c>
      <c r="N262" s="434" t="s">
        <v>920</v>
      </c>
      <c r="O262" s="427">
        <v>975</v>
      </c>
      <c r="P262" s="213"/>
      <c r="Q262" s="214"/>
      <c r="R262" s="270"/>
      <c r="S262" s="284"/>
      <c r="T262" s="26" t="s">
        <v>936</v>
      </c>
      <c r="U262" s="26"/>
    </row>
    <row r="263" spans="1:21" customFormat="1" ht="31.2" hidden="1" x14ac:dyDescent="0.3">
      <c r="A263" s="1"/>
      <c r="B263" s="53">
        <v>2056</v>
      </c>
      <c r="C263" s="154">
        <v>2056</v>
      </c>
      <c r="D263" s="147" t="s">
        <v>224</v>
      </c>
      <c r="E263" s="119"/>
      <c r="F263" s="119" t="s">
        <v>20</v>
      </c>
      <c r="G263" s="120">
        <v>187.5</v>
      </c>
      <c r="H263" s="341">
        <v>2270625</v>
      </c>
      <c r="I263" s="458"/>
      <c r="J263" s="200"/>
      <c r="K263" s="200">
        <v>0</v>
      </c>
      <c r="L263" s="453" t="s">
        <v>195</v>
      </c>
      <c r="M263" s="321">
        <v>100</v>
      </c>
      <c r="N263" s="358" t="s">
        <v>920</v>
      </c>
      <c r="O263" s="321">
        <v>975</v>
      </c>
      <c r="P263" s="323"/>
      <c r="Q263"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63" s="325" t="s">
        <v>195</v>
      </c>
      <c r="S263" s="321">
        <v>100</v>
      </c>
      <c r="T263" s="26" t="s">
        <v>936</v>
      </c>
      <c r="U263" s="26" t="s">
        <v>936</v>
      </c>
    </row>
    <row r="264" spans="1:21" customFormat="1" ht="36.6" hidden="1" customHeight="1" x14ac:dyDescent="0.3">
      <c r="A264" s="23"/>
      <c r="B264" s="53">
        <v>2062</v>
      </c>
      <c r="C264" s="592">
        <v>2062</v>
      </c>
      <c r="D264" s="701" t="s">
        <v>225</v>
      </c>
      <c r="E264" s="100">
        <v>1</v>
      </c>
      <c r="F264" s="121" t="s">
        <v>226</v>
      </c>
      <c r="G264" s="101">
        <v>300.7</v>
      </c>
      <c r="H264" s="241">
        <v>3641477</v>
      </c>
      <c r="I264" s="111"/>
      <c r="J264" s="261"/>
      <c r="K264" s="200">
        <v>0</v>
      </c>
      <c r="L264" s="451" t="s">
        <v>195</v>
      </c>
      <c r="M264" s="205">
        <v>100</v>
      </c>
      <c r="N264" s="356" t="s">
        <v>920</v>
      </c>
      <c r="O264" s="205">
        <v>975</v>
      </c>
      <c r="P264" s="207"/>
      <c r="Q2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64" s="209" t="s">
        <v>195</v>
      </c>
      <c r="S264" s="279">
        <v>100</v>
      </c>
      <c r="T264" s="26" t="s">
        <v>936</v>
      </c>
      <c r="U264" s="26" t="s">
        <v>936</v>
      </c>
    </row>
    <row r="265" spans="1:21" customFormat="1" ht="33.6" hidden="1" customHeight="1" x14ac:dyDescent="0.3">
      <c r="A265" s="23">
        <v>2060</v>
      </c>
      <c r="B265" s="53">
        <v>2062</v>
      </c>
      <c r="C265" s="593"/>
      <c r="D265" s="619"/>
      <c r="E265" s="84">
        <v>2</v>
      </c>
      <c r="F265" s="122" t="s">
        <v>227</v>
      </c>
      <c r="G265" s="85">
        <v>307.77999999999997</v>
      </c>
      <c r="H265" s="242">
        <v>3727216</v>
      </c>
      <c r="I265" s="111">
        <f>+G265-G264</f>
        <v>7.0799999999999841</v>
      </c>
      <c r="J265" s="202"/>
      <c r="K265" s="200">
        <v>0</v>
      </c>
      <c r="L265" s="24" t="s">
        <v>195</v>
      </c>
      <c r="M265" s="25">
        <v>100</v>
      </c>
      <c r="N265" s="260" t="s">
        <v>920</v>
      </c>
      <c r="O265" s="25">
        <v>975</v>
      </c>
      <c r="P265" s="201"/>
      <c r="Q265" s="30"/>
      <c r="R265" s="269"/>
      <c r="S265" s="280"/>
      <c r="T265" s="26" t="s">
        <v>936</v>
      </c>
      <c r="U265" s="26"/>
    </row>
    <row r="266" spans="1:21" customFormat="1" ht="15" hidden="1" customHeight="1" x14ac:dyDescent="0.3">
      <c r="A266" s="23">
        <v>2061</v>
      </c>
      <c r="B266" s="53">
        <v>2062</v>
      </c>
      <c r="C266" s="593"/>
      <c r="D266" s="619"/>
      <c r="E266" s="84">
        <v>3</v>
      </c>
      <c r="F266" s="122" t="s">
        <v>228</v>
      </c>
      <c r="G266" s="85">
        <v>321.91000000000003</v>
      </c>
      <c r="H266" s="242">
        <v>3898330</v>
      </c>
      <c r="I266" s="111">
        <f>+G266-G264</f>
        <v>21.210000000000036</v>
      </c>
      <c r="J266" s="202"/>
      <c r="K266" s="200">
        <v>0</v>
      </c>
      <c r="L266" s="24" t="s">
        <v>195</v>
      </c>
      <c r="M266" s="25">
        <v>100</v>
      </c>
      <c r="N266" s="260" t="s">
        <v>920</v>
      </c>
      <c r="O266" s="25">
        <v>975</v>
      </c>
      <c r="P266" s="201"/>
      <c r="Q266" s="30"/>
      <c r="R266" s="269"/>
      <c r="S266" s="280"/>
      <c r="T266" s="26" t="s">
        <v>936</v>
      </c>
      <c r="U266" s="26"/>
    </row>
    <row r="267" spans="1:21" customFormat="1" ht="62.4" hidden="1" customHeight="1" thickBot="1" x14ac:dyDescent="0.35">
      <c r="A267" s="23">
        <v>2030</v>
      </c>
      <c r="B267" s="53">
        <v>2062</v>
      </c>
      <c r="C267" s="594"/>
      <c r="D267" s="620"/>
      <c r="E267" s="102">
        <v>4</v>
      </c>
      <c r="F267" s="123" t="s">
        <v>229</v>
      </c>
      <c r="G267" s="103">
        <v>466.96</v>
      </c>
      <c r="H267" s="243">
        <v>5654886</v>
      </c>
      <c r="I267" s="111">
        <f>+G267-G264</f>
        <v>166.26</v>
      </c>
      <c r="J267" s="202"/>
      <c r="K267" s="200">
        <v>0</v>
      </c>
      <c r="L267" s="452" t="s">
        <v>195</v>
      </c>
      <c r="M267" s="211">
        <v>100</v>
      </c>
      <c r="N267" s="357" t="s">
        <v>920</v>
      </c>
      <c r="O267" s="211">
        <v>975</v>
      </c>
      <c r="P267" s="213"/>
      <c r="Q267" s="214"/>
      <c r="R267" s="270"/>
      <c r="S267" s="284"/>
      <c r="T267" s="26" t="s">
        <v>936</v>
      </c>
      <c r="U267" s="26"/>
    </row>
    <row r="268" spans="1:21" customFormat="1" ht="41.4" hidden="1" x14ac:dyDescent="0.3">
      <c r="A268" s="1"/>
      <c r="B268" s="53">
        <v>2063</v>
      </c>
      <c r="C268" s="124">
        <v>2063</v>
      </c>
      <c r="D268" s="125" t="s">
        <v>230</v>
      </c>
      <c r="E268" s="91"/>
      <c r="F268" s="91" t="s">
        <v>20</v>
      </c>
      <c r="G268" s="116">
        <v>194.59</v>
      </c>
      <c r="H268" s="221">
        <v>2356485</v>
      </c>
      <c r="I268" s="458"/>
      <c r="J268" s="200"/>
      <c r="K268" s="200">
        <v>0</v>
      </c>
      <c r="L268" s="454" t="s">
        <v>195</v>
      </c>
      <c r="M268" s="250">
        <v>100</v>
      </c>
      <c r="N268" s="355" t="s">
        <v>920</v>
      </c>
      <c r="O268" s="250">
        <v>975</v>
      </c>
      <c r="P268" s="306"/>
      <c r="Q26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68" s="308" t="s">
        <v>195</v>
      </c>
      <c r="S268" s="250">
        <v>100</v>
      </c>
      <c r="T268" s="26" t="s">
        <v>936</v>
      </c>
      <c r="U268" s="26" t="s">
        <v>936</v>
      </c>
    </row>
    <row r="269" spans="1:21" customFormat="1" ht="31.2" hidden="1" x14ac:dyDescent="0.3">
      <c r="A269" s="1"/>
      <c r="B269" s="53">
        <v>2064</v>
      </c>
      <c r="C269" s="92">
        <v>2064</v>
      </c>
      <c r="D269" s="104" t="s">
        <v>231</v>
      </c>
      <c r="E269" s="90"/>
      <c r="F269" s="90" t="s">
        <v>20</v>
      </c>
      <c r="G269" s="98">
        <v>212.27</v>
      </c>
      <c r="H269" s="225">
        <v>2570590</v>
      </c>
      <c r="I269" s="458"/>
      <c r="J269" s="200"/>
      <c r="K269" s="200">
        <v>0</v>
      </c>
      <c r="L269" s="366" t="s">
        <v>195</v>
      </c>
      <c r="M269" s="274">
        <v>100</v>
      </c>
      <c r="N269" s="359" t="s">
        <v>920</v>
      </c>
      <c r="O269" s="274">
        <v>975</v>
      </c>
      <c r="P269" s="304"/>
      <c r="Q26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69" s="360" t="s">
        <v>195</v>
      </c>
      <c r="S269" s="274">
        <v>100</v>
      </c>
      <c r="T269" s="26" t="s">
        <v>936</v>
      </c>
      <c r="U269" s="26" t="s">
        <v>936</v>
      </c>
    </row>
    <row r="270" spans="1:21" customFormat="1" ht="36" hidden="1" customHeight="1" x14ac:dyDescent="0.3">
      <c r="A270" s="23"/>
      <c r="B270" s="53">
        <v>2066</v>
      </c>
      <c r="C270" s="592">
        <v>2066</v>
      </c>
      <c r="D270" s="618" t="s">
        <v>232</v>
      </c>
      <c r="E270" s="100">
        <v>1</v>
      </c>
      <c r="F270" s="121" t="s">
        <v>233</v>
      </c>
      <c r="G270" s="101">
        <v>237</v>
      </c>
      <c r="H270" s="241">
        <v>2870070</v>
      </c>
      <c r="I270" s="111"/>
      <c r="J270" s="261"/>
      <c r="K270" s="200">
        <v>0</v>
      </c>
      <c r="L270" s="451" t="s">
        <v>195</v>
      </c>
      <c r="M270" s="205">
        <v>100</v>
      </c>
      <c r="N270" s="356" t="s">
        <v>920</v>
      </c>
      <c r="O270" s="205">
        <v>975</v>
      </c>
      <c r="P270" s="207"/>
      <c r="Q2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70" s="209" t="s">
        <v>195</v>
      </c>
      <c r="S270" s="279">
        <v>100</v>
      </c>
      <c r="T270" s="26" t="s">
        <v>936</v>
      </c>
      <c r="U270" s="26" t="s">
        <v>936</v>
      </c>
    </row>
    <row r="271" spans="1:21" customFormat="1" ht="71.25" hidden="1" customHeight="1" thickBot="1" x14ac:dyDescent="0.35">
      <c r="A271" s="23">
        <v>2048</v>
      </c>
      <c r="B271" s="53">
        <v>2066</v>
      </c>
      <c r="C271" s="594"/>
      <c r="D271" s="620"/>
      <c r="E271" s="102">
        <v>2</v>
      </c>
      <c r="F271" s="123" t="s">
        <v>234</v>
      </c>
      <c r="G271" s="103">
        <v>286.54000000000002</v>
      </c>
      <c r="H271" s="243">
        <v>3469999</v>
      </c>
      <c r="I271" s="111">
        <f>+G271-G270</f>
        <v>49.54000000000002</v>
      </c>
      <c r="J271" s="202"/>
      <c r="K271" s="200">
        <v>0</v>
      </c>
      <c r="L271" s="452" t="s">
        <v>195</v>
      </c>
      <c r="M271" s="211">
        <v>100</v>
      </c>
      <c r="N271" s="357" t="s">
        <v>920</v>
      </c>
      <c r="O271" s="211">
        <v>975</v>
      </c>
      <c r="P271" s="213"/>
      <c r="Q271" s="214"/>
      <c r="R271" s="270"/>
      <c r="S271" s="284"/>
      <c r="T271" s="26" t="s">
        <v>936</v>
      </c>
      <c r="U271" s="26"/>
    </row>
    <row r="272" spans="1:21" customFormat="1" ht="31.2" hidden="1" x14ac:dyDescent="0.3">
      <c r="A272" s="1"/>
      <c r="B272" s="53">
        <v>2067</v>
      </c>
      <c r="C272" s="124">
        <v>2067</v>
      </c>
      <c r="D272" s="125" t="s">
        <v>235</v>
      </c>
      <c r="E272" s="91"/>
      <c r="F272" s="91" t="s">
        <v>20</v>
      </c>
      <c r="G272" s="116">
        <v>99.03</v>
      </c>
      <c r="H272" s="221">
        <v>1199253</v>
      </c>
      <c r="I272" s="458"/>
      <c r="J272" s="200"/>
      <c r="K272" s="200">
        <v>0</v>
      </c>
      <c r="L272" s="454" t="s">
        <v>195</v>
      </c>
      <c r="M272" s="250">
        <v>100</v>
      </c>
      <c r="N272" s="355" t="s">
        <v>920</v>
      </c>
      <c r="O272" s="250">
        <v>975</v>
      </c>
      <c r="P272" s="306"/>
      <c r="Q27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72" s="308" t="s">
        <v>195</v>
      </c>
      <c r="S272" s="250">
        <v>100</v>
      </c>
      <c r="T272" s="26" t="s">
        <v>936</v>
      </c>
      <c r="U272" s="26" t="s">
        <v>936</v>
      </c>
    </row>
    <row r="273" spans="1:21" customFormat="1" ht="59.25" hidden="1" customHeight="1" x14ac:dyDescent="0.3">
      <c r="A273" s="1"/>
      <c r="B273" s="53">
        <v>2068</v>
      </c>
      <c r="C273" s="95">
        <v>2068</v>
      </c>
      <c r="D273" s="97" t="s">
        <v>236</v>
      </c>
      <c r="E273" s="84"/>
      <c r="F273" s="84" t="s">
        <v>20</v>
      </c>
      <c r="G273" s="85">
        <v>71.930000000000007</v>
      </c>
      <c r="H273" s="219">
        <v>871072</v>
      </c>
      <c r="I273" s="458">
        <v>24.64</v>
      </c>
      <c r="J273" s="470">
        <v>24.64</v>
      </c>
      <c r="K273" s="421">
        <v>298390</v>
      </c>
      <c r="L273" s="24" t="s">
        <v>195</v>
      </c>
      <c r="M273" s="25">
        <v>100</v>
      </c>
      <c r="N273" s="260" t="s">
        <v>920</v>
      </c>
      <c r="O273" s="25">
        <v>975</v>
      </c>
      <c r="P273" s="20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73" s="20" t="s">
        <v>195</v>
      </c>
      <c r="S273" s="25">
        <v>100</v>
      </c>
      <c r="T273" s="26" t="s">
        <v>936</v>
      </c>
      <c r="U273" s="26" t="s">
        <v>936</v>
      </c>
    </row>
    <row r="274" spans="1:21" customFormat="1" ht="31.2" hidden="1" x14ac:dyDescent="0.3">
      <c r="A274" s="1"/>
      <c r="B274" s="57">
        <v>2069</v>
      </c>
      <c r="C274" s="95">
        <v>2069</v>
      </c>
      <c r="D274" s="97" t="s">
        <v>237</v>
      </c>
      <c r="E274" s="84"/>
      <c r="F274" s="84" t="s">
        <v>20</v>
      </c>
      <c r="G274" s="85">
        <v>58.32</v>
      </c>
      <c r="H274" s="219">
        <v>706255</v>
      </c>
      <c r="I274" s="458"/>
      <c r="J274" s="200"/>
      <c r="K274" s="200">
        <v>0</v>
      </c>
      <c r="L274" s="24" t="s">
        <v>195</v>
      </c>
      <c r="M274" s="25">
        <v>100</v>
      </c>
      <c r="N274" s="260" t="s">
        <v>920</v>
      </c>
      <c r="O274" s="25">
        <v>975</v>
      </c>
      <c r="P274" s="20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74" s="20" t="s">
        <v>195</v>
      </c>
      <c r="S274" s="25">
        <v>100</v>
      </c>
      <c r="T274" s="26" t="s">
        <v>936</v>
      </c>
      <c r="U274" s="26" t="s">
        <v>936</v>
      </c>
    </row>
    <row r="275" spans="1:21" ht="34.5" hidden="1" customHeight="1" x14ac:dyDescent="0.3">
      <c r="A275" s="1"/>
      <c r="B275" s="5"/>
      <c r="C275" s="684" t="s">
        <v>238</v>
      </c>
      <c r="D275" s="685"/>
      <c r="E275" s="685"/>
      <c r="F275" s="685"/>
      <c r="G275" s="494"/>
      <c r="H275" s="219"/>
      <c r="I275" s="458"/>
      <c r="J275" s="471"/>
      <c r="K275" s="200">
        <v>0</v>
      </c>
      <c r="L275" s="17" t="s">
        <v>42</v>
      </c>
      <c r="M275" s="25" t="s">
        <v>42</v>
      </c>
      <c r="N275" s="25" t="s">
        <v>42</v>
      </c>
      <c r="O275" s="25"/>
      <c r="P275" s="201"/>
      <c r="Q275" s="30"/>
      <c r="R275" s="200" t="s">
        <v>42</v>
      </c>
      <c r="S275" s="200" t="s">
        <v>42</v>
      </c>
      <c r="T275" s="200" t="s">
        <v>42</v>
      </c>
      <c r="U275" s="274" t="s">
        <v>41</v>
      </c>
    </row>
    <row r="276" spans="1:21" hidden="1" x14ac:dyDescent="0.3">
      <c r="A276" s="1"/>
      <c r="B276" s="42" t="s">
        <v>1</v>
      </c>
      <c r="C276" s="413" t="s">
        <v>1</v>
      </c>
      <c r="D276" s="413" t="s">
        <v>2</v>
      </c>
      <c r="E276" s="117" t="s">
        <v>3</v>
      </c>
      <c r="F276" s="413" t="s">
        <v>4</v>
      </c>
      <c r="G276" s="9" t="s">
        <v>5</v>
      </c>
      <c r="H276" s="444" t="s">
        <v>6</v>
      </c>
      <c r="I276" s="458"/>
      <c r="J276" s="288"/>
      <c r="K276" s="200">
        <v>0</v>
      </c>
      <c r="L276" s="17" t="s">
        <v>42</v>
      </c>
      <c r="M276" s="25" t="s">
        <v>42</v>
      </c>
      <c r="N276" s="25" t="s">
        <v>42</v>
      </c>
      <c r="O276" s="25"/>
      <c r="P276" s="201"/>
      <c r="Q276" s="30"/>
      <c r="R276" s="200" t="s">
        <v>42</v>
      </c>
      <c r="S276" s="200" t="s">
        <v>42</v>
      </c>
      <c r="T276" s="200" t="s">
        <v>42</v>
      </c>
      <c r="U276" s="274" t="s">
        <v>41</v>
      </c>
    </row>
    <row r="277" spans="1:21" customFormat="1" ht="27.6" hidden="1" x14ac:dyDescent="0.3">
      <c r="A277" s="1"/>
      <c r="B277" s="57">
        <v>3010</v>
      </c>
      <c r="C277" s="95">
        <v>3010</v>
      </c>
      <c r="D277" s="97" t="s">
        <v>239</v>
      </c>
      <c r="E277" s="84"/>
      <c r="F277" s="84" t="s">
        <v>20</v>
      </c>
      <c r="G277" s="85">
        <v>181.4</v>
      </c>
      <c r="H277" s="219">
        <v>2196754</v>
      </c>
      <c r="I277" s="458"/>
      <c r="J277" s="200"/>
      <c r="K277" s="200">
        <v>0</v>
      </c>
      <c r="L277" s="17" t="s">
        <v>917</v>
      </c>
      <c r="M277" s="25">
        <v>100</v>
      </c>
      <c r="N277" s="35" t="s">
        <v>434</v>
      </c>
      <c r="O277" s="25">
        <v>136</v>
      </c>
      <c r="P277" s="201"/>
      <c r="Q2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77" s="20" t="s">
        <v>240</v>
      </c>
      <c r="S277" s="25">
        <v>100</v>
      </c>
      <c r="T277" s="26" t="s">
        <v>936</v>
      </c>
      <c r="U277" s="26" t="s">
        <v>936</v>
      </c>
    </row>
    <row r="278" spans="1:21" customFormat="1" ht="19.2" customHeight="1" x14ac:dyDescent="0.3">
      <c r="A278" s="1"/>
      <c r="B278" s="5"/>
      <c r="C278" s="647" t="s">
        <v>241</v>
      </c>
      <c r="D278" s="648"/>
      <c r="E278" s="648"/>
      <c r="F278" s="648"/>
      <c r="G278" s="648"/>
      <c r="H278" s="219"/>
      <c r="I278" s="458"/>
      <c r="J278" s="471"/>
      <c r="K278" s="200">
        <v>0</v>
      </c>
      <c r="L278" s="17" t="s">
        <v>42</v>
      </c>
      <c r="M278" s="200" t="s">
        <v>42</v>
      </c>
      <c r="N278" s="200" t="s">
        <v>42</v>
      </c>
      <c r="O278" s="200" t="s">
        <v>42</v>
      </c>
      <c r="P278" s="201"/>
      <c r="Q278" s="30"/>
      <c r="R278" s="200" t="s">
        <v>42</v>
      </c>
      <c r="S278" s="200" t="s">
        <v>42</v>
      </c>
      <c r="T278" s="200" t="s">
        <v>42</v>
      </c>
      <c r="U278" s="274" t="s">
        <v>41</v>
      </c>
    </row>
    <row r="279" spans="1:21" customFormat="1" x14ac:dyDescent="0.3">
      <c r="A279" s="1"/>
      <c r="B279" s="42" t="s">
        <v>1</v>
      </c>
      <c r="C279" s="117" t="s">
        <v>1</v>
      </c>
      <c r="D279" s="117" t="s">
        <v>2</v>
      </c>
      <c r="E279" s="117" t="s">
        <v>3</v>
      </c>
      <c r="F279" s="84" t="s">
        <v>20</v>
      </c>
      <c r="G279" s="9" t="s">
        <v>5</v>
      </c>
      <c r="H279" s="444" t="s">
        <v>6</v>
      </c>
      <c r="I279" s="458"/>
      <c r="J279" s="288"/>
      <c r="K279" s="200">
        <v>0</v>
      </c>
      <c r="L279" s="17" t="s">
        <v>42</v>
      </c>
      <c r="M279" s="200" t="s">
        <v>42</v>
      </c>
      <c r="N279" s="200" t="s">
        <v>42</v>
      </c>
      <c r="O279" s="200" t="s">
        <v>42</v>
      </c>
      <c r="P279" s="201"/>
      <c r="Q279" s="30"/>
      <c r="R279" s="200" t="s">
        <v>42</v>
      </c>
      <c r="S279" s="200" t="s">
        <v>42</v>
      </c>
      <c r="T279" s="200" t="s">
        <v>42</v>
      </c>
      <c r="U279" s="274" t="s">
        <v>41</v>
      </c>
    </row>
    <row r="280" spans="1:21" customFormat="1" ht="27.6" hidden="1" x14ac:dyDescent="0.3">
      <c r="A280" s="1"/>
      <c r="B280" s="53">
        <v>3003</v>
      </c>
      <c r="C280" s="95">
        <v>3003</v>
      </c>
      <c r="D280" s="97" t="s">
        <v>242</v>
      </c>
      <c r="E280" s="84"/>
      <c r="F280" s="84" t="s">
        <v>20</v>
      </c>
      <c r="G280" s="85">
        <v>321.91000000000003</v>
      </c>
      <c r="H280" s="219">
        <v>3898330</v>
      </c>
      <c r="I280" s="458"/>
      <c r="J280" s="200"/>
      <c r="K280" s="200">
        <v>0</v>
      </c>
      <c r="L280" s="24" t="s">
        <v>243</v>
      </c>
      <c r="M280" s="25">
        <v>100</v>
      </c>
      <c r="N280" s="35" t="s">
        <v>434</v>
      </c>
      <c r="O280" s="25">
        <v>5248</v>
      </c>
      <c r="P280" s="201"/>
      <c r="Q2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280" s="20" t="s">
        <v>243</v>
      </c>
      <c r="S280" s="25">
        <v>100</v>
      </c>
      <c r="T280" s="26" t="s">
        <v>936</v>
      </c>
      <c r="U280" s="26" t="s">
        <v>936</v>
      </c>
    </row>
    <row r="281" spans="1:21" customFormat="1" ht="55.2" x14ac:dyDescent="0.3">
      <c r="A281" s="1"/>
      <c r="B281" s="84">
        <v>90091</v>
      </c>
      <c r="C281" s="84">
        <v>90091</v>
      </c>
      <c r="D281" s="97" t="s">
        <v>244</v>
      </c>
      <c r="E281" s="84"/>
      <c r="F281" s="84" t="s">
        <v>20</v>
      </c>
      <c r="G281" s="85">
        <v>0</v>
      </c>
      <c r="H281" s="219">
        <v>0</v>
      </c>
      <c r="I281" s="458"/>
      <c r="J281" s="200"/>
      <c r="K281" s="200">
        <v>0</v>
      </c>
      <c r="L281" s="24" t="s">
        <v>243</v>
      </c>
      <c r="M281" s="35">
        <v>0</v>
      </c>
      <c r="N281" s="35" t="s">
        <v>434</v>
      </c>
      <c r="O281" s="25">
        <v>5248</v>
      </c>
      <c r="P281" s="201"/>
      <c r="Q2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281" s="22" t="s">
        <v>243</v>
      </c>
      <c r="S281" s="35">
        <v>0</v>
      </c>
      <c r="T281" s="26" t="s">
        <v>936</v>
      </c>
      <c r="U281" s="26" t="s">
        <v>936</v>
      </c>
    </row>
    <row r="282" spans="1:21" customFormat="1" ht="110.4" hidden="1" x14ac:dyDescent="0.3">
      <c r="A282" s="1"/>
      <c r="B282" s="84">
        <v>91121</v>
      </c>
      <c r="C282" s="84">
        <v>91121</v>
      </c>
      <c r="D282" s="97" t="s">
        <v>245</v>
      </c>
      <c r="E282" s="84"/>
      <c r="F282" s="84" t="s">
        <v>20</v>
      </c>
      <c r="G282" s="85">
        <v>128.76</v>
      </c>
      <c r="H282" s="219">
        <v>1559284</v>
      </c>
      <c r="I282" s="458"/>
      <c r="J282" s="200"/>
      <c r="K282" s="200">
        <v>0</v>
      </c>
      <c r="L282" s="24" t="s">
        <v>243</v>
      </c>
      <c r="M282" s="35">
        <v>40</v>
      </c>
      <c r="N282" s="35" t="s">
        <v>434</v>
      </c>
      <c r="O282" s="25">
        <v>5248</v>
      </c>
      <c r="P282" s="201"/>
      <c r="Q2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282" s="22" t="s">
        <v>243</v>
      </c>
      <c r="S282" s="35">
        <v>40</v>
      </c>
      <c r="T282" s="26" t="s">
        <v>936</v>
      </c>
      <c r="U282" s="26" t="s">
        <v>936</v>
      </c>
    </row>
    <row r="283" spans="1:21" customFormat="1" ht="110.4" hidden="1" x14ac:dyDescent="0.3">
      <c r="A283" s="1"/>
      <c r="B283" s="84">
        <v>91122</v>
      </c>
      <c r="C283" s="84">
        <v>91122</v>
      </c>
      <c r="D283" s="97" t="s">
        <v>246</v>
      </c>
      <c r="E283" s="84"/>
      <c r="F283" s="84" t="s">
        <v>20</v>
      </c>
      <c r="G283" s="85">
        <v>160.94999999999999</v>
      </c>
      <c r="H283" s="219">
        <v>1949105</v>
      </c>
      <c r="I283" s="458"/>
      <c r="J283" s="261"/>
      <c r="K283" s="200">
        <v>0</v>
      </c>
      <c r="L283" s="24" t="s">
        <v>243</v>
      </c>
      <c r="M283" s="35">
        <v>50</v>
      </c>
      <c r="N283" s="35" t="s">
        <v>434</v>
      </c>
      <c r="O283" s="25">
        <v>5248</v>
      </c>
      <c r="P283" s="201"/>
      <c r="Q2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283" s="22" t="s">
        <v>243</v>
      </c>
      <c r="S283" s="35">
        <v>50</v>
      </c>
      <c r="T283" s="26" t="s">
        <v>936</v>
      </c>
      <c r="U283" s="26" t="s">
        <v>936</v>
      </c>
    </row>
    <row r="284" spans="1:21" customFormat="1" ht="124.2" hidden="1" x14ac:dyDescent="0.3">
      <c r="A284" s="1"/>
      <c r="B284" s="84">
        <v>91123</v>
      </c>
      <c r="C284" s="84">
        <v>91123</v>
      </c>
      <c r="D284" s="118" t="s">
        <v>247</v>
      </c>
      <c r="E284" s="84"/>
      <c r="F284" s="84" t="s">
        <v>20</v>
      </c>
      <c r="G284" s="85">
        <v>193.14</v>
      </c>
      <c r="H284" s="219">
        <v>2338925</v>
      </c>
      <c r="I284" s="458"/>
      <c r="J284" s="261"/>
      <c r="K284" s="200">
        <v>0</v>
      </c>
      <c r="L284" s="24" t="s">
        <v>243</v>
      </c>
      <c r="M284" s="35">
        <v>60</v>
      </c>
      <c r="N284" s="35" t="s">
        <v>434</v>
      </c>
      <c r="O284" s="25">
        <v>5248</v>
      </c>
      <c r="P284" s="201"/>
      <c r="Q2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284" s="22" t="s">
        <v>243</v>
      </c>
      <c r="S284" s="35">
        <v>60</v>
      </c>
      <c r="T284" s="26" t="s">
        <v>936</v>
      </c>
      <c r="U284" s="26" t="s">
        <v>936</v>
      </c>
    </row>
    <row r="285" spans="1:21" customFormat="1" ht="110.4" hidden="1" x14ac:dyDescent="0.3">
      <c r="A285" s="1"/>
      <c r="B285" s="89">
        <v>92121</v>
      </c>
      <c r="C285" s="89">
        <v>92121</v>
      </c>
      <c r="D285" s="97" t="s">
        <v>248</v>
      </c>
      <c r="E285" s="84"/>
      <c r="F285" s="84" t="s">
        <v>20</v>
      </c>
      <c r="G285" s="85">
        <v>225.34</v>
      </c>
      <c r="H285" s="219">
        <v>2728867</v>
      </c>
      <c r="I285" s="458"/>
      <c r="J285" s="200"/>
      <c r="K285" s="200">
        <v>0</v>
      </c>
      <c r="L285" s="24" t="s">
        <v>243</v>
      </c>
      <c r="M285" s="35">
        <v>70</v>
      </c>
      <c r="N285" s="35" t="s">
        <v>434</v>
      </c>
      <c r="O285" s="25">
        <v>5248</v>
      </c>
      <c r="P285" s="201"/>
      <c r="Q2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285" s="22" t="s">
        <v>243</v>
      </c>
      <c r="S285" s="35">
        <v>70</v>
      </c>
      <c r="T285" s="26" t="s">
        <v>936</v>
      </c>
      <c r="U285" s="26" t="s">
        <v>936</v>
      </c>
    </row>
    <row r="286" spans="1:21" customFormat="1" ht="110.4" hidden="1" x14ac:dyDescent="0.3">
      <c r="A286" s="1"/>
      <c r="B286" s="89">
        <v>92122</v>
      </c>
      <c r="C286" s="89">
        <v>92122</v>
      </c>
      <c r="D286" s="97" t="s">
        <v>249</v>
      </c>
      <c r="E286" s="84"/>
      <c r="F286" s="84" t="s">
        <v>20</v>
      </c>
      <c r="G286" s="85">
        <v>257.52999999999997</v>
      </c>
      <c r="H286" s="219">
        <v>3118688</v>
      </c>
      <c r="I286" s="458"/>
      <c r="J286" s="200"/>
      <c r="K286" s="200">
        <v>0</v>
      </c>
      <c r="L286" s="24" t="s">
        <v>243</v>
      </c>
      <c r="M286" s="35">
        <v>80</v>
      </c>
      <c r="N286" s="35" t="s">
        <v>434</v>
      </c>
      <c r="O286" s="25">
        <v>5248</v>
      </c>
      <c r="P286" s="201"/>
      <c r="Q2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286" s="22" t="s">
        <v>243</v>
      </c>
      <c r="S286" s="35">
        <v>80</v>
      </c>
      <c r="T286" s="26" t="s">
        <v>936</v>
      </c>
      <c r="U286" s="26" t="s">
        <v>936</v>
      </c>
    </row>
    <row r="287" spans="1:21" customFormat="1" ht="110.4" hidden="1" x14ac:dyDescent="0.3">
      <c r="A287" s="1"/>
      <c r="B287" s="89">
        <v>92123</v>
      </c>
      <c r="C287" s="89">
        <v>92123</v>
      </c>
      <c r="D287" s="97" t="s">
        <v>250</v>
      </c>
      <c r="E287" s="84"/>
      <c r="F287" s="84" t="s">
        <v>20</v>
      </c>
      <c r="G287" s="85">
        <v>289.72000000000003</v>
      </c>
      <c r="H287" s="219">
        <v>3508509</v>
      </c>
      <c r="I287" s="458"/>
      <c r="J287" s="200"/>
      <c r="K287" s="200">
        <v>0</v>
      </c>
      <c r="L287" s="24" t="s">
        <v>243</v>
      </c>
      <c r="M287" s="35">
        <v>90</v>
      </c>
      <c r="N287" s="35" t="s">
        <v>434</v>
      </c>
      <c r="O287" s="25">
        <v>5248</v>
      </c>
      <c r="P287" s="201"/>
      <c r="Q2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287" s="22" t="s">
        <v>243</v>
      </c>
      <c r="S287" s="35">
        <v>90</v>
      </c>
      <c r="T287" s="26" t="s">
        <v>936</v>
      </c>
      <c r="U287" s="26" t="s">
        <v>936</v>
      </c>
    </row>
    <row r="288" spans="1:21" customFormat="1" ht="27.6" hidden="1" x14ac:dyDescent="0.3">
      <c r="A288" s="1"/>
      <c r="B288" s="53">
        <v>3004</v>
      </c>
      <c r="C288" s="95">
        <v>3004</v>
      </c>
      <c r="D288" s="97" t="s">
        <v>251</v>
      </c>
      <c r="E288" s="84"/>
      <c r="F288" s="84" t="s">
        <v>20</v>
      </c>
      <c r="G288" s="85">
        <v>364.36</v>
      </c>
      <c r="H288" s="219">
        <v>4412400</v>
      </c>
      <c r="I288" s="458"/>
      <c r="J288" s="200"/>
      <c r="K288" s="200">
        <v>0</v>
      </c>
      <c r="L288" s="24" t="s">
        <v>243</v>
      </c>
      <c r="M288" s="25">
        <v>100</v>
      </c>
      <c r="N288" s="35" t="s">
        <v>434</v>
      </c>
      <c r="O288" s="25">
        <v>5249</v>
      </c>
      <c r="P288" s="201"/>
      <c r="Q2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288" s="20" t="s">
        <v>243</v>
      </c>
      <c r="S288" s="25">
        <v>100</v>
      </c>
      <c r="T288" s="26" t="s">
        <v>936</v>
      </c>
      <c r="U288" s="26" t="s">
        <v>936</v>
      </c>
    </row>
    <row r="289" spans="1:24" customFormat="1" ht="62.25" customHeight="1" x14ac:dyDescent="0.3">
      <c r="A289" s="1"/>
      <c r="B289" s="84">
        <v>90092</v>
      </c>
      <c r="C289" s="84">
        <v>90092</v>
      </c>
      <c r="D289" s="97" t="s">
        <v>252</v>
      </c>
      <c r="E289" s="84"/>
      <c r="F289" s="84" t="s">
        <v>20</v>
      </c>
      <c r="G289" s="85">
        <v>0</v>
      </c>
      <c r="H289" s="219">
        <v>0</v>
      </c>
      <c r="I289" s="458"/>
      <c r="J289" s="200"/>
      <c r="K289" s="200">
        <v>0</v>
      </c>
      <c r="L289" s="24" t="s">
        <v>243</v>
      </c>
      <c r="M289" s="35">
        <v>0</v>
      </c>
      <c r="N289" s="35" t="s">
        <v>434</v>
      </c>
      <c r="O289" s="25">
        <v>5249</v>
      </c>
      <c r="P289" s="201"/>
      <c r="Q2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289" s="22" t="s">
        <v>243</v>
      </c>
      <c r="S289" s="35">
        <v>0</v>
      </c>
      <c r="T289" s="26" t="s">
        <v>936</v>
      </c>
      <c r="U289" s="26" t="s">
        <v>936</v>
      </c>
    </row>
    <row r="290" spans="1:24" customFormat="1" ht="96.6" hidden="1" x14ac:dyDescent="0.3">
      <c r="A290" s="1"/>
      <c r="B290" s="84">
        <v>91124</v>
      </c>
      <c r="C290" s="84">
        <v>91124</v>
      </c>
      <c r="D290" s="97" t="s">
        <v>253</v>
      </c>
      <c r="E290" s="84"/>
      <c r="F290" s="84" t="s">
        <v>20</v>
      </c>
      <c r="G290" s="85">
        <v>145.72999999999999</v>
      </c>
      <c r="H290" s="219">
        <v>1764790</v>
      </c>
      <c r="I290" s="458"/>
      <c r="J290" s="200"/>
      <c r="K290" s="200">
        <v>0</v>
      </c>
      <c r="L290" s="24" t="s">
        <v>243</v>
      </c>
      <c r="M290" s="35">
        <v>40</v>
      </c>
      <c r="N290" s="35" t="s">
        <v>434</v>
      </c>
      <c r="O290" s="25">
        <v>5249</v>
      </c>
      <c r="P290" s="201"/>
      <c r="Q2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290" s="22" t="s">
        <v>243</v>
      </c>
      <c r="S290" s="35">
        <v>40</v>
      </c>
      <c r="T290" s="26" t="s">
        <v>936</v>
      </c>
      <c r="U290" s="26" t="s">
        <v>936</v>
      </c>
    </row>
    <row r="291" spans="1:24" customFormat="1" ht="96.6" hidden="1" x14ac:dyDescent="0.3">
      <c r="A291" s="1"/>
      <c r="B291" s="84">
        <v>91125</v>
      </c>
      <c r="C291" s="84">
        <v>91125</v>
      </c>
      <c r="D291" s="97" t="s">
        <v>254</v>
      </c>
      <c r="E291" s="84"/>
      <c r="F291" s="84" t="s">
        <v>20</v>
      </c>
      <c r="G291" s="85">
        <v>182.2</v>
      </c>
      <c r="H291" s="219">
        <v>2206442</v>
      </c>
      <c r="I291" s="458"/>
      <c r="J291" s="200"/>
      <c r="K291" s="200">
        <v>0</v>
      </c>
      <c r="L291" s="24" t="s">
        <v>243</v>
      </c>
      <c r="M291" s="35">
        <v>50</v>
      </c>
      <c r="N291" s="35" t="s">
        <v>434</v>
      </c>
      <c r="O291" s="25">
        <v>5249</v>
      </c>
      <c r="P291" s="201"/>
      <c r="Q2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291" s="22" t="s">
        <v>243</v>
      </c>
      <c r="S291" s="35">
        <v>50</v>
      </c>
      <c r="T291" s="26" t="s">
        <v>936</v>
      </c>
      <c r="U291" s="26" t="s">
        <v>936</v>
      </c>
    </row>
    <row r="292" spans="1:24" customFormat="1" ht="110.4" hidden="1" x14ac:dyDescent="0.3">
      <c r="A292" s="1"/>
      <c r="B292" s="84">
        <v>91126</v>
      </c>
      <c r="C292" s="84">
        <v>91126</v>
      </c>
      <c r="D292" s="118" t="s">
        <v>255</v>
      </c>
      <c r="E292" s="84"/>
      <c r="F292" s="84" t="s">
        <v>20</v>
      </c>
      <c r="G292" s="85">
        <v>218.63</v>
      </c>
      <c r="H292" s="219">
        <v>2647609</v>
      </c>
      <c r="I292" s="458"/>
      <c r="J292" s="200"/>
      <c r="K292" s="200">
        <v>0</v>
      </c>
      <c r="L292" s="24" t="s">
        <v>243</v>
      </c>
      <c r="M292" s="35">
        <v>60</v>
      </c>
      <c r="N292" s="35" t="s">
        <v>434</v>
      </c>
      <c r="O292" s="25">
        <v>5249</v>
      </c>
      <c r="P292" s="201"/>
      <c r="Q2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292" s="22" t="s">
        <v>243</v>
      </c>
      <c r="S292" s="35">
        <v>60</v>
      </c>
      <c r="T292" s="26" t="s">
        <v>936</v>
      </c>
      <c r="U292" s="26" t="s">
        <v>936</v>
      </c>
    </row>
    <row r="293" spans="1:24" customFormat="1" ht="96.6" hidden="1" x14ac:dyDescent="0.3">
      <c r="A293" s="1"/>
      <c r="B293" s="89">
        <v>92124</v>
      </c>
      <c r="C293" s="89">
        <v>92124</v>
      </c>
      <c r="D293" s="97" t="s">
        <v>256</v>
      </c>
      <c r="E293" s="84"/>
      <c r="F293" s="84" t="s">
        <v>20</v>
      </c>
      <c r="G293" s="85">
        <v>255.07</v>
      </c>
      <c r="H293" s="219">
        <v>3088898</v>
      </c>
      <c r="I293" s="458"/>
      <c r="J293" s="200"/>
      <c r="K293" s="200">
        <v>0</v>
      </c>
      <c r="L293" s="24" t="s">
        <v>243</v>
      </c>
      <c r="M293" s="35">
        <v>70</v>
      </c>
      <c r="N293" s="35" t="s">
        <v>434</v>
      </c>
      <c r="O293" s="25">
        <v>5249</v>
      </c>
      <c r="P293" s="201"/>
      <c r="Q2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293" s="22" t="s">
        <v>243</v>
      </c>
      <c r="S293" s="35">
        <v>70</v>
      </c>
      <c r="T293" s="26" t="s">
        <v>936</v>
      </c>
      <c r="U293" s="26" t="s">
        <v>936</v>
      </c>
    </row>
    <row r="294" spans="1:24" customFormat="1" ht="96.6" hidden="1" x14ac:dyDescent="0.3">
      <c r="A294" s="1"/>
      <c r="B294" s="89">
        <v>92125</v>
      </c>
      <c r="C294" s="89">
        <v>92125</v>
      </c>
      <c r="D294" s="97" t="s">
        <v>257</v>
      </c>
      <c r="E294" s="84"/>
      <c r="F294" s="84" t="s">
        <v>20</v>
      </c>
      <c r="G294" s="85">
        <v>291.5</v>
      </c>
      <c r="H294" s="219">
        <v>3530065</v>
      </c>
      <c r="I294" s="458"/>
      <c r="J294" s="200"/>
      <c r="K294" s="200">
        <v>0</v>
      </c>
      <c r="L294" s="24" t="s">
        <v>243</v>
      </c>
      <c r="M294" s="35">
        <v>80</v>
      </c>
      <c r="N294" s="35" t="s">
        <v>434</v>
      </c>
      <c r="O294" s="25">
        <v>5249</v>
      </c>
      <c r="P294" s="20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294" s="22" t="s">
        <v>243</v>
      </c>
      <c r="S294" s="35">
        <v>80</v>
      </c>
      <c r="T294" s="26" t="s">
        <v>936</v>
      </c>
      <c r="U294" s="26" t="s">
        <v>936</v>
      </c>
    </row>
    <row r="295" spans="1:24" customFormat="1" ht="96.6" hidden="1" x14ac:dyDescent="0.3">
      <c r="A295" s="1"/>
      <c r="B295" s="89">
        <v>92126</v>
      </c>
      <c r="C295" s="89">
        <v>92126</v>
      </c>
      <c r="D295" s="97" t="s">
        <v>258</v>
      </c>
      <c r="E295" s="84"/>
      <c r="F295" s="84" t="s">
        <v>20</v>
      </c>
      <c r="G295" s="85">
        <v>327.93</v>
      </c>
      <c r="H295" s="219">
        <v>3971232</v>
      </c>
      <c r="I295" s="458"/>
      <c r="J295" s="261"/>
      <c r="K295" s="200">
        <v>0</v>
      </c>
      <c r="L295" s="24" t="s">
        <v>243</v>
      </c>
      <c r="M295" s="35">
        <v>90</v>
      </c>
      <c r="N295" s="35" t="s">
        <v>434</v>
      </c>
      <c r="O295" s="25">
        <v>5249</v>
      </c>
      <c r="P295" s="201"/>
      <c r="Q2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295" s="22" t="s">
        <v>243</v>
      </c>
      <c r="S295" s="35">
        <v>90</v>
      </c>
      <c r="T295" s="26" t="s">
        <v>936</v>
      </c>
      <c r="U295" s="26" t="s">
        <v>936</v>
      </c>
    </row>
    <row r="296" spans="1:24" customFormat="1" ht="27.6" hidden="1" x14ac:dyDescent="0.3">
      <c r="A296" s="1"/>
      <c r="B296" s="57">
        <v>3005</v>
      </c>
      <c r="C296" s="105">
        <v>3005</v>
      </c>
      <c r="D296" s="97" t="s">
        <v>259</v>
      </c>
      <c r="E296" s="84"/>
      <c r="F296" s="84" t="s">
        <v>20</v>
      </c>
      <c r="G296" s="85">
        <v>367.92</v>
      </c>
      <c r="H296" s="219">
        <v>4455511</v>
      </c>
      <c r="I296" s="458"/>
      <c r="J296" s="261"/>
      <c r="K296" s="200">
        <v>0</v>
      </c>
      <c r="L296" s="24" t="s">
        <v>243</v>
      </c>
      <c r="M296" s="25">
        <v>100</v>
      </c>
      <c r="N296" s="35" t="s">
        <v>434</v>
      </c>
      <c r="O296" s="25">
        <v>1880</v>
      </c>
      <c r="P296" s="201"/>
      <c r="Q2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296" s="20" t="s">
        <v>243</v>
      </c>
      <c r="S296" s="25">
        <v>100</v>
      </c>
      <c r="T296" s="26" t="s">
        <v>936</v>
      </c>
      <c r="U296" s="26" t="s">
        <v>936</v>
      </c>
    </row>
    <row r="297" spans="1:24" customFormat="1" ht="29.25" customHeight="1" x14ac:dyDescent="0.3">
      <c r="A297" s="1"/>
      <c r="B297" s="5"/>
      <c r="C297" s="647" t="s">
        <v>260</v>
      </c>
      <c r="D297" s="648"/>
      <c r="E297" s="648"/>
      <c r="F297" s="648"/>
      <c r="G297" s="483"/>
      <c r="H297" s="219"/>
      <c r="I297" s="458"/>
      <c r="J297" s="471"/>
      <c r="K297" s="200">
        <v>0</v>
      </c>
      <c r="L297" s="17" t="s">
        <v>42</v>
      </c>
      <c r="M297" s="25" t="s">
        <v>42</v>
      </c>
      <c r="N297" s="200" t="s">
        <v>42</v>
      </c>
      <c r="O297" s="200" t="s">
        <v>42</v>
      </c>
      <c r="P297" s="201"/>
      <c r="Q297" s="30"/>
      <c r="R297" s="200" t="s">
        <v>42</v>
      </c>
      <c r="S297" s="200" t="s">
        <v>42</v>
      </c>
      <c r="T297" s="200" t="s">
        <v>42</v>
      </c>
      <c r="U297" s="274" t="s">
        <v>41</v>
      </c>
    </row>
    <row r="298" spans="1:24" customFormat="1" x14ac:dyDescent="0.3">
      <c r="A298" s="1"/>
      <c r="B298" s="42" t="s">
        <v>1</v>
      </c>
      <c r="C298" s="117" t="s">
        <v>1</v>
      </c>
      <c r="D298" s="117" t="s">
        <v>2</v>
      </c>
      <c r="E298" s="117" t="s">
        <v>3</v>
      </c>
      <c r="F298" s="117" t="s">
        <v>4</v>
      </c>
      <c r="G298" s="9" t="s">
        <v>5</v>
      </c>
      <c r="H298" s="444" t="s">
        <v>6</v>
      </c>
      <c r="I298" s="458"/>
      <c r="J298" s="288"/>
      <c r="K298" s="200">
        <v>0</v>
      </c>
      <c r="L298" s="17" t="s">
        <v>42</v>
      </c>
      <c r="M298" s="25" t="s">
        <v>42</v>
      </c>
      <c r="N298" s="200" t="s">
        <v>42</v>
      </c>
      <c r="O298" s="200" t="s">
        <v>42</v>
      </c>
      <c r="P298" s="201"/>
      <c r="Q298" s="30"/>
      <c r="R298" s="200" t="s">
        <v>42</v>
      </c>
      <c r="S298" s="200" t="s">
        <v>42</v>
      </c>
      <c r="T298" s="200" t="s">
        <v>42</v>
      </c>
      <c r="U298" s="274" t="s">
        <v>41</v>
      </c>
    </row>
    <row r="299" spans="1:24" customFormat="1" ht="27.6" hidden="1" x14ac:dyDescent="0.3">
      <c r="A299" s="1"/>
      <c r="B299" s="57">
        <v>3006</v>
      </c>
      <c r="C299" s="95">
        <v>3006</v>
      </c>
      <c r="D299" s="97" t="s">
        <v>261</v>
      </c>
      <c r="E299" s="84"/>
      <c r="F299" s="84" t="s">
        <v>20</v>
      </c>
      <c r="G299" s="85">
        <v>675.67</v>
      </c>
      <c r="H299" s="219">
        <v>8182364</v>
      </c>
      <c r="I299" s="458"/>
      <c r="J299" s="200"/>
      <c r="K299" s="200">
        <v>0</v>
      </c>
      <c r="L299" s="17" t="s">
        <v>917</v>
      </c>
      <c r="M299" s="25">
        <v>100</v>
      </c>
      <c r="N299" s="35" t="s">
        <v>434</v>
      </c>
      <c r="O299" s="25">
        <v>944</v>
      </c>
      <c r="P299" s="201"/>
      <c r="Q2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299" s="20" t="s">
        <v>134</v>
      </c>
      <c r="S299" s="25">
        <v>100</v>
      </c>
      <c r="T299" s="26" t="s">
        <v>936</v>
      </c>
      <c r="U299" s="26" t="s">
        <v>936</v>
      </c>
    </row>
    <row r="300" spans="1:24" customFormat="1" ht="41.4" x14ac:dyDescent="0.3">
      <c r="A300" s="1"/>
      <c r="B300" s="113">
        <v>90093</v>
      </c>
      <c r="C300" s="113">
        <v>90093</v>
      </c>
      <c r="D300" s="97" t="s">
        <v>262</v>
      </c>
      <c r="E300" s="84"/>
      <c r="F300" s="84" t="s">
        <v>20</v>
      </c>
      <c r="G300" s="85">
        <v>0</v>
      </c>
      <c r="H300" s="219">
        <v>0</v>
      </c>
      <c r="I300" s="458"/>
      <c r="J300" s="472"/>
      <c r="K300" s="200">
        <v>0</v>
      </c>
      <c r="L300" s="17" t="s">
        <v>917</v>
      </c>
      <c r="M300" s="35">
        <v>0</v>
      </c>
      <c r="N300" s="35" t="s">
        <v>434</v>
      </c>
      <c r="O300" s="25">
        <v>944</v>
      </c>
      <c r="P300" s="201"/>
      <c r="Q3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00" s="20" t="s">
        <v>134</v>
      </c>
      <c r="S300" s="35">
        <v>0</v>
      </c>
      <c r="T300" s="26" t="s">
        <v>936</v>
      </c>
      <c r="U300" s="26" t="s">
        <v>936</v>
      </c>
    </row>
    <row r="301" spans="1:24" customFormat="1" ht="96.6" hidden="1" x14ac:dyDescent="0.3">
      <c r="A301" s="1"/>
      <c r="B301" s="84">
        <v>91127</v>
      </c>
      <c r="C301" s="84">
        <v>91127</v>
      </c>
      <c r="D301" s="97" t="s">
        <v>263</v>
      </c>
      <c r="E301" s="84"/>
      <c r="F301" s="84" t="s">
        <v>20</v>
      </c>
      <c r="G301" s="85">
        <v>270.25</v>
      </c>
      <c r="H301" s="219">
        <v>3272728</v>
      </c>
      <c r="I301" s="458"/>
      <c r="J301" s="200"/>
      <c r="K301" s="200">
        <v>0</v>
      </c>
      <c r="L301" s="17" t="s">
        <v>917</v>
      </c>
      <c r="M301" s="35">
        <v>40</v>
      </c>
      <c r="N301" s="35" t="s">
        <v>434</v>
      </c>
      <c r="O301" s="25">
        <v>944</v>
      </c>
      <c r="P301" s="20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01" s="20" t="s">
        <v>134</v>
      </c>
      <c r="S301" s="35">
        <v>40</v>
      </c>
      <c r="T301" s="26" t="s">
        <v>936</v>
      </c>
      <c r="U301" s="26" t="s">
        <v>936</v>
      </c>
    </row>
    <row r="302" spans="1:24" customFormat="1" ht="117" hidden="1" customHeight="1" x14ac:dyDescent="0.3">
      <c r="A302" s="1"/>
      <c r="B302" s="84">
        <v>91128</v>
      </c>
      <c r="C302" s="84">
        <v>91128</v>
      </c>
      <c r="D302" s="97" t="s">
        <v>264</v>
      </c>
      <c r="E302" s="84"/>
      <c r="F302" s="84" t="s">
        <v>20</v>
      </c>
      <c r="G302" s="85">
        <v>337.85</v>
      </c>
      <c r="H302" s="219">
        <v>4091364</v>
      </c>
      <c r="I302" s="458"/>
      <c r="J302" s="200"/>
      <c r="K302" s="200">
        <v>0</v>
      </c>
      <c r="L302" s="17" t="s">
        <v>917</v>
      </c>
      <c r="M302" s="35">
        <v>50</v>
      </c>
      <c r="N302" s="35" t="s">
        <v>434</v>
      </c>
      <c r="O302" s="25">
        <v>944</v>
      </c>
      <c r="P302" s="20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02" s="20" t="s">
        <v>134</v>
      </c>
      <c r="S302" s="35">
        <v>50</v>
      </c>
      <c r="T302" s="26" t="s">
        <v>936</v>
      </c>
      <c r="U302" s="26" t="s">
        <v>936</v>
      </c>
      <c r="X302">
        <f>+ROUND(G299*50%,2)</f>
        <v>337.84</v>
      </c>
    </row>
    <row r="303" spans="1:24" customFormat="1" ht="117.75" hidden="1" customHeight="1" x14ac:dyDescent="0.3">
      <c r="A303" s="1"/>
      <c r="B303" s="84">
        <v>91129</v>
      </c>
      <c r="C303" s="84">
        <v>91129</v>
      </c>
      <c r="D303" s="118" t="s">
        <v>265</v>
      </c>
      <c r="E303" s="84"/>
      <c r="F303" s="84" t="s">
        <v>20</v>
      </c>
      <c r="G303" s="85">
        <v>405.42</v>
      </c>
      <c r="H303" s="219">
        <v>4909636</v>
      </c>
      <c r="I303" s="458"/>
      <c r="J303" s="200"/>
      <c r="K303" s="200">
        <v>0</v>
      </c>
      <c r="L303" s="17" t="s">
        <v>917</v>
      </c>
      <c r="M303" s="35">
        <v>60</v>
      </c>
      <c r="N303" s="35" t="s">
        <v>434</v>
      </c>
      <c r="O303" s="25">
        <v>944</v>
      </c>
      <c r="P303" s="20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03" s="20" t="s">
        <v>134</v>
      </c>
      <c r="S303" s="35">
        <v>60</v>
      </c>
      <c r="T303" s="26" t="s">
        <v>936</v>
      </c>
      <c r="U303" s="26" t="s">
        <v>936</v>
      </c>
    </row>
    <row r="304" spans="1:24" customFormat="1" ht="96.6" hidden="1" x14ac:dyDescent="0.3">
      <c r="A304" s="1"/>
      <c r="B304" s="89">
        <v>92127</v>
      </c>
      <c r="C304" s="89">
        <v>92127</v>
      </c>
      <c r="D304" s="97" t="s">
        <v>266</v>
      </c>
      <c r="E304" s="84"/>
      <c r="F304" s="84" t="s">
        <v>20</v>
      </c>
      <c r="G304" s="85">
        <v>472.98</v>
      </c>
      <c r="H304" s="219">
        <v>5727788</v>
      </c>
      <c r="I304" s="458"/>
      <c r="J304" s="200"/>
      <c r="K304" s="200">
        <v>0</v>
      </c>
      <c r="L304" s="17" t="s">
        <v>917</v>
      </c>
      <c r="M304" s="35">
        <v>70</v>
      </c>
      <c r="N304" s="35" t="s">
        <v>434</v>
      </c>
      <c r="O304" s="25">
        <v>944</v>
      </c>
      <c r="P304" s="20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04" s="20" t="s">
        <v>134</v>
      </c>
      <c r="S304" s="35">
        <v>70</v>
      </c>
      <c r="T304" s="26" t="s">
        <v>936</v>
      </c>
      <c r="U304" s="26" t="s">
        <v>936</v>
      </c>
    </row>
    <row r="305" spans="1:21" customFormat="1" ht="96.6" hidden="1" x14ac:dyDescent="0.3">
      <c r="A305" s="1"/>
      <c r="B305" s="89">
        <v>92128</v>
      </c>
      <c r="C305" s="89">
        <v>92128</v>
      </c>
      <c r="D305" s="97" t="s">
        <v>267</v>
      </c>
      <c r="E305" s="84"/>
      <c r="F305" s="84" t="s">
        <v>20</v>
      </c>
      <c r="G305" s="85">
        <v>540.54</v>
      </c>
      <c r="H305" s="219">
        <v>6545939</v>
      </c>
      <c r="I305" s="458"/>
      <c r="J305" s="200"/>
      <c r="K305" s="200">
        <v>0</v>
      </c>
      <c r="L305" s="17" t="s">
        <v>917</v>
      </c>
      <c r="M305" s="35">
        <v>80</v>
      </c>
      <c r="N305" s="35" t="s">
        <v>434</v>
      </c>
      <c r="O305" s="25">
        <v>944</v>
      </c>
      <c r="P305" s="20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05" s="20" t="s">
        <v>134</v>
      </c>
      <c r="S305" s="35">
        <v>80</v>
      </c>
      <c r="T305" s="26" t="s">
        <v>936</v>
      </c>
      <c r="U305" s="26" t="s">
        <v>936</v>
      </c>
    </row>
    <row r="306" spans="1:21" customFormat="1" ht="96.6" hidden="1" x14ac:dyDescent="0.3">
      <c r="A306" s="1"/>
      <c r="B306" s="89">
        <v>92129</v>
      </c>
      <c r="C306" s="89">
        <v>92129</v>
      </c>
      <c r="D306" s="97" t="s">
        <v>268</v>
      </c>
      <c r="E306" s="84"/>
      <c r="F306" s="84" t="s">
        <v>20</v>
      </c>
      <c r="G306" s="85">
        <v>608.1</v>
      </c>
      <c r="H306" s="219">
        <v>7364091</v>
      </c>
      <c r="I306" s="458"/>
      <c r="J306" s="200"/>
      <c r="K306" s="200">
        <v>0</v>
      </c>
      <c r="L306" s="17" t="s">
        <v>917</v>
      </c>
      <c r="M306" s="35">
        <v>90</v>
      </c>
      <c r="N306" s="35" t="s">
        <v>434</v>
      </c>
      <c r="O306" s="25">
        <v>944</v>
      </c>
      <c r="P306" s="20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06" s="20" t="s">
        <v>134</v>
      </c>
      <c r="S306" s="35">
        <v>90</v>
      </c>
      <c r="T306" s="26" t="s">
        <v>936</v>
      </c>
      <c r="U306" s="26" t="s">
        <v>936</v>
      </c>
    </row>
    <row r="307" spans="1:21" customFormat="1" ht="15" customHeight="1" x14ac:dyDescent="0.3">
      <c r="A307" s="1"/>
      <c r="B307" s="5"/>
      <c r="C307" s="647" t="s">
        <v>269</v>
      </c>
      <c r="D307" s="648"/>
      <c r="E307" s="648"/>
      <c r="F307" s="648"/>
      <c r="G307" s="483"/>
      <c r="H307" s="219"/>
      <c r="I307" s="458"/>
      <c r="J307" s="471"/>
      <c r="K307" s="200">
        <v>0</v>
      </c>
      <c r="L307" s="17" t="s">
        <v>42</v>
      </c>
      <c r="M307" s="200" t="s">
        <v>42</v>
      </c>
      <c r="N307" s="200" t="s">
        <v>42</v>
      </c>
      <c r="O307" s="200" t="s">
        <v>42</v>
      </c>
      <c r="P307" s="201"/>
      <c r="Q307" s="30"/>
      <c r="R307" s="200" t="s">
        <v>42</v>
      </c>
      <c r="S307" s="200" t="s">
        <v>42</v>
      </c>
      <c r="T307" s="200" t="s">
        <v>42</v>
      </c>
      <c r="U307" s="274" t="s">
        <v>41</v>
      </c>
    </row>
    <row r="308" spans="1:21" customFormat="1" ht="15" thickBot="1" x14ac:dyDescent="0.35">
      <c r="A308" s="1"/>
      <c r="B308" s="42" t="s">
        <v>1</v>
      </c>
      <c r="C308" s="115" t="s">
        <v>1</v>
      </c>
      <c r="D308" s="115" t="s">
        <v>2</v>
      </c>
      <c r="E308" s="115" t="s">
        <v>3</v>
      </c>
      <c r="F308" s="115" t="s">
        <v>4</v>
      </c>
      <c r="G308" s="96" t="s">
        <v>5</v>
      </c>
      <c r="H308" s="490" t="s">
        <v>6</v>
      </c>
      <c r="I308" s="458"/>
      <c r="J308" s="288"/>
      <c r="K308" s="200">
        <v>0</v>
      </c>
      <c r="L308" s="198" t="s">
        <v>42</v>
      </c>
      <c r="M308" s="316" t="s">
        <v>42</v>
      </c>
      <c r="N308" s="316" t="s">
        <v>42</v>
      </c>
      <c r="O308" s="316" t="s">
        <v>42</v>
      </c>
      <c r="P308" s="304"/>
      <c r="Q308" s="305"/>
      <c r="R308" s="316" t="s">
        <v>42</v>
      </c>
      <c r="S308" s="316" t="s">
        <v>42</v>
      </c>
      <c r="T308" s="316" t="s">
        <v>42</v>
      </c>
      <c r="U308" s="274" t="s">
        <v>41</v>
      </c>
    </row>
    <row r="309" spans="1:21" customFormat="1" ht="14.25" hidden="1" customHeight="1" x14ac:dyDescent="0.35">
      <c r="A309" s="23"/>
      <c r="B309" s="53">
        <v>3040</v>
      </c>
      <c r="C309" s="592">
        <v>3040</v>
      </c>
      <c r="D309" s="586" t="s">
        <v>270</v>
      </c>
      <c r="E309" s="100">
        <v>1</v>
      </c>
      <c r="F309" s="100" t="s">
        <v>271</v>
      </c>
      <c r="G309" s="101">
        <v>212.27</v>
      </c>
      <c r="H309" s="241">
        <v>2570590</v>
      </c>
      <c r="I309" s="111"/>
      <c r="J309" s="473"/>
      <c r="K309" s="200">
        <v>0</v>
      </c>
      <c r="L309" s="451" t="s">
        <v>243</v>
      </c>
      <c r="M309" s="205">
        <v>100</v>
      </c>
      <c r="N309" s="206" t="s">
        <v>434</v>
      </c>
      <c r="O309" s="206" t="s">
        <v>272</v>
      </c>
      <c r="P309" s="207"/>
      <c r="Q30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09" s="318" t="s">
        <v>243</v>
      </c>
      <c r="S309" s="279">
        <v>100</v>
      </c>
      <c r="T309" s="26" t="s">
        <v>936</v>
      </c>
      <c r="U309" s="26" t="s">
        <v>936</v>
      </c>
    </row>
    <row r="310" spans="1:21" customFormat="1" ht="14.25" hidden="1" customHeight="1" x14ac:dyDescent="0.35">
      <c r="A310" s="23">
        <v>3041</v>
      </c>
      <c r="B310" s="53">
        <v>3040</v>
      </c>
      <c r="C310" s="593"/>
      <c r="D310" s="587"/>
      <c r="E310" s="84">
        <v>2</v>
      </c>
      <c r="F310" s="84" t="s">
        <v>273</v>
      </c>
      <c r="G310" s="85">
        <v>297.14</v>
      </c>
      <c r="H310" s="242">
        <v>3598365</v>
      </c>
      <c r="I310" s="111">
        <f>+G310-G309</f>
        <v>84.869999999999976</v>
      </c>
      <c r="J310" s="467">
        <v>84.869999999999976</v>
      </c>
      <c r="K310" s="421">
        <v>1027776</v>
      </c>
      <c r="L310" s="24" t="s">
        <v>243</v>
      </c>
      <c r="M310" s="25">
        <v>100</v>
      </c>
      <c r="N310" s="35" t="s">
        <v>434</v>
      </c>
      <c r="O310" s="35" t="s">
        <v>272</v>
      </c>
      <c r="P310" s="20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10" s="269"/>
      <c r="S310" s="280"/>
      <c r="T310" s="26" t="s">
        <v>936</v>
      </c>
      <c r="U310" s="26"/>
    </row>
    <row r="311" spans="1:21" customFormat="1" ht="14.25" hidden="1" customHeight="1" x14ac:dyDescent="0.35">
      <c r="A311" s="23">
        <v>3042</v>
      </c>
      <c r="B311" s="53">
        <v>3040</v>
      </c>
      <c r="C311" s="593"/>
      <c r="D311" s="587"/>
      <c r="E311" s="84">
        <v>3</v>
      </c>
      <c r="F311" s="84" t="s">
        <v>274</v>
      </c>
      <c r="G311" s="85">
        <v>382.01</v>
      </c>
      <c r="H311" s="242">
        <v>4626141</v>
      </c>
      <c r="I311" s="111">
        <f>+G311-G310</f>
        <v>84.87</v>
      </c>
      <c r="J311" s="301"/>
      <c r="K311" s="200">
        <v>0</v>
      </c>
      <c r="L311" s="24" t="s">
        <v>243</v>
      </c>
      <c r="M311" s="25">
        <v>100</v>
      </c>
      <c r="N311" s="35" t="s">
        <v>434</v>
      </c>
      <c r="O311" s="35" t="s">
        <v>272</v>
      </c>
      <c r="P311" s="20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11" s="269"/>
      <c r="S311" s="280"/>
      <c r="T311" s="26" t="s">
        <v>936</v>
      </c>
      <c r="U311" s="26"/>
    </row>
    <row r="312" spans="1:21" customFormat="1" ht="14.25" hidden="1" customHeight="1" x14ac:dyDescent="0.35">
      <c r="A312" s="23">
        <v>3043</v>
      </c>
      <c r="B312" s="53">
        <v>3040</v>
      </c>
      <c r="C312" s="593"/>
      <c r="D312" s="587"/>
      <c r="E312" s="84">
        <v>4</v>
      </c>
      <c r="F312" s="84" t="s">
        <v>275</v>
      </c>
      <c r="G312" s="85">
        <v>466.87</v>
      </c>
      <c r="H312" s="242">
        <v>5653796</v>
      </c>
      <c r="I312" s="111">
        <f t="shared" ref="I312:I323" si="0">+G312-G311</f>
        <v>84.860000000000014</v>
      </c>
      <c r="J312" s="474"/>
      <c r="K312" s="200">
        <v>0</v>
      </c>
      <c r="L312" s="24" t="s">
        <v>243</v>
      </c>
      <c r="M312" s="25">
        <v>100</v>
      </c>
      <c r="N312" s="35" t="s">
        <v>434</v>
      </c>
      <c r="O312" s="35" t="s">
        <v>272</v>
      </c>
      <c r="P312" s="20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12" s="269"/>
      <c r="S312" s="280"/>
      <c r="T312" s="26" t="s">
        <v>936</v>
      </c>
      <c r="U312" s="26"/>
    </row>
    <row r="313" spans="1:21" customFormat="1" ht="14.25" hidden="1" customHeight="1" x14ac:dyDescent="0.35">
      <c r="A313" s="23">
        <v>3044</v>
      </c>
      <c r="B313" s="53">
        <v>3040</v>
      </c>
      <c r="C313" s="593"/>
      <c r="D313" s="587"/>
      <c r="E313" s="84">
        <v>5</v>
      </c>
      <c r="F313" s="84" t="s">
        <v>276</v>
      </c>
      <c r="G313" s="85">
        <v>551.74</v>
      </c>
      <c r="H313" s="242">
        <v>6681571</v>
      </c>
      <c r="I313" s="111">
        <f t="shared" si="0"/>
        <v>84.87</v>
      </c>
      <c r="J313" s="473"/>
      <c r="K313" s="200">
        <v>0</v>
      </c>
      <c r="L313" s="24" t="s">
        <v>243</v>
      </c>
      <c r="M313" s="25">
        <v>100</v>
      </c>
      <c r="N313" s="35" t="s">
        <v>434</v>
      </c>
      <c r="O313" s="35" t="s">
        <v>272</v>
      </c>
      <c r="P313" s="20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13" s="269"/>
      <c r="S313" s="280"/>
      <c r="T313" s="26" t="s">
        <v>936</v>
      </c>
      <c r="U313" s="26"/>
    </row>
    <row r="314" spans="1:21" customFormat="1" ht="14.25" hidden="1" customHeight="1" x14ac:dyDescent="0.35">
      <c r="A314" s="23">
        <v>3045</v>
      </c>
      <c r="B314" s="53">
        <v>3040</v>
      </c>
      <c r="C314" s="593"/>
      <c r="D314" s="587"/>
      <c r="E314" s="84">
        <v>6</v>
      </c>
      <c r="F314" s="84" t="s">
        <v>277</v>
      </c>
      <c r="G314" s="85">
        <v>636.61</v>
      </c>
      <c r="H314" s="242">
        <v>7709347</v>
      </c>
      <c r="I314" s="111">
        <f t="shared" si="0"/>
        <v>84.87</v>
      </c>
      <c r="J314" s="473"/>
      <c r="K314" s="200">
        <v>0</v>
      </c>
      <c r="L314" s="24" t="s">
        <v>243</v>
      </c>
      <c r="M314" s="25">
        <v>100</v>
      </c>
      <c r="N314" s="35" t="s">
        <v>434</v>
      </c>
      <c r="O314" s="35" t="s">
        <v>272</v>
      </c>
      <c r="P314" s="20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14" s="269"/>
      <c r="S314" s="280"/>
      <c r="T314" s="26" t="s">
        <v>936</v>
      </c>
      <c r="U314" s="26"/>
    </row>
    <row r="315" spans="1:21" customFormat="1" ht="14.25" hidden="1" customHeight="1" x14ac:dyDescent="0.35">
      <c r="A315" s="23">
        <v>3046</v>
      </c>
      <c r="B315" s="53">
        <v>3040</v>
      </c>
      <c r="C315" s="593"/>
      <c r="D315" s="587"/>
      <c r="E315" s="84">
        <v>7</v>
      </c>
      <c r="F315" s="84" t="s">
        <v>278</v>
      </c>
      <c r="G315" s="85">
        <v>721.47</v>
      </c>
      <c r="H315" s="242">
        <v>8737002</v>
      </c>
      <c r="I315" s="111">
        <f t="shared" si="0"/>
        <v>84.860000000000014</v>
      </c>
      <c r="J315" s="473"/>
      <c r="K315" s="200">
        <v>0</v>
      </c>
      <c r="L315" s="24" t="s">
        <v>243</v>
      </c>
      <c r="M315" s="25">
        <v>100</v>
      </c>
      <c r="N315" s="35" t="s">
        <v>434</v>
      </c>
      <c r="O315" s="35" t="s">
        <v>272</v>
      </c>
      <c r="P315" s="20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15" s="269"/>
      <c r="S315" s="280"/>
      <c r="T315" s="26" t="s">
        <v>936</v>
      </c>
      <c r="U315" s="26"/>
    </row>
    <row r="316" spans="1:21" customFormat="1" ht="14.25" hidden="1" customHeight="1" x14ac:dyDescent="0.35">
      <c r="A316" s="23">
        <v>3047</v>
      </c>
      <c r="B316" s="53">
        <v>3040</v>
      </c>
      <c r="C316" s="593"/>
      <c r="D316" s="587"/>
      <c r="E316" s="84">
        <v>8</v>
      </c>
      <c r="F316" s="84" t="s">
        <v>279</v>
      </c>
      <c r="G316" s="85">
        <v>806.34</v>
      </c>
      <c r="H316" s="242">
        <v>9764777</v>
      </c>
      <c r="I316" s="111">
        <f t="shared" si="0"/>
        <v>84.87</v>
      </c>
      <c r="J316" s="473"/>
      <c r="K316" s="200">
        <v>0</v>
      </c>
      <c r="L316" s="24" t="s">
        <v>243</v>
      </c>
      <c r="M316" s="25">
        <v>100</v>
      </c>
      <c r="N316" s="35" t="s">
        <v>434</v>
      </c>
      <c r="O316" s="35" t="s">
        <v>272</v>
      </c>
      <c r="P316" s="20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16" s="269"/>
      <c r="S316" s="280"/>
      <c r="T316" s="26" t="s">
        <v>936</v>
      </c>
      <c r="U316" s="26"/>
    </row>
    <row r="317" spans="1:21" customFormat="1" ht="14.25" hidden="1" customHeight="1" x14ac:dyDescent="0.35">
      <c r="A317" s="23">
        <v>3048</v>
      </c>
      <c r="B317" s="53">
        <v>3040</v>
      </c>
      <c r="C317" s="593"/>
      <c r="D317" s="587"/>
      <c r="E317" s="84">
        <v>9</v>
      </c>
      <c r="F317" s="84" t="s">
        <v>280</v>
      </c>
      <c r="G317" s="85">
        <v>891.21</v>
      </c>
      <c r="H317" s="242">
        <v>10792553</v>
      </c>
      <c r="I317" s="111">
        <f t="shared" si="0"/>
        <v>84.87</v>
      </c>
      <c r="J317" s="473"/>
      <c r="K317" s="200">
        <v>0</v>
      </c>
      <c r="L317" s="24" t="s">
        <v>243</v>
      </c>
      <c r="M317" s="25">
        <v>100</v>
      </c>
      <c r="N317" s="35" t="s">
        <v>434</v>
      </c>
      <c r="O317" s="35" t="s">
        <v>272</v>
      </c>
      <c r="P317" s="201"/>
      <c r="Q3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17" s="269"/>
      <c r="S317" s="280"/>
      <c r="T317" s="26" t="s">
        <v>936</v>
      </c>
      <c r="U317" s="26"/>
    </row>
    <row r="318" spans="1:21" customFormat="1" ht="14.25" hidden="1" customHeight="1" x14ac:dyDescent="0.35">
      <c r="A318" s="23">
        <v>3049</v>
      </c>
      <c r="B318" s="53">
        <v>3040</v>
      </c>
      <c r="C318" s="593"/>
      <c r="D318" s="587"/>
      <c r="E318" s="84">
        <v>10</v>
      </c>
      <c r="F318" s="84" t="s">
        <v>281</v>
      </c>
      <c r="G318" s="85">
        <v>976.07</v>
      </c>
      <c r="H318" s="242">
        <v>11820208</v>
      </c>
      <c r="I318" s="111">
        <f t="shared" si="0"/>
        <v>84.860000000000014</v>
      </c>
      <c r="J318" s="473"/>
      <c r="K318" s="200">
        <v>0</v>
      </c>
      <c r="L318" s="24" t="s">
        <v>243</v>
      </c>
      <c r="M318" s="25">
        <v>100</v>
      </c>
      <c r="N318" s="35" t="s">
        <v>434</v>
      </c>
      <c r="O318" s="35" t="s">
        <v>272</v>
      </c>
      <c r="P318" s="201"/>
      <c r="Q3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18" s="269"/>
      <c r="S318" s="280"/>
      <c r="T318" s="26" t="s">
        <v>936</v>
      </c>
      <c r="U318" s="26"/>
    </row>
    <row r="319" spans="1:21" customFormat="1" ht="14.25" hidden="1" customHeight="1" x14ac:dyDescent="0.35">
      <c r="A319" s="23">
        <v>3050</v>
      </c>
      <c r="B319" s="53">
        <v>3040</v>
      </c>
      <c r="C319" s="593"/>
      <c r="D319" s="587"/>
      <c r="E319" s="84">
        <v>11</v>
      </c>
      <c r="F319" s="84" t="s">
        <v>282</v>
      </c>
      <c r="G319" s="85">
        <v>1060.94</v>
      </c>
      <c r="H319" s="242">
        <v>12847983</v>
      </c>
      <c r="I319" s="111">
        <f t="shared" si="0"/>
        <v>84.87</v>
      </c>
      <c r="J319" s="473"/>
      <c r="K319" s="200">
        <v>0</v>
      </c>
      <c r="L319" s="24" t="s">
        <v>243</v>
      </c>
      <c r="M319" s="25">
        <v>100</v>
      </c>
      <c r="N319" s="35" t="s">
        <v>434</v>
      </c>
      <c r="O319" s="35" t="s">
        <v>272</v>
      </c>
      <c r="P319" s="201"/>
      <c r="Q3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19" s="269"/>
      <c r="S319" s="280"/>
      <c r="T319" s="26" t="s">
        <v>936</v>
      </c>
      <c r="U319" s="26"/>
    </row>
    <row r="320" spans="1:21" customFormat="1" ht="14.25" hidden="1" customHeight="1" x14ac:dyDescent="0.35">
      <c r="A320" s="23">
        <v>3051</v>
      </c>
      <c r="B320" s="53">
        <v>3040</v>
      </c>
      <c r="C320" s="593"/>
      <c r="D320" s="587"/>
      <c r="E320" s="84">
        <v>12</v>
      </c>
      <c r="F320" s="84" t="s">
        <v>283</v>
      </c>
      <c r="G320" s="85">
        <v>1145.81</v>
      </c>
      <c r="H320" s="242">
        <v>13875759</v>
      </c>
      <c r="I320" s="111">
        <f t="shared" si="0"/>
        <v>84.869999999999891</v>
      </c>
      <c r="J320" s="473"/>
      <c r="K320" s="200">
        <v>0</v>
      </c>
      <c r="L320" s="24" t="s">
        <v>243</v>
      </c>
      <c r="M320" s="25">
        <v>100</v>
      </c>
      <c r="N320" s="35" t="s">
        <v>434</v>
      </c>
      <c r="O320" s="35" t="s">
        <v>272</v>
      </c>
      <c r="P320" s="20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20" s="269"/>
      <c r="S320" s="280"/>
      <c r="T320" s="26" t="s">
        <v>936</v>
      </c>
      <c r="U320" s="26"/>
    </row>
    <row r="321" spans="1:21" customFormat="1" ht="14.25" hidden="1" customHeight="1" x14ac:dyDescent="0.35">
      <c r="A321" s="23">
        <v>3052</v>
      </c>
      <c r="B321" s="53">
        <v>3040</v>
      </c>
      <c r="C321" s="593"/>
      <c r="D321" s="587"/>
      <c r="E321" s="84">
        <v>13</v>
      </c>
      <c r="F321" s="84" t="s">
        <v>284</v>
      </c>
      <c r="G321" s="85">
        <v>1230.6699999999998</v>
      </c>
      <c r="H321" s="242">
        <v>14903414</v>
      </c>
      <c r="I321" s="111">
        <f t="shared" si="0"/>
        <v>84.8599999999999</v>
      </c>
      <c r="J321" s="473"/>
      <c r="K321" s="200">
        <v>0</v>
      </c>
      <c r="L321" s="24" t="s">
        <v>243</v>
      </c>
      <c r="M321" s="25">
        <v>100</v>
      </c>
      <c r="N321" s="35" t="s">
        <v>434</v>
      </c>
      <c r="O321" s="35" t="s">
        <v>272</v>
      </c>
      <c r="P321" s="20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21" s="269"/>
      <c r="S321" s="280"/>
      <c r="T321" s="26" t="s">
        <v>936</v>
      </c>
      <c r="U321" s="26"/>
    </row>
    <row r="322" spans="1:21" customFormat="1" ht="14.25" hidden="1" customHeight="1" x14ac:dyDescent="0.35">
      <c r="A322" s="23">
        <v>3053</v>
      </c>
      <c r="B322" s="53">
        <v>3040</v>
      </c>
      <c r="C322" s="593"/>
      <c r="D322" s="587"/>
      <c r="E322" s="84">
        <v>14</v>
      </c>
      <c r="F322" s="84" t="s">
        <v>285</v>
      </c>
      <c r="G322" s="85">
        <v>1315.54</v>
      </c>
      <c r="H322" s="242">
        <v>15931189</v>
      </c>
      <c r="I322" s="111">
        <f t="shared" si="0"/>
        <v>84.870000000000118</v>
      </c>
      <c r="J322" s="473"/>
      <c r="K322" s="200">
        <v>0</v>
      </c>
      <c r="L322" s="24" t="s">
        <v>243</v>
      </c>
      <c r="M322" s="25">
        <v>100</v>
      </c>
      <c r="N322" s="35" t="s">
        <v>434</v>
      </c>
      <c r="O322" s="35" t="s">
        <v>272</v>
      </c>
      <c r="P322" s="20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22" s="269"/>
      <c r="S322" s="280"/>
      <c r="T322" s="26" t="s">
        <v>936</v>
      </c>
      <c r="U322" s="26"/>
    </row>
    <row r="323" spans="1:21" customFormat="1" ht="14.25" hidden="1" customHeight="1" thickBot="1" x14ac:dyDescent="0.35">
      <c r="A323" s="23">
        <v>3054</v>
      </c>
      <c r="B323" s="53">
        <v>3040</v>
      </c>
      <c r="C323" s="594"/>
      <c r="D323" s="588"/>
      <c r="E323" s="102">
        <v>15</v>
      </c>
      <c r="F323" s="102" t="s">
        <v>286</v>
      </c>
      <c r="G323" s="103">
        <v>1400.4099999999999</v>
      </c>
      <c r="H323" s="243">
        <v>16958965</v>
      </c>
      <c r="I323" s="111">
        <f t="shared" si="0"/>
        <v>84.869999999999891</v>
      </c>
      <c r="J323" s="473"/>
      <c r="K323" s="200">
        <v>0</v>
      </c>
      <c r="L323" s="452" t="s">
        <v>243</v>
      </c>
      <c r="M323" s="211">
        <v>100</v>
      </c>
      <c r="N323" s="212" t="s">
        <v>434</v>
      </c>
      <c r="O323" s="212" t="s">
        <v>272</v>
      </c>
      <c r="P323" s="213"/>
      <c r="Q323"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23" s="270"/>
      <c r="S323" s="284"/>
      <c r="T323" s="26" t="s">
        <v>936</v>
      </c>
      <c r="U323" s="26"/>
    </row>
    <row r="324" spans="1:21" customFormat="1" ht="12" customHeight="1" x14ac:dyDescent="0.3">
      <c r="A324" s="23"/>
      <c r="B324" s="53">
        <v>90049</v>
      </c>
      <c r="C324" s="583">
        <v>90049</v>
      </c>
      <c r="D324" s="586" t="s">
        <v>287</v>
      </c>
      <c r="E324" s="100">
        <v>1</v>
      </c>
      <c r="F324" s="100" t="s">
        <v>271</v>
      </c>
      <c r="G324" s="101">
        <v>0</v>
      </c>
      <c r="H324" s="241">
        <v>0</v>
      </c>
      <c r="I324" s="111"/>
      <c r="J324" s="462"/>
      <c r="K324" s="200">
        <v>0</v>
      </c>
      <c r="L324" s="451" t="s">
        <v>243</v>
      </c>
      <c r="M324" s="206">
        <v>0</v>
      </c>
      <c r="N324" s="206" t="s">
        <v>434</v>
      </c>
      <c r="O324" s="206" t="s">
        <v>272</v>
      </c>
      <c r="P324" s="207"/>
      <c r="Q32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24" s="318" t="s">
        <v>243</v>
      </c>
      <c r="S324" s="319">
        <v>0</v>
      </c>
      <c r="T324" s="26" t="s">
        <v>936</v>
      </c>
      <c r="U324" s="26" t="s">
        <v>936</v>
      </c>
    </row>
    <row r="325" spans="1:21" customFormat="1" ht="12" customHeight="1" x14ac:dyDescent="0.3">
      <c r="A325" s="23">
        <v>90050</v>
      </c>
      <c r="B325" s="53">
        <v>90049</v>
      </c>
      <c r="C325" s="584"/>
      <c r="D325" s="587"/>
      <c r="E325" s="84">
        <v>2</v>
      </c>
      <c r="F325" s="84" t="s">
        <v>273</v>
      </c>
      <c r="G325" s="85">
        <v>0</v>
      </c>
      <c r="H325" s="242">
        <v>0</v>
      </c>
      <c r="I325" s="111"/>
      <c r="J325" s="462"/>
      <c r="K325" s="200">
        <v>0</v>
      </c>
      <c r="L325" s="24" t="s">
        <v>243</v>
      </c>
      <c r="M325" s="35">
        <v>0</v>
      </c>
      <c r="N325" s="35" t="s">
        <v>434</v>
      </c>
      <c r="O325" s="35" t="s">
        <v>272</v>
      </c>
      <c r="P325" s="201"/>
      <c r="Q325" s="30"/>
      <c r="R325" s="269"/>
      <c r="S325" s="280"/>
      <c r="T325" s="26" t="s">
        <v>936</v>
      </c>
      <c r="U325" s="26"/>
    </row>
    <row r="326" spans="1:21" customFormat="1" ht="12" customHeight="1" x14ac:dyDescent="0.3">
      <c r="A326" s="23">
        <v>90051</v>
      </c>
      <c r="B326" s="53">
        <v>90049</v>
      </c>
      <c r="C326" s="584"/>
      <c r="D326" s="587"/>
      <c r="E326" s="84">
        <v>3</v>
      </c>
      <c r="F326" s="84" t="s">
        <v>274</v>
      </c>
      <c r="G326" s="85">
        <v>0</v>
      </c>
      <c r="H326" s="242">
        <v>0</v>
      </c>
      <c r="I326" s="111"/>
      <c r="J326" s="462"/>
      <c r="K326" s="200">
        <v>0</v>
      </c>
      <c r="L326" s="24" t="s">
        <v>243</v>
      </c>
      <c r="M326" s="35">
        <v>0</v>
      </c>
      <c r="N326" s="35" t="s">
        <v>434</v>
      </c>
      <c r="O326" s="35" t="s">
        <v>272</v>
      </c>
      <c r="P326" s="201"/>
      <c r="Q326" s="30"/>
      <c r="R326" s="269"/>
      <c r="S326" s="280"/>
      <c r="T326" s="26" t="s">
        <v>936</v>
      </c>
      <c r="U326" s="26"/>
    </row>
    <row r="327" spans="1:21" customFormat="1" ht="12" customHeight="1" x14ac:dyDescent="0.3">
      <c r="A327" s="23">
        <v>90052</v>
      </c>
      <c r="B327" s="53">
        <v>90049</v>
      </c>
      <c r="C327" s="584"/>
      <c r="D327" s="587"/>
      <c r="E327" s="84">
        <v>4</v>
      </c>
      <c r="F327" s="84" t="s">
        <v>275</v>
      </c>
      <c r="G327" s="85">
        <v>0</v>
      </c>
      <c r="H327" s="242">
        <v>0</v>
      </c>
      <c r="I327" s="111"/>
      <c r="J327" s="462"/>
      <c r="K327" s="200">
        <v>0</v>
      </c>
      <c r="L327" s="24" t="s">
        <v>243</v>
      </c>
      <c r="M327" s="35">
        <v>0</v>
      </c>
      <c r="N327" s="35" t="s">
        <v>434</v>
      </c>
      <c r="O327" s="35" t="s">
        <v>272</v>
      </c>
      <c r="P327" s="201"/>
      <c r="Q327" s="30"/>
      <c r="R327" s="269"/>
      <c r="S327" s="280"/>
      <c r="T327" s="26" t="s">
        <v>936</v>
      </c>
      <c r="U327" s="26"/>
    </row>
    <row r="328" spans="1:21" customFormat="1" ht="12" customHeight="1" x14ac:dyDescent="0.3">
      <c r="A328" s="23">
        <v>90053</v>
      </c>
      <c r="B328" s="53">
        <v>90049</v>
      </c>
      <c r="C328" s="584"/>
      <c r="D328" s="587"/>
      <c r="E328" s="84">
        <v>5</v>
      </c>
      <c r="F328" s="84" t="s">
        <v>276</v>
      </c>
      <c r="G328" s="85">
        <v>0</v>
      </c>
      <c r="H328" s="242">
        <v>0</v>
      </c>
      <c r="I328" s="111"/>
      <c r="J328" s="462"/>
      <c r="K328" s="200">
        <v>0</v>
      </c>
      <c r="L328" s="24" t="s">
        <v>243</v>
      </c>
      <c r="M328" s="35">
        <v>0</v>
      </c>
      <c r="N328" s="35" t="s">
        <v>434</v>
      </c>
      <c r="O328" s="35" t="s">
        <v>272</v>
      </c>
      <c r="P328" s="201"/>
      <c r="Q328" s="30"/>
      <c r="R328" s="269"/>
      <c r="S328" s="280"/>
      <c r="T328" s="26" t="s">
        <v>936</v>
      </c>
      <c r="U328" s="26"/>
    </row>
    <row r="329" spans="1:21" customFormat="1" ht="12" customHeight="1" x14ac:dyDescent="0.3">
      <c r="A329" s="23">
        <v>90054</v>
      </c>
      <c r="B329" s="53">
        <v>90049</v>
      </c>
      <c r="C329" s="584"/>
      <c r="D329" s="587"/>
      <c r="E329" s="84">
        <v>6</v>
      </c>
      <c r="F329" s="84" t="s">
        <v>277</v>
      </c>
      <c r="G329" s="85">
        <v>0</v>
      </c>
      <c r="H329" s="242">
        <v>0</v>
      </c>
      <c r="I329" s="111"/>
      <c r="J329" s="462"/>
      <c r="K329" s="200">
        <v>0</v>
      </c>
      <c r="L329" s="24" t="s">
        <v>243</v>
      </c>
      <c r="M329" s="35">
        <v>0</v>
      </c>
      <c r="N329" s="35" t="s">
        <v>434</v>
      </c>
      <c r="O329" s="35" t="s">
        <v>272</v>
      </c>
      <c r="P329" s="201"/>
      <c r="Q329" s="30"/>
      <c r="R329" s="269"/>
      <c r="S329" s="280"/>
      <c r="T329" s="26" t="s">
        <v>936</v>
      </c>
      <c r="U329" s="26"/>
    </row>
    <row r="330" spans="1:21" customFormat="1" ht="12" customHeight="1" x14ac:dyDescent="0.3">
      <c r="A330" s="23">
        <v>90055</v>
      </c>
      <c r="B330" s="53">
        <v>90049</v>
      </c>
      <c r="C330" s="584"/>
      <c r="D330" s="587"/>
      <c r="E330" s="84">
        <v>7</v>
      </c>
      <c r="F330" s="84" t="s">
        <v>278</v>
      </c>
      <c r="G330" s="85">
        <v>0</v>
      </c>
      <c r="H330" s="242">
        <v>0</v>
      </c>
      <c r="I330" s="111"/>
      <c r="J330" s="462"/>
      <c r="K330" s="200">
        <v>0</v>
      </c>
      <c r="L330" s="24" t="s">
        <v>243</v>
      </c>
      <c r="M330" s="35">
        <v>0</v>
      </c>
      <c r="N330" s="35" t="s">
        <v>434</v>
      </c>
      <c r="O330" s="35" t="s">
        <v>272</v>
      </c>
      <c r="P330" s="201"/>
      <c r="Q330" s="30"/>
      <c r="R330" s="269"/>
      <c r="S330" s="280"/>
      <c r="T330" s="26" t="s">
        <v>936</v>
      </c>
      <c r="U330" s="26"/>
    </row>
    <row r="331" spans="1:21" customFormat="1" ht="12" customHeight="1" x14ac:dyDescent="0.3">
      <c r="A331" s="23">
        <v>90056</v>
      </c>
      <c r="B331" s="53">
        <v>90049</v>
      </c>
      <c r="C331" s="584"/>
      <c r="D331" s="587"/>
      <c r="E331" s="84">
        <v>8</v>
      </c>
      <c r="F331" s="84" t="s">
        <v>279</v>
      </c>
      <c r="G331" s="85">
        <v>0</v>
      </c>
      <c r="H331" s="242">
        <v>0</v>
      </c>
      <c r="I331" s="111"/>
      <c r="J331" s="462"/>
      <c r="K331" s="200">
        <v>0</v>
      </c>
      <c r="L331" s="24" t="s">
        <v>243</v>
      </c>
      <c r="M331" s="35">
        <v>0</v>
      </c>
      <c r="N331" s="35" t="s">
        <v>434</v>
      </c>
      <c r="O331" s="35" t="s">
        <v>272</v>
      </c>
      <c r="P331" s="201"/>
      <c r="Q331" s="30"/>
      <c r="R331" s="269"/>
      <c r="S331" s="280"/>
      <c r="T331" s="26" t="s">
        <v>936</v>
      </c>
      <c r="U331" s="26"/>
    </row>
    <row r="332" spans="1:21" customFormat="1" ht="12" customHeight="1" x14ac:dyDescent="0.3">
      <c r="A332" s="23">
        <v>90057</v>
      </c>
      <c r="B332" s="53">
        <v>90049</v>
      </c>
      <c r="C332" s="584"/>
      <c r="D332" s="587"/>
      <c r="E332" s="84">
        <v>9</v>
      </c>
      <c r="F332" s="84" t="s">
        <v>280</v>
      </c>
      <c r="G332" s="85">
        <v>0</v>
      </c>
      <c r="H332" s="242">
        <v>0</v>
      </c>
      <c r="I332" s="111"/>
      <c r="J332" s="462"/>
      <c r="K332" s="200">
        <v>0</v>
      </c>
      <c r="L332" s="24" t="s">
        <v>243</v>
      </c>
      <c r="M332" s="35">
        <v>0</v>
      </c>
      <c r="N332" s="35" t="s">
        <v>434</v>
      </c>
      <c r="O332" s="35" t="s">
        <v>272</v>
      </c>
      <c r="P332" s="201"/>
      <c r="Q332" s="30"/>
      <c r="R332" s="269"/>
      <c r="S332" s="280"/>
      <c r="T332" s="26" t="s">
        <v>936</v>
      </c>
      <c r="U332" s="26"/>
    </row>
    <row r="333" spans="1:21" customFormat="1" ht="12" customHeight="1" x14ac:dyDescent="0.3">
      <c r="A333" s="23">
        <v>90058</v>
      </c>
      <c r="B333" s="53">
        <v>90049</v>
      </c>
      <c r="C333" s="584"/>
      <c r="D333" s="587"/>
      <c r="E333" s="84">
        <v>10</v>
      </c>
      <c r="F333" s="84" t="s">
        <v>281</v>
      </c>
      <c r="G333" s="85">
        <v>0</v>
      </c>
      <c r="H333" s="242">
        <v>0</v>
      </c>
      <c r="I333" s="111"/>
      <c r="J333" s="462"/>
      <c r="K333" s="200">
        <v>0</v>
      </c>
      <c r="L333" s="24" t="s">
        <v>243</v>
      </c>
      <c r="M333" s="35">
        <v>0</v>
      </c>
      <c r="N333" s="35" t="s">
        <v>434</v>
      </c>
      <c r="O333" s="35" t="s">
        <v>272</v>
      </c>
      <c r="P333" s="201"/>
      <c r="Q333" s="30"/>
      <c r="R333" s="269"/>
      <c r="S333" s="280"/>
      <c r="T333" s="26" t="s">
        <v>936</v>
      </c>
      <c r="U333" s="26"/>
    </row>
    <row r="334" spans="1:21" customFormat="1" ht="12" customHeight="1" x14ac:dyDescent="0.3">
      <c r="A334" s="23">
        <v>90059</v>
      </c>
      <c r="B334" s="53">
        <v>90049</v>
      </c>
      <c r="C334" s="584"/>
      <c r="D334" s="587"/>
      <c r="E334" s="84">
        <v>11</v>
      </c>
      <c r="F334" s="84" t="s">
        <v>282</v>
      </c>
      <c r="G334" s="85">
        <v>0</v>
      </c>
      <c r="H334" s="242">
        <v>0</v>
      </c>
      <c r="I334" s="111"/>
      <c r="J334" s="462"/>
      <c r="K334" s="200">
        <v>0</v>
      </c>
      <c r="L334" s="24" t="s">
        <v>243</v>
      </c>
      <c r="M334" s="35">
        <v>0</v>
      </c>
      <c r="N334" s="35" t="s">
        <v>434</v>
      </c>
      <c r="O334" s="35" t="s">
        <v>272</v>
      </c>
      <c r="P334" s="201"/>
      <c r="Q334" s="30"/>
      <c r="R334" s="269"/>
      <c r="S334" s="280"/>
      <c r="T334" s="26" t="s">
        <v>936</v>
      </c>
      <c r="U334" s="26"/>
    </row>
    <row r="335" spans="1:21" customFormat="1" ht="12" customHeight="1" x14ac:dyDescent="0.3">
      <c r="A335" s="23">
        <v>90060</v>
      </c>
      <c r="B335" s="53">
        <v>90049</v>
      </c>
      <c r="C335" s="584"/>
      <c r="D335" s="587"/>
      <c r="E335" s="84">
        <v>12</v>
      </c>
      <c r="F335" s="84" t="s">
        <v>283</v>
      </c>
      <c r="G335" s="85">
        <v>0</v>
      </c>
      <c r="H335" s="242">
        <v>0</v>
      </c>
      <c r="I335" s="111"/>
      <c r="J335" s="462"/>
      <c r="K335" s="200">
        <v>0</v>
      </c>
      <c r="L335" s="24" t="s">
        <v>243</v>
      </c>
      <c r="M335" s="35">
        <v>0</v>
      </c>
      <c r="N335" s="35" t="s">
        <v>434</v>
      </c>
      <c r="O335" s="35" t="s">
        <v>272</v>
      </c>
      <c r="P335" s="201"/>
      <c r="Q335" s="30"/>
      <c r="R335" s="269"/>
      <c r="S335" s="280"/>
      <c r="T335" s="26" t="s">
        <v>936</v>
      </c>
      <c r="U335" s="26"/>
    </row>
    <row r="336" spans="1:21" customFormat="1" ht="12" customHeight="1" x14ac:dyDescent="0.3">
      <c r="A336" s="23">
        <v>90061</v>
      </c>
      <c r="B336" s="53">
        <v>90049</v>
      </c>
      <c r="C336" s="584"/>
      <c r="D336" s="587"/>
      <c r="E336" s="84">
        <v>13</v>
      </c>
      <c r="F336" s="84" t="s">
        <v>284</v>
      </c>
      <c r="G336" s="85">
        <v>0</v>
      </c>
      <c r="H336" s="242">
        <v>0</v>
      </c>
      <c r="I336" s="111"/>
      <c r="J336" s="462"/>
      <c r="K336" s="200">
        <v>0</v>
      </c>
      <c r="L336" s="24" t="s">
        <v>243</v>
      </c>
      <c r="M336" s="35">
        <v>0</v>
      </c>
      <c r="N336" s="35" t="s">
        <v>434</v>
      </c>
      <c r="O336" s="35" t="s">
        <v>272</v>
      </c>
      <c r="P336" s="201"/>
      <c r="Q336" s="30"/>
      <c r="R336" s="269"/>
      <c r="S336" s="280"/>
      <c r="T336" s="26" t="s">
        <v>936</v>
      </c>
      <c r="U336" s="26"/>
    </row>
    <row r="337" spans="1:21" customFormat="1" ht="12" customHeight="1" x14ac:dyDescent="0.3">
      <c r="A337" s="23">
        <v>90062</v>
      </c>
      <c r="B337" s="53">
        <v>90049</v>
      </c>
      <c r="C337" s="584"/>
      <c r="D337" s="587"/>
      <c r="E337" s="84">
        <v>14</v>
      </c>
      <c r="F337" s="84" t="s">
        <v>285</v>
      </c>
      <c r="G337" s="85">
        <v>0</v>
      </c>
      <c r="H337" s="242">
        <v>0</v>
      </c>
      <c r="I337" s="111"/>
      <c r="J337" s="462"/>
      <c r="K337" s="200">
        <v>0</v>
      </c>
      <c r="L337" s="24" t="s">
        <v>243</v>
      </c>
      <c r="M337" s="35">
        <v>0</v>
      </c>
      <c r="N337" s="35" t="s">
        <v>434</v>
      </c>
      <c r="O337" s="35" t="s">
        <v>272</v>
      </c>
      <c r="P337" s="201"/>
      <c r="Q337" s="30"/>
      <c r="R337" s="269"/>
      <c r="S337" s="280"/>
      <c r="T337" s="26" t="s">
        <v>936</v>
      </c>
      <c r="U337" s="26"/>
    </row>
    <row r="338" spans="1:21" customFormat="1" ht="12" customHeight="1" thickBot="1" x14ac:dyDescent="0.35">
      <c r="A338" s="23">
        <v>90063</v>
      </c>
      <c r="B338" s="53">
        <v>90049</v>
      </c>
      <c r="C338" s="585"/>
      <c r="D338" s="588"/>
      <c r="E338" s="102">
        <v>15</v>
      </c>
      <c r="F338" s="102" t="s">
        <v>286</v>
      </c>
      <c r="G338" s="103">
        <v>0</v>
      </c>
      <c r="H338" s="243">
        <v>0</v>
      </c>
      <c r="I338" s="111"/>
      <c r="J338" s="462"/>
      <c r="K338" s="200">
        <v>0</v>
      </c>
      <c r="L338" s="452" t="s">
        <v>243</v>
      </c>
      <c r="M338" s="212">
        <v>0</v>
      </c>
      <c r="N338" s="212" t="s">
        <v>434</v>
      </c>
      <c r="O338" s="212" t="s">
        <v>272</v>
      </c>
      <c r="P338" s="213"/>
      <c r="Q338" s="214"/>
      <c r="R338" s="270"/>
      <c r="S338" s="284"/>
      <c r="T338" s="26" t="s">
        <v>936</v>
      </c>
      <c r="U338" s="26"/>
    </row>
    <row r="339" spans="1:21" customFormat="1" ht="12.75" hidden="1" customHeight="1" x14ac:dyDescent="0.3">
      <c r="A339" s="23"/>
      <c r="B339" s="53">
        <v>91130</v>
      </c>
      <c r="C339" s="583">
        <v>91130</v>
      </c>
      <c r="D339" s="630" t="s">
        <v>288</v>
      </c>
      <c r="E339" s="361">
        <v>1</v>
      </c>
      <c r="F339" s="100" t="s">
        <v>271</v>
      </c>
      <c r="G339" s="101">
        <v>84.95</v>
      </c>
      <c r="H339" s="241">
        <v>1028745</v>
      </c>
      <c r="I339" s="111"/>
      <c r="J339" s="261"/>
      <c r="K339" s="200">
        <v>0</v>
      </c>
      <c r="L339" s="451" t="s">
        <v>243</v>
      </c>
      <c r="M339" s="206">
        <v>40</v>
      </c>
      <c r="N339" s="206" t="s">
        <v>434</v>
      </c>
      <c r="O339" s="206" t="s">
        <v>272</v>
      </c>
      <c r="P339" s="207"/>
      <c r="Q33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9" s="318" t="s">
        <v>243</v>
      </c>
      <c r="S339" s="319">
        <v>40</v>
      </c>
      <c r="T339" s="26" t="s">
        <v>936</v>
      </c>
      <c r="U339" s="26" t="s">
        <v>936</v>
      </c>
    </row>
    <row r="340" spans="1:21" customFormat="1" ht="12.75" hidden="1" customHeight="1" x14ac:dyDescent="0.3">
      <c r="A340" s="23">
        <v>91133</v>
      </c>
      <c r="B340" s="53">
        <v>91130</v>
      </c>
      <c r="C340" s="584"/>
      <c r="D340" s="631"/>
      <c r="E340" s="126">
        <v>2</v>
      </c>
      <c r="F340" s="84" t="s">
        <v>273</v>
      </c>
      <c r="G340" s="85">
        <v>118.88</v>
      </c>
      <c r="H340" s="242">
        <v>1439637</v>
      </c>
      <c r="I340" s="111">
        <f t="shared" ref="I340:I353" si="1">+G340-G339</f>
        <v>33.929999999999993</v>
      </c>
      <c r="J340" s="467">
        <v>33.929999999999993</v>
      </c>
      <c r="K340" s="421">
        <v>410892</v>
      </c>
      <c r="L340" s="24" t="s">
        <v>243</v>
      </c>
      <c r="M340" s="35">
        <v>40</v>
      </c>
      <c r="N340" s="35" t="s">
        <v>434</v>
      </c>
      <c r="O340" s="35" t="s">
        <v>272</v>
      </c>
      <c r="P340" s="201"/>
      <c r="Q340" s="30"/>
      <c r="R340" s="269"/>
      <c r="S340" s="280"/>
      <c r="T340" s="26" t="s">
        <v>936</v>
      </c>
      <c r="U340" s="26"/>
    </row>
    <row r="341" spans="1:21" customFormat="1" ht="12.75" hidden="1" customHeight="1" x14ac:dyDescent="0.3">
      <c r="A341" s="23">
        <v>91136</v>
      </c>
      <c r="B341" s="53">
        <v>91130</v>
      </c>
      <c r="C341" s="584"/>
      <c r="D341" s="631"/>
      <c r="E341" s="126">
        <v>3</v>
      </c>
      <c r="F341" s="84" t="s">
        <v>274</v>
      </c>
      <c r="G341" s="85">
        <v>152.81</v>
      </c>
      <c r="H341" s="242">
        <v>1850529</v>
      </c>
      <c r="I341" s="111">
        <f t="shared" si="1"/>
        <v>33.930000000000007</v>
      </c>
      <c r="J341" s="261"/>
      <c r="K341" s="200">
        <v>0</v>
      </c>
      <c r="L341" s="24" t="s">
        <v>243</v>
      </c>
      <c r="M341" s="35">
        <v>40</v>
      </c>
      <c r="N341" s="35" t="s">
        <v>434</v>
      </c>
      <c r="O341" s="35" t="s">
        <v>272</v>
      </c>
      <c r="P341" s="201"/>
      <c r="Q341" s="30"/>
      <c r="R341" s="269"/>
      <c r="S341" s="280"/>
      <c r="T341" s="26" t="s">
        <v>936</v>
      </c>
      <c r="U341" s="26"/>
    </row>
    <row r="342" spans="1:21" customFormat="1" ht="12.75" hidden="1" customHeight="1" x14ac:dyDescent="0.3">
      <c r="A342" s="23">
        <v>91139</v>
      </c>
      <c r="B342" s="53">
        <v>91130</v>
      </c>
      <c r="C342" s="584"/>
      <c r="D342" s="631"/>
      <c r="E342" s="126">
        <v>4</v>
      </c>
      <c r="F342" s="84" t="s">
        <v>275</v>
      </c>
      <c r="G342" s="85">
        <v>186.74</v>
      </c>
      <c r="H342" s="242">
        <v>2261421</v>
      </c>
      <c r="I342" s="111">
        <f t="shared" si="1"/>
        <v>33.930000000000007</v>
      </c>
      <c r="J342" s="261"/>
      <c r="K342" s="200">
        <v>0</v>
      </c>
      <c r="L342" s="24" t="s">
        <v>243</v>
      </c>
      <c r="M342" s="35">
        <v>40</v>
      </c>
      <c r="N342" s="35" t="s">
        <v>434</v>
      </c>
      <c r="O342" s="35" t="s">
        <v>272</v>
      </c>
      <c r="P342" s="201"/>
      <c r="Q342" s="30"/>
      <c r="R342" s="269"/>
      <c r="S342" s="280"/>
      <c r="T342" s="26" t="s">
        <v>936</v>
      </c>
      <c r="U342" s="26"/>
    </row>
    <row r="343" spans="1:21" customFormat="1" ht="12.75" hidden="1" customHeight="1" x14ac:dyDescent="0.3">
      <c r="A343" s="23">
        <v>91142</v>
      </c>
      <c r="B343" s="53">
        <v>91130</v>
      </c>
      <c r="C343" s="584"/>
      <c r="D343" s="631"/>
      <c r="E343" s="126">
        <v>5</v>
      </c>
      <c r="F343" s="84" t="s">
        <v>276</v>
      </c>
      <c r="G343" s="85">
        <v>220.67</v>
      </c>
      <c r="H343" s="242">
        <v>2672314</v>
      </c>
      <c r="I343" s="111">
        <f t="shared" si="1"/>
        <v>33.929999999999978</v>
      </c>
      <c r="J343" s="202"/>
      <c r="K343" s="200">
        <v>0</v>
      </c>
      <c r="L343" s="24" t="s">
        <v>243</v>
      </c>
      <c r="M343" s="35">
        <v>40</v>
      </c>
      <c r="N343" s="35" t="s">
        <v>434</v>
      </c>
      <c r="O343" s="35" t="s">
        <v>272</v>
      </c>
      <c r="P343" s="201"/>
      <c r="Q343" s="30"/>
      <c r="R343" s="269"/>
      <c r="S343" s="280"/>
      <c r="T343" s="26" t="s">
        <v>936</v>
      </c>
      <c r="U343" s="26"/>
    </row>
    <row r="344" spans="1:21" customFormat="1" ht="12.75" hidden="1" customHeight="1" x14ac:dyDescent="0.3">
      <c r="A344" s="23">
        <v>91145</v>
      </c>
      <c r="B344" s="53">
        <v>91130</v>
      </c>
      <c r="C344" s="584"/>
      <c r="D344" s="631"/>
      <c r="E344" s="126">
        <v>6</v>
      </c>
      <c r="F344" s="84" t="s">
        <v>277</v>
      </c>
      <c r="G344" s="85">
        <v>254.6</v>
      </c>
      <c r="H344" s="242">
        <v>3083206</v>
      </c>
      <c r="I344" s="111">
        <f t="shared" si="1"/>
        <v>33.930000000000007</v>
      </c>
      <c r="J344" s="202"/>
      <c r="K344" s="200">
        <v>0</v>
      </c>
      <c r="L344" s="24" t="s">
        <v>243</v>
      </c>
      <c r="M344" s="35">
        <v>40</v>
      </c>
      <c r="N344" s="35" t="s">
        <v>434</v>
      </c>
      <c r="O344" s="35" t="s">
        <v>272</v>
      </c>
      <c r="P344" s="201"/>
      <c r="Q344" s="30"/>
      <c r="R344" s="269"/>
      <c r="S344" s="280"/>
      <c r="T344" s="26" t="s">
        <v>936</v>
      </c>
      <c r="U344" s="26"/>
    </row>
    <row r="345" spans="1:21" customFormat="1" ht="12.75" hidden="1" customHeight="1" x14ac:dyDescent="0.3">
      <c r="A345" s="23">
        <v>91148</v>
      </c>
      <c r="B345" s="53">
        <v>91130</v>
      </c>
      <c r="C345" s="584"/>
      <c r="D345" s="631"/>
      <c r="E345" s="126">
        <v>7</v>
      </c>
      <c r="F345" s="84" t="s">
        <v>278</v>
      </c>
      <c r="G345" s="85">
        <v>288.52999999999997</v>
      </c>
      <c r="H345" s="242">
        <v>3494098</v>
      </c>
      <c r="I345" s="111">
        <f t="shared" si="1"/>
        <v>33.929999999999978</v>
      </c>
      <c r="J345" s="202"/>
      <c r="K345" s="200">
        <v>0</v>
      </c>
      <c r="L345" s="24" t="s">
        <v>243</v>
      </c>
      <c r="M345" s="35">
        <v>40</v>
      </c>
      <c r="N345" s="35" t="s">
        <v>434</v>
      </c>
      <c r="O345" s="35" t="s">
        <v>272</v>
      </c>
      <c r="P345" s="201"/>
      <c r="Q345" s="30"/>
      <c r="R345" s="269"/>
      <c r="S345" s="280"/>
      <c r="T345" s="26" t="s">
        <v>936</v>
      </c>
      <c r="U345" s="26"/>
    </row>
    <row r="346" spans="1:21" customFormat="1" ht="12.75" hidden="1" customHeight="1" x14ac:dyDescent="0.3">
      <c r="A346" s="23">
        <v>91151</v>
      </c>
      <c r="B346" s="53">
        <v>91130</v>
      </c>
      <c r="C346" s="584"/>
      <c r="D346" s="631"/>
      <c r="E346" s="126">
        <v>8</v>
      </c>
      <c r="F346" s="84" t="s">
        <v>279</v>
      </c>
      <c r="G346" s="85">
        <v>322.45999999999998</v>
      </c>
      <c r="H346" s="242">
        <v>3904991</v>
      </c>
      <c r="I346" s="111">
        <f t="shared" si="1"/>
        <v>33.930000000000007</v>
      </c>
      <c r="J346" s="202"/>
      <c r="K346" s="200">
        <v>0</v>
      </c>
      <c r="L346" s="24" t="s">
        <v>243</v>
      </c>
      <c r="M346" s="35">
        <v>40</v>
      </c>
      <c r="N346" s="35" t="s">
        <v>434</v>
      </c>
      <c r="O346" s="35" t="s">
        <v>272</v>
      </c>
      <c r="P346" s="201"/>
      <c r="Q346" s="30"/>
      <c r="R346" s="269"/>
      <c r="S346" s="280"/>
      <c r="T346" s="26" t="s">
        <v>936</v>
      </c>
      <c r="U346" s="26"/>
    </row>
    <row r="347" spans="1:21" customFormat="1" ht="12.75" hidden="1" customHeight="1" x14ac:dyDescent="0.3">
      <c r="A347" s="23">
        <v>91154</v>
      </c>
      <c r="B347" s="53">
        <v>91130</v>
      </c>
      <c r="C347" s="584"/>
      <c r="D347" s="631"/>
      <c r="E347" s="126">
        <v>9</v>
      </c>
      <c r="F347" s="84" t="s">
        <v>280</v>
      </c>
      <c r="G347" s="85">
        <v>356.39</v>
      </c>
      <c r="H347" s="242">
        <v>4315883</v>
      </c>
      <c r="I347" s="111">
        <f t="shared" si="1"/>
        <v>33.930000000000007</v>
      </c>
      <c r="J347" s="202"/>
      <c r="K347" s="200">
        <v>0</v>
      </c>
      <c r="L347" s="24" t="s">
        <v>243</v>
      </c>
      <c r="M347" s="35">
        <v>40</v>
      </c>
      <c r="N347" s="35" t="s">
        <v>434</v>
      </c>
      <c r="O347" s="35" t="s">
        <v>272</v>
      </c>
      <c r="P347" s="201"/>
      <c r="Q347" s="30"/>
      <c r="R347" s="269"/>
      <c r="S347" s="280"/>
      <c r="T347" s="26" t="s">
        <v>936</v>
      </c>
      <c r="U347" s="26"/>
    </row>
    <row r="348" spans="1:21" customFormat="1" ht="12.75" hidden="1" customHeight="1" x14ac:dyDescent="0.3">
      <c r="A348" s="23">
        <v>91157</v>
      </c>
      <c r="B348" s="53">
        <v>91130</v>
      </c>
      <c r="C348" s="584"/>
      <c r="D348" s="631"/>
      <c r="E348" s="126">
        <v>10</v>
      </c>
      <c r="F348" s="84" t="s">
        <v>281</v>
      </c>
      <c r="G348" s="85">
        <v>390.32</v>
      </c>
      <c r="H348" s="242">
        <v>4726775</v>
      </c>
      <c r="I348" s="111">
        <f t="shared" si="1"/>
        <v>33.930000000000007</v>
      </c>
      <c r="J348" s="202"/>
      <c r="K348" s="200">
        <v>0</v>
      </c>
      <c r="L348" s="24" t="s">
        <v>243</v>
      </c>
      <c r="M348" s="35">
        <v>40</v>
      </c>
      <c r="N348" s="35" t="s">
        <v>434</v>
      </c>
      <c r="O348" s="35" t="s">
        <v>272</v>
      </c>
      <c r="P348" s="201"/>
      <c r="Q348" s="30"/>
      <c r="R348" s="269"/>
      <c r="S348" s="280"/>
      <c r="T348" s="26" t="s">
        <v>936</v>
      </c>
      <c r="U348" s="26"/>
    </row>
    <row r="349" spans="1:21" customFormat="1" ht="12.75" hidden="1" customHeight="1" x14ac:dyDescent="0.3">
      <c r="A349" s="23">
        <v>91160</v>
      </c>
      <c r="B349" s="53">
        <v>91130</v>
      </c>
      <c r="C349" s="584"/>
      <c r="D349" s="631"/>
      <c r="E349" s="126">
        <v>11</v>
      </c>
      <c r="F349" s="84" t="s">
        <v>282</v>
      </c>
      <c r="G349" s="85">
        <v>424.25</v>
      </c>
      <c r="H349" s="242">
        <v>5137668</v>
      </c>
      <c r="I349" s="111">
        <f t="shared" si="1"/>
        <v>33.930000000000007</v>
      </c>
      <c r="J349" s="202"/>
      <c r="K349" s="200">
        <v>0</v>
      </c>
      <c r="L349" s="24" t="s">
        <v>243</v>
      </c>
      <c r="M349" s="35">
        <v>40</v>
      </c>
      <c r="N349" s="35" t="s">
        <v>434</v>
      </c>
      <c r="O349" s="35" t="s">
        <v>272</v>
      </c>
      <c r="P349" s="201"/>
      <c r="Q349" s="30"/>
      <c r="R349" s="269"/>
      <c r="S349" s="280"/>
      <c r="T349" s="26" t="s">
        <v>936</v>
      </c>
      <c r="U349" s="26"/>
    </row>
    <row r="350" spans="1:21" customFormat="1" ht="12.75" hidden="1" customHeight="1" x14ac:dyDescent="0.3">
      <c r="A350" s="23">
        <v>91163</v>
      </c>
      <c r="B350" s="53">
        <v>91130</v>
      </c>
      <c r="C350" s="584"/>
      <c r="D350" s="631"/>
      <c r="E350" s="126">
        <v>12</v>
      </c>
      <c r="F350" s="84" t="s">
        <v>283</v>
      </c>
      <c r="G350" s="85">
        <v>458.18</v>
      </c>
      <c r="H350" s="242">
        <v>5548560</v>
      </c>
      <c r="I350" s="111">
        <f t="shared" si="1"/>
        <v>33.930000000000007</v>
      </c>
      <c r="J350" s="202"/>
      <c r="K350" s="200">
        <v>0</v>
      </c>
      <c r="L350" s="24" t="s">
        <v>243</v>
      </c>
      <c r="M350" s="35">
        <v>40</v>
      </c>
      <c r="N350" s="35" t="s">
        <v>434</v>
      </c>
      <c r="O350" s="35" t="s">
        <v>272</v>
      </c>
      <c r="P350" s="201"/>
      <c r="Q350" s="30"/>
      <c r="R350" s="269"/>
      <c r="S350" s="280"/>
      <c r="T350" s="26" t="s">
        <v>936</v>
      </c>
      <c r="U350" s="26"/>
    </row>
    <row r="351" spans="1:21" customFormat="1" ht="12.75" hidden="1" customHeight="1" x14ac:dyDescent="0.3">
      <c r="A351" s="23">
        <v>91166</v>
      </c>
      <c r="B351" s="53">
        <v>91130</v>
      </c>
      <c r="C351" s="584"/>
      <c r="D351" s="631"/>
      <c r="E351" s="126">
        <v>13</v>
      </c>
      <c r="F351" s="84" t="s">
        <v>284</v>
      </c>
      <c r="G351" s="85">
        <v>492.11</v>
      </c>
      <c r="H351" s="242">
        <v>5959452</v>
      </c>
      <c r="I351" s="111">
        <f t="shared" si="1"/>
        <v>33.930000000000007</v>
      </c>
      <c r="J351" s="202"/>
      <c r="K351" s="200">
        <v>0</v>
      </c>
      <c r="L351" s="24" t="s">
        <v>243</v>
      </c>
      <c r="M351" s="35">
        <v>40</v>
      </c>
      <c r="N351" s="35" t="s">
        <v>434</v>
      </c>
      <c r="O351" s="35" t="s">
        <v>272</v>
      </c>
      <c r="P351" s="201"/>
      <c r="Q351" s="30"/>
      <c r="R351" s="269"/>
      <c r="S351" s="280"/>
      <c r="T351" s="26" t="s">
        <v>936</v>
      </c>
      <c r="U351" s="26"/>
    </row>
    <row r="352" spans="1:21" customFormat="1" ht="12.75" hidden="1" customHeight="1" x14ac:dyDescent="0.3">
      <c r="A352" s="23">
        <v>91169</v>
      </c>
      <c r="B352" s="53">
        <v>91130</v>
      </c>
      <c r="C352" s="584"/>
      <c r="D352" s="631"/>
      <c r="E352" s="126">
        <v>14</v>
      </c>
      <c r="F352" s="84" t="s">
        <v>285</v>
      </c>
      <c r="G352" s="85">
        <v>526.04</v>
      </c>
      <c r="H352" s="242">
        <v>6370344</v>
      </c>
      <c r="I352" s="111">
        <f t="shared" si="1"/>
        <v>33.92999999999995</v>
      </c>
      <c r="J352" s="202"/>
      <c r="K352" s="200">
        <v>0</v>
      </c>
      <c r="L352" s="24" t="s">
        <v>243</v>
      </c>
      <c r="M352" s="35">
        <v>40</v>
      </c>
      <c r="N352" s="35" t="s">
        <v>434</v>
      </c>
      <c r="O352" s="35" t="s">
        <v>272</v>
      </c>
      <c r="P352" s="201"/>
      <c r="Q352" s="30"/>
      <c r="R352" s="269"/>
      <c r="S352" s="280"/>
      <c r="T352" s="26" t="s">
        <v>936</v>
      </c>
      <c r="U352" s="26"/>
    </row>
    <row r="353" spans="1:21" customFormat="1" ht="18" hidden="1" customHeight="1" thickBot="1" x14ac:dyDescent="0.35">
      <c r="A353" s="23">
        <v>91172</v>
      </c>
      <c r="B353" s="53">
        <v>91130</v>
      </c>
      <c r="C353" s="585"/>
      <c r="D353" s="632"/>
      <c r="E353" s="362">
        <v>15</v>
      </c>
      <c r="F353" s="102" t="s">
        <v>286</v>
      </c>
      <c r="G353" s="103">
        <v>559.97</v>
      </c>
      <c r="H353" s="243">
        <v>6781237</v>
      </c>
      <c r="I353" s="111">
        <f t="shared" si="1"/>
        <v>33.930000000000064</v>
      </c>
      <c r="J353" s="202"/>
      <c r="K353" s="200">
        <v>0</v>
      </c>
      <c r="L353" s="452" t="s">
        <v>243</v>
      </c>
      <c r="M353" s="212">
        <v>40</v>
      </c>
      <c r="N353" s="212" t="s">
        <v>434</v>
      </c>
      <c r="O353" s="212" t="s">
        <v>272</v>
      </c>
      <c r="P353" s="213"/>
      <c r="Q353" s="214"/>
      <c r="R353" s="270"/>
      <c r="S353" s="284"/>
      <c r="T353" s="26" t="s">
        <v>936</v>
      </c>
      <c r="U353" s="26"/>
    </row>
    <row r="354" spans="1:21" customFormat="1" ht="14.25" hidden="1" customHeight="1" x14ac:dyDescent="0.3">
      <c r="A354" s="23"/>
      <c r="B354" s="53">
        <v>91131</v>
      </c>
      <c r="C354" s="583">
        <v>91131</v>
      </c>
      <c r="D354" s="633" t="s">
        <v>289</v>
      </c>
      <c r="E354" s="100">
        <v>1</v>
      </c>
      <c r="F354" s="100" t="s">
        <v>271</v>
      </c>
      <c r="G354" s="101">
        <v>106.16</v>
      </c>
      <c r="H354" s="241">
        <v>1285598</v>
      </c>
      <c r="I354" s="111"/>
      <c r="J354" s="261"/>
      <c r="K354" s="200">
        <v>0</v>
      </c>
      <c r="L354" s="451" t="s">
        <v>243</v>
      </c>
      <c r="M354" s="206">
        <v>50</v>
      </c>
      <c r="N354" s="206" t="s">
        <v>434</v>
      </c>
      <c r="O354" s="206" t="s">
        <v>272</v>
      </c>
      <c r="P354" s="207"/>
      <c r="Q3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54" s="318" t="s">
        <v>243</v>
      </c>
      <c r="S354" s="319">
        <v>50</v>
      </c>
      <c r="T354" s="26" t="s">
        <v>936</v>
      </c>
      <c r="U354" s="26" t="s">
        <v>936</v>
      </c>
    </row>
    <row r="355" spans="1:21" customFormat="1" ht="14.25" hidden="1" customHeight="1" x14ac:dyDescent="0.3">
      <c r="A355" s="23">
        <v>91134</v>
      </c>
      <c r="B355" s="53">
        <v>91131</v>
      </c>
      <c r="C355" s="584"/>
      <c r="D355" s="634"/>
      <c r="E355" s="84">
        <v>2</v>
      </c>
      <c r="F355" s="84" t="s">
        <v>273</v>
      </c>
      <c r="G355" s="85">
        <v>148.57</v>
      </c>
      <c r="H355" s="242">
        <v>1799183</v>
      </c>
      <c r="I355" s="111">
        <f t="shared" ref="I355:I368" si="2">+G355-G354</f>
        <v>42.41</v>
      </c>
      <c r="J355" s="467">
        <v>42.41</v>
      </c>
      <c r="K355" s="421">
        <v>513585</v>
      </c>
      <c r="L355" s="24" t="s">
        <v>243</v>
      </c>
      <c r="M355" s="35">
        <v>50</v>
      </c>
      <c r="N355" s="35" t="s">
        <v>434</v>
      </c>
      <c r="O355" s="35" t="s">
        <v>272</v>
      </c>
      <c r="P355" s="201"/>
      <c r="Q355" s="30"/>
      <c r="R355" s="269"/>
      <c r="S355" s="280"/>
      <c r="T355" s="26" t="s">
        <v>936</v>
      </c>
      <c r="U355" s="26"/>
    </row>
    <row r="356" spans="1:21" customFormat="1" ht="14.25" hidden="1" customHeight="1" x14ac:dyDescent="0.3">
      <c r="A356" s="23">
        <v>91137</v>
      </c>
      <c r="B356" s="53">
        <v>91131</v>
      </c>
      <c r="C356" s="584"/>
      <c r="D356" s="634"/>
      <c r="E356" s="84">
        <v>3</v>
      </c>
      <c r="F356" s="84" t="s">
        <v>274</v>
      </c>
      <c r="G356" s="85">
        <v>190.98</v>
      </c>
      <c r="H356" s="242">
        <v>2312768</v>
      </c>
      <c r="I356" s="111">
        <f t="shared" si="2"/>
        <v>42.41</v>
      </c>
      <c r="J356" s="475"/>
      <c r="K356" s="200">
        <v>0</v>
      </c>
      <c r="L356" s="24" t="s">
        <v>243</v>
      </c>
      <c r="M356" s="35">
        <v>50</v>
      </c>
      <c r="N356" s="35" t="s">
        <v>434</v>
      </c>
      <c r="O356" s="35" t="s">
        <v>272</v>
      </c>
      <c r="P356" s="201"/>
      <c r="Q356" s="30"/>
      <c r="R356" s="269"/>
      <c r="S356" s="280"/>
      <c r="T356" s="26" t="s">
        <v>936</v>
      </c>
      <c r="U356" s="26"/>
    </row>
    <row r="357" spans="1:21" customFormat="1" ht="14.25" hidden="1" customHeight="1" x14ac:dyDescent="0.3">
      <c r="A357" s="23">
        <v>91140</v>
      </c>
      <c r="B357" s="53">
        <v>91131</v>
      </c>
      <c r="C357" s="584"/>
      <c r="D357" s="634"/>
      <c r="E357" s="84">
        <v>4</v>
      </c>
      <c r="F357" s="84" t="s">
        <v>275</v>
      </c>
      <c r="G357" s="85">
        <v>233.39</v>
      </c>
      <c r="H357" s="242">
        <v>2826353</v>
      </c>
      <c r="I357" s="111">
        <f t="shared" si="2"/>
        <v>42.41</v>
      </c>
      <c r="J357" s="475"/>
      <c r="K357" s="200">
        <v>0</v>
      </c>
      <c r="L357" s="24" t="s">
        <v>243</v>
      </c>
      <c r="M357" s="35">
        <v>50</v>
      </c>
      <c r="N357" s="35" t="s">
        <v>434</v>
      </c>
      <c r="O357" s="35" t="s">
        <v>272</v>
      </c>
      <c r="P357" s="201"/>
      <c r="Q357" s="30"/>
      <c r="R357" s="269"/>
      <c r="S357" s="280"/>
      <c r="T357" s="26" t="s">
        <v>936</v>
      </c>
      <c r="U357" s="26"/>
    </row>
    <row r="358" spans="1:21" customFormat="1" ht="14.25" hidden="1" customHeight="1" x14ac:dyDescent="0.3">
      <c r="A358" s="23">
        <v>91143</v>
      </c>
      <c r="B358" s="53">
        <v>91131</v>
      </c>
      <c r="C358" s="584"/>
      <c r="D358" s="634"/>
      <c r="E358" s="84">
        <v>5</v>
      </c>
      <c r="F358" s="84" t="s">
        <v>276</v>
      </c>
      <c r="G358" s="85">
        <v>275.79999999999995</v>
      </c>
      <c r="H358" s="242">
        <v>3339938</v>
      </c>
      <c r="I358" s="111">
        <f t="shared" si="2"/>
        <v>42.409999999999968</v>
      </c>
      <c r="J358" s="475"/>
      <c r="K358" s="200">
        <v>0</v>
      </c>
      <c r="L358" s="24" t="s">
        <v>243</v>
      </c>
      <c r="M358" s="35">
        <v>50</v>
      </c>
      <c r="N358" s="35" t="s">
        <v>434</v>
      </c>
      <c r="O358" s="35" t="s">
        <v>272</v>
      </c>
      <c r="P358" s="201"/>
      <c r="Q358" s="30"/>
      <c r="R358" s="269"/>
      <c r="S358" s="280"/>
      <c r="T358" s="26" t="s">
        <v>936</v>
      </c>
      <c r="U358" s="26"/>
    </row>
    <row r="359" spans="1:21" customFormat="1" ht="14.25" hidden="1" customHeight="1" x14ac:dyDescent="0.3">
      <c r="A359" s="23">
        <v>91146</v>
      </c>
      <c r="B359" s="53">
        <v>91131</v>
      </c>
      <c r="C359" s="584"/>
      <c r="D359" s="634"/>
      <c r="E359" s="84">
        <v>6</v>
      </c>
      <c r="F359" s="84" t="s">
        <v>277</v>
      </c>
      <c r="G359" s="85">
        <v>318.22000000000003</v>
      </c>
      <c r="H359" s="242">
        <v>3853644</v>
      </c>
      <c r="I359" s="111">
        <f t="shared" si="2"/>
        <v>42.420000000000073</v>
      </c>
      <c r="J359" s="475"/>
      <c r="K359" s="200">
        <v>0</v>
      </c>
      <c r="L359" s="24" t="s">
        <v>243</v>
      </c>
      <c r="M359" s="35">
        <v>50</v>
      </c>
      <c r="N359" s="35" t="s">
        <v>434</v>
      </c>
      <c r="O359" s="35" t="s">
        <v>272</v>
      </c>
      <c r="P359" s="201"/>
      <c r="Q359" s="30"/>
      <c r="R359" s="269"/>
      <c r="S359" s="280"/>
      <c r="T359" s="26" t="s">
        <v>936</v>
      </c>
      <c r="U359" s="26"/>
    </row>
    <row r="360" spans="1:21" customFormat="1" ht="14.25" hidden="1" customHeight="1" x14ac:dyDescent="0.3">
      <c r="A360" s="23">
        <v>91149</v>
      </c>
      <c r="B360" s="53">
        <v>91131</v>
      </c>
      <c r="C360" s="584"/>
      <c r="D360" s="634"/>
      <c r="E360" s="84">
        <v>7</v>
      </c>
      <c r="F360" s="84" t="s">
        <v>278</v>
      </c>
      <c r="G360" s="85">
        <v>360.63</v>
      </c>
      <c r="H360" s="242">
        <v>4367229</v>
      </c>
      <c r="I360" s="111">
        <f t="shared" si="2"/>
        <v>42.409999999999968</v>
      </c>
      <c r="J360" s="475"/>
      <c r="K360" s="200">
        <v>0</v>
      </c>
      <c r="L360" s="24" t="s">
        <v>243</v>
      </c>
      <c r="M360" s="35">
        <v>50</v>
      </c>
      <c r="N360" s="35" t="s">
        <v>434</v>
      </c>
      <c r="O360" s="35" t="s">
        <v>272</v>
      </c>
      <c r="P360" s="201"/>
      <c r="Q360" s="30"/>
      <c r="R360" s="269"/>
      <c r="S360" s="280"/>
      <c r="T360" s="26" t="s">
        <v>936</v>
      </c>
      <c r="U360" s="26"/>
    </row>
    <row r="361" spans="1:21" customFormat="1" ht="14.25" hidden="1" customHeight="1" x14ac:dyDescent="0.3">
      <c r="A361" s="23">
        <v>91152</v>
      </c>
      <c r="B361" s="53">
        <v>91131</v>
      </c>
      <c r="C361" s="584"/>
      <c r="D361" s="634"/>
      <c r="E361" s="84">
        <v>8</v>
      </c>
      <c r="F361" s="84" t="s">
        <v>279</v>
      </c>
      <c r="G361" s="85">
        <v>403.03999999999996</v>
      </c>
      <c r="H361" s="242">
        <v>4880814</v>
      </c>
      <c r="I361" s="111">
        <f t="shared" si="2"/>
        <v>42.409999999999968</v>
      </c>
      <c r="J361" s="475"/>
      <c r="K361" s="200">
        <v>0</v>
      </c>
      <c r="L361" s="24" t="s">
        <v>243</v>
      </c>
      <c r="M361" s="35">
        <v>50</v>
      </c>
      <c r="N361" s="35" t="s">
        <v>434</v>
      </c>
      <c r="O361" s="35" t="s">
        <v>272</v>
      </c>
      <c r="P361" s="201"/>
      <c r="Q361" s="30"/>
      <c r="R361" s="269"/>
      <c r="S361" s="280"/>
      <c r="T361" s="26" t="s">
        <v>936</v>
      </c>
      <c r="U361" s="26"/>
    </row>
    <row r="362" spans="1:21" customFormat="1" ht="14.25" hidden="1" customHeight="1" x14ac:dyDescent="0.3">
      <c r="A362" s="23">
        <v>91155</v>
      </c>
      <c r="B362" s="53">
        <v>91131</v>
      </c>
      <c r="C362" s="584"/>
      <c r="D362" s="634"/>
      <c r="E362" s="84">
        <v>9</v>
      </c>
      <c r="F362" s="84" t="s">
        <v>280</v>
      </c>
      <c r="G362" s="85">
        <v>445.45000000000005</v>
      </c>
      <c r="H362" s="242">
        <v>5394400</v>
      </c>
      <c r="I362" s="111">
        <f t="shared" si="2"/>
        <v>42.410000000000082</v>
      </c>
      <c r="J362" s="475"/>
      <c r="K362" s="200">
        <v>0</v>
      </c>
      <c r="L362" s="24" t="s">
        <v>243</v>
      </c>
      <c r="M362" s="35">
        <v>50</v>
      </c>
      <c r="N362" s="35" t="s">
        <v>434</v>
      </c>
      <c r="O362" s="35" t="s">
        <v>272</v>
      </c>
      <c r="P362" s="201"/>
      <c r="Q362" s="30"/>
      <c r="R362" s="269"/>
      <c r="S362" s="280"/>
      <c r="T362" s="26" t="s">
        <v>936</v>
      </c>
      <c r="U362" s="26"/>
    </row>
    <row r="363" spans="1:21" customFormat="1" ht="14.25" hidden="1" customHeight="1" x14ac:dyDescent="0.3">
      <c r="A363" s="23">
        <v>91158</v>
      </c>
      <c r="B363" s="53">
        <v>91131</v>
      </c>
      <c r="C363" s="584"/>
      <c r="D363" s="634"/>
      <c r="E363" s="84">
        <v>10</v>
      </c>
      <c r="F363" s="84" t="s">
        <v>281</v>
      </c>
      <c r="G363" s="85">
        <v>487.86</v>
      </c>
      <c r="H363" s="242">
        <v>5907985</v>
      </c>
      <c r="I363" s="111">
        <f t="shared" si="2"/>
        <v>42.409999999999968</v>
      </c>
      <c r="J363" s="475"/>
      <c r="K363" s="200">
        <v>0</v>
      </c>
      <c r="L363" s="24" t="s">
        <v>243</v>
      </c>
      <c r="M363" s="35">
        <v>50</v>
      </c>
      <c r="N363" s="35" t="s">
        <v>434</v>
      </c>
      <c r="O363" s="35" t="s">
        <v>272</v>
      </c>
      <c r="P363" s="201"/>
      <c r="Q363" s="30"/>
      <c r="R363" s="269"/>
      <c r="S363" s="280"/>
      <c r="T363" s="26" t="s">
        <v>936</v>
      </c>
      <c r="U363" s="26"/>
    </row>
    <row r="364" spans="1:21" customFormat="1" ht="14.25" hidden="1" customHeight="1" x14ac:dyDescent="0.3">
      <c r="A364" s="23">
        <v>91161</v>
      </c>
      <c r="B364" s="53">
        <v>91131</v>
      </c>
      <c r="C364" s="584"/>
      <c r="D364" s="634"/>
      <c r="E364" s="84">
        <v>11</v>
      </c>
      <c r="F364" s="84" t="s">
        <v>282</v>
      </c>
      <c r="G364" s="85">
        <v>530.28</v>
      </c>
      <c r="H364" s="242">
        <v>6421691</v>
      </c>
      <c r="I364" s="111">
        <f t="shared" si="2"/>
        <v>42.419999999999959</v>
      </c>
      <c r="J364" s="475"/>
      <c r="K364" s="200">
        <v>0</v>
      </c>
      <c r="L364" s="24" t="s">
        <v>243</v>
      </c>
      <c r="M364" s="35">
        <v>50</v>
      </c>
      <c r="N364" s="35" t="s">
        <v>434</v>
      </c>
      <c r="O364" s="35" t="s">
        <v>272</v>
      </c>
      <c r="P364" s="201"/>
      <c r="Q364" s="30"/>
      <c r="R364" s="269"/>
      <c r="S364" s="280"/>
      <c r="T364" s="26" t="s">
        <v>936</v>
      </c>
      <c r="U364" s="26"/>
    </row>
    <row r="365" spans="1:21" customFormat="1" ht="14.25" hidden="1" customHeight="1" x14ac:dyDescent="0.3">
      <c r="A365" s="23">
        <v>91164</v>
      </c>
      <c r="B365" s="53">
        <v>91131</v>
      </c>
      <c r="C365" s="584"/>
      <c r="D365" s="634"/>
      <c r="E365" s="84">
        <v>12</v>
      </c>
      <c r="F365" s="84" t="s">
        <v>283</v>
      </c>
      <c r="G365" s="85">
        <v>572.68999999999994</v>
      </c>
      <c r="H365" s="242">
        <v>6935276</v>
      </c>
      <c r="I365" s="111">
        <f t="shared" si="2"/>
        <v>42.409999999999968</v>
      </c>
      <c r="J365" s="475"/>
      <c r="K365" s="200">
        <v>0</v>
      </c>
      <c r="L365" s="24" t="s">
        <v>243</v>
      </c>
      <c r="M365" s="35">
        <v>50</v>
      </c>
      <c r="N365" s="35" t="s">
        <v>434</v>
      </c>
      <c r="O365" s="35" t="s">
        <v>272</v>
      </c>
      <c r="P365" s="201"/>
      <c r="Q365" s="30"/>
      <c r="R365" s="269"/>
      <c r="S365" s="280"/>
      <c r="T365" s="26" t="s">
        <v>936</v>
      </c>
      <c r="U365" s="26"/>
    </row>
    <row r="366" spans="1:21" customFormat="1" ht="14.25" hidden="1" customHeight="1" x14ac:dyDescent="0.3">
      <c r="A366" s="23">
        <v>91167</v>
      </c>
      <c r="B366" s="53">
        <v>91131</v>
      </c>
      <c r="C366" s="584"/>
      <c r="D366" s="634"/>
      <c r="E366" s="84">
        <v>13</v>
      </c>
      <c r="F366" s="84" t="s">
        <v>284</v>
      </c>
      <c r="G366" s="85">
        <v>615.1</v>
      </c>
      <c r="H366" s="242">
        <v>7448861</v>
      </c>
      <c r="I366" s="111">
        <f t="shared" si="2"/>
        <v>42.410000000000082</v>
      </c>
      <c r="J366" s="475"/>
      <c r="K366" s="200">
        <v>0</v>
      </c>
      <c r="L366" s="24" t="s">
        <v>243</v>
      </c>
      <c r="M366" s="35">
        <v>50</v>
      </c>
      <c r="N366" s="35" t="s">
        <v>434</v>
      </c>
      <c r="O366" s="35" t="s">
        <v>272</v>
      </c>
      <c r="P366" s="201"/>
      <c r="Q366" s="30"/>
      <c r="R366" s="269"/>
      <c r="S366" s="280"/>
      <c r="T366" s="26" t="s">
        <v>936</v>
      </c>
      <c r="U366" s="26"/>
    </row>
    <row r="367" spans="1:21" customFormat="1" ht="14.25" hidden="1" customHeight="1" x14ac:dyDescent="0.3">
      <c r="A367" s="23">
        <v>91170</v>
      </c>
      <c r="B367" s="53">
        <v>91131</v>
      </c>
      <c r="C367" s="584"/>
      <c r="D367" s="634"/>
      <c r="E367" s="84">
        <v>14</v>
      </c>
      <c r="F367" s="84" t="s">
        <v>290</v>
      </c>
      <c r="G367" s="85">
        <v>657.51</v>
      </c>
      <c r="H367" s="242">
        <v>7962446</v>
      </c>
      <c r="I367" s="111">
        <f t="shared" si="2"/>
        <v>42.409999999999968</v>
      </c>
      <c r="J367" s="475"/>
      <c r="K367" s="200">
        <v>0</v>
      </c>
      <c r="L367" s="24" t="s">
        <v>243</v>
      </c>
      <c r="M367" s="35">
        <v>50</v>
      </c>
      <c r="N367" s="35" t="s">
        <v>434</v>
      </c>
      <c r="O367" s="35" t="s">
        <v>272</v>
      </c>
      <c r="P367" s="201"/>
      <c r="Q367" s="30"/>
      <c r="R367" s="269"/>
      <c r="S367" s="280"/>
      <c r="T367" s="26" t="s">
        <v>936</v>
      </c>
      <c r="U367" s="26"/>
    </row>
    <row r="368" spans="1:21" customFormat="1" ht="14.25" hidden="1" customHeight="1" thickBot="1" x14ac:dyDescent="0.35">
      <c r="A368" s="23">
        <v>91173</v>
      </c>
      <c r="B368" s="53">
        <v>91131</v>
      </c>
      <c r="C368" s="585"/>
      <c r="D368" s="635"/>
      <c r="E368" s="102">
        <v>15</v>
      </c>
      <c r="F368" s="102" t="s">
        <v>286</v>
      </c>
      <c r="G368" s="103">
        <v>699.92</v>
      </c>
      <c r="H368" s="243">
        <v>8476031</v>
      </c>
      <c r="I368" s="111">
        <f t="shared" si="2"/>
        <v>42.409999999999968</v>
      </c>
      <c r="J368" s="475"/>
      <c r="K368" s="200">
        <v>0</v>
      </c>
      <c r="L368" s="452" t="s">
        <v>243</v>
      </c>
      <c r="M368" s="212">
        <v>50</v>
      </c>
      <c r="N368" s="212" t="s">
        <v>434</v>
      </c>
      <c r="O368" s="212" t="s">
        <v>272</v>
      </c>
      <c r="P368" s="213"/>
      <c r="Q368" s="214"/>
      <c r="R368" s="270"/>
      <c r="S368" s="284"/>
      <c r="T368" s="26" t="s">
        <v>936</v>
      </c>
      <c r="U368" s="26"/>
    </row>
    <row r="369" spans="1:21" customFormat="1" ht="14.25" hidden="1" customHeight="1" x14ac:dyDescent="0.3">
      <c r="A369" s="23"/>
      <c r="B369" s="53">
        <v>91132</v>
      </c>
      <c r="C369" s="583">
        <v>91132</v>
      </c>
      <c r="D369" s="586" t="s">
        <v>291</v>
      </c>
      <c r="E369" s="100">
        <v>1</v>
      </c>
      <c r="F369" s="100" t="s">
        <v>271</v>
      </c>
      <c r="G369" s="101">
        <v>127.41</v>
      </c>
      <c r="H369" s="241">
        <v>1542935</v>
      </c>
      <c r="I369" s="111"/>
      <c r="J369" s="261"/>
      <c r="K369" s="200">
        <v>0</v>
      </c>
      <c r="L369" s="451" t="s">
        <v>243</v>
      </c>
      <c r="M369" s="206">
        <v>60</v>
      </c>
      <c r="N369" s="206" t="s">
        <v>434</v>
      </c>
      <c r="O369" s="206" t="s">
        <v>272</v>
      </c>
      <c r="P369" s="207"/>
      <c r="Q36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69" s="318" t="s">
        <v>243</v>
      </c>
      <c r="S369" s="319">
        <v>60</v>
      </c>
      <c r="T369" s="26" t="s">
        <v>936</v>
      </c>
      <c r="U369" s="26" t="s">
        <v>936</v>
      </c>
    </row>
    <row r="370" spans="1:21" customFormat="1" ht="14.25" hidden="1" customHeight="1" x14ac:dyDescent="0.3">
      <c r="A370" s="23">
        <v>91135</v>
      </c>
      <c r="B370" s="53">
        <v>91132</v>
      </c>
      <c r="C370" s="584"/>
      <c r="D370" s="587"/>
      <c r="E370" s="84">
        <v>2</v>
      </c>
      <c r="F370" s="84" t="s">
        <v>273</v>
      </c>
      <c r="G370" s="85">
        <v>178.3</v>
      </c>
      <c r="H370" s="242">
        <v>2159213</v>
      </c>
      <c r="I370" s="111">
        <f>+G370-G369</f>
        <v>50.890000000000015</v>
      </c>
      <c r="J370" s="467">
        <v>50.890000000000015</v>
      </c>
      <c r="K370" s="421">
        <v>616278</v>
      </c>
      <c r="L370" s="24" t="s">
        <v>243</v>
      </c>
      <c r="M370" s="35">
        <v>60</v>
      </c>
      <c r="N370" s="35" t="s">
        <v>434</v>
      </c>
      <c r="O370" s="35" t="s">
        <v>272</v>
      </c>
      <c r="P370" s="201"/>
      <c r="Q370" s="30"/>
      <c r="R370" s="269"/>
      <c r="S370" s="280"/>
      <c r="T370" s="26" t="s">
        <v>936</v>
      </c>
      <c r="U370" s="26"/>
    </row>
    <row r="371" spans="1:21" customFormat="1" ht="14.25" hidden="1" customHeight="1" x14ac:dyDescent="0.3">
      <c r="A371" s="23">
        <v>91138</v>
      </c>
      <c r="B371" s="53">
        <v>91132</v>
      </c>
      <c r="C371" s="584"/>
      <c r="D371" s="587"/>
      <c r="E371" s="84">
        <v>3</v>
      </c>
      <c r="F371" s="84" t="s">
        <v>274</v>
      </c>
      <c r="G371" s="85">
        <v>229.19000000000003</v>
      </c>
      <c r="H371" s="242">
        <v>2775491</v>
      </c>
      <c r="I371" s="111">
        <f t="shared" ref="I371:I383" si="3">+G371-G370</f>
        <v>50.890000000000015</v>
      </c>
      <c r="J371" s="475"/>
      <c r="K371" s="200">
        <v>0</v>
      </c>
      <c r="L371" s="24" t="s">
        <v>243</v>
      </c>
      <c r="M371" s="35">
        <v>60</v>
      </c>
      <c r="N371" s="35" t="s">
        <v>434</v>
      </c>
      <c r="O371" s="35" t="s">
        <v>272</v>
      </c>
      <c r="P371" s="201"/>
      <c r="Q371" s="30"/>
      <c r="R371" s="269"/>
      <c r="S371" s="280"/>
      <c r="T371" s="26" t="s">
        <v>936</v>
      </c>
      <c r="U371" s="26"/>
    </row>
    <row r="372" spans="1:21" customFormat="1" ht="14.25" hidden="1" customHeight="1" x14ac:dyDescent="0.3">
      <c r="A372" s="23">
        <v>91141</v>
      </c>
      <c r="B372" s="53">
        <v>91132</v>
      </c>
      <c r="C372" s="584"/>
      <c r="D372" s="587"/>
      <c r="E372" s="84">
        <v>4</v>
      </c>
      <c r="F372" s="84" t="s">
        <v>275</v>
      </c>
      <c r="G372" s="85">
        <v>280.08000000000004</v>
      </c>
      <c r="H372" s="242">
        <v>3391769</v>
      </c>
      <c r="I372" s="111">
        <f t="shared" si="3"/>
        <v>50.890000000000015</v>
      </c>
      <c r="J372" s="475"/>
      <c r="K372" s="200">
        <v>0</v>
      </c>
      <c r="L372" s="24" t="s">
        <v>243</v>
      </c>
      <c r="M372" s="35">
        <v>60</v>
      </c>
      <c r="N372" s="35" t="s">
        <v>434</v>
      </c>
      <c r="O372" s="35" t="s">
        <v>272</v>
      </c>
      <c r="P372" s="201"/>
      <c r="Q372" s="30"/>
      <c r="R372" s="269"/>
      <c r="S372" s="280"/>
      <c r="T372" s="26" t="s">
        <v>936</v>
      </c>
      <c r="U372" s="26"/>
    </row>
    <row r="373" spans="1:21" customFormat="1" ht="14.25" hidden="1" customHeight="1" x14ac:dyDescent="0.3">
      <c r="A373" s="23">
        <v>91144</v>
      </c>
      <c r="B373" s="53">
        <v>91132</v>
      </c>
      <c r="C373" s="584"/>
      <c r="D373" s="587"/>
      <c r="E373" s="84">
        <v>5</v>
      </c>
      <c r="F373" s="84" t="s">
        <v>276</v>
      </c>
      <c r="G373" s="85">
        <v>330.98</v>
      </c>
      <c r="H373" s="242">
        <v>4008168</v>
      </c>
      <c r="I373" s="111">
        <f t="shared" si="3"/>
        <v>50.899999999999977</v>
      </c>
      <c r="J373" s="475"/>
      <c r="K373" s="200">
        <v>0</v>
      </c>
      <c r="L373" s="24" t="s">
        <v>243</v>
      </c>
      <c r="M373" s="35">
        <v>60</v>
      </c>
      <c r="N373" s="35" t="s">
        <v>434</v>
      </c>
      <c r="O373" s="35" t="s">
        <v>272</v>
      </c>
      <c r="P373" s="201"/>
      <c r="Q373" s="30"/>
      <c r="R373" s="269"/>
      <c r="S373" s="280"/>
      <c r="T373" s="26" t="s">
        <v>936</v>
      </c>
      <c r="U373" s="26"/>
    </row>
    <row r="374" spans="1:21" customFormat="1" ht="14.25" hidden="1" customHeight="1" x14ac:dyDescent="0.3">
      <c r="A374" s="23">
        <v>91147</v>
      </c>
      <c r="B374" s="53">
        <v>91132</v>
      </c>
      <c r="C374" s="584"/>
      <c r="D374" s="587"/>
      <c r="E374" s="84">
        <v>6</v>
      </c>
      <c r="F374" s="84" t="s">
        <v>277</v>
      </c>
      <c r="G374" s="85">
        <v>381.87</v>
      </c>
      <c r="H374" s="242">
        <v>4624446</v>
      </c>
      <c r="I374" s="111">
        <f t="shared" si="3"/>
        <v>50.889999999999986</v>
      </c>
      <c r="J374" s="475"/>
      <c r="K374" s="200">
        <v>0</v>
      </c>
      <c r="L374" s="24" t="s">
        <v>243</v>
      </c>
      <c r="M374" s="35">
        <v>60</v>
      </c>
      <c r="N374" s="35" t="s">
        <v>434</v>
      </c>
      <c r="O374" s="35" t="s">
        <v>272</v>
      </c>
      <c r="P374" s="201"/>
      <c r="Q374" s="30"/>
      <c r="R374" s="269"/>
      <c r="S374" s="280"/>
      <c r="T374" s="26" t="s">
        <v>936</v>
      </c>
      <c r="U374" s="26"/>
    </row>
    <row r="375" spans="1:21" customFormat="1" ht="14.25" hidden="1" customHeight="1" x14ac:dyDescent="0.3">
      <c r="A375" s="23">
        <v>91150</v>
      </c>
      <c r="B375" s="53">
        <v>91132</v>
      </c>
      <c r="C375" s="584"/>
      <c r="D375" s="587"/>
      <c r="E375" s="84">
        <v>7</v>
      </c>
      <c r="F375" s="84" t="s">
        <v>278</v>
      </c>
      <c r="G375" s="85">
        <v>432.77</v>
      </c>
      <c r="H375" s="242">
        <v>5240845</v>
      </c>
      <c r="I375" s="111">
        <f t="shared" si="3"/>
        <v>50.899999999999977</v>
      </c>
      <c r="J375" s="475"/>
      <c r="K375" s="200">
        <v>0</v>
      </c>
      <c r="L375" s="24" t="s">
        <v>243</v>
      </c>
      <c r="M375" s="35">
        <v>60</v>
      </c>
      <c r="N375" s="35" t="s">
        <v>434</v>
      </c>
      <c r="O375" s="35" t="s">
        <v>272</v>
      </c>
      <c r="P375" s="201"/>
      <c r="Q375" s="30"/>
      <c r="R375" s="269"/>
      <c r="S375" s="280"/>
      <c r="T375" s="26" t="s">
        <v>936</v>
      </c>
      <c r="U375" s="26"/>
    </row>
    <row r="376" spans="1:21" customFormat="1" ht="14.25" hidden="1" customHeight="1" x14ac:dyDescent="0.3">
      <c r="A376" s="23">
        <v>91153</v>
      </c>
      <c r="B376" s="53">
        <v>91132</v>
      </c>
      <c r="C376" s="584"/>
      <c r="D376" s="587"/>
      <c r="E376" s="84">
        <v>8</v>
      </c>
      <c r="F376" s="84" t="s">
        <v>279</v>
      </c>
      <c r="G376" s="85">
        <v>483.65999999999997</v>
      </c>
      <c r="H376" s="242">
        <v>5857123</v>
      </c>
      <c r="I376" s="111">
        <f t="shared" si="3"/>
        <v>50.889999999999986</v>
      </c>
      <c r="J376" s="475"/>
      <c r="K376" s="200">
        <v>0</v>
      </c>
      <c r="L376" s="24" t="s">
        <v>243</v>
      </c>
      <c r="M376" s="35">
        <v>60</v>
      </c>
      <c r="N376" s="35" t="s">
        <v>434</v>
      </c>
      <c r="O376" s="35" t="s">
        <v>272</v>
      </c>
      <c r="P376" s="201"/>
      <c r="Q376" s="30"/>
      <c r="R376" s="269"/>
      <c r="S376" s="280"/>
      <c r="T376" s="26" t="s">
        <v>936</v>
      </c>
      <c r="U376" s="26"/>
    </row>
    <row r="377" spans="1:21" customFormat="1" ht="14.25" hidden="1" customHeight="1" x14ac:dyDescent="0.3">
      <c r="A377" s="23">
        <v>91156</v>
      </c>
      <c r="B377" s="53">
        <v>91132</v>
      </c>
      <c r="C377" s="584"/>
      <c r="D377" s="587"/>
      <c r="E377" s="84">
        <v>9</v>
      </c>
      <c r="F377" s="84" t="s">
        <v>280</v>
      </c>
      <c r="G377" s="85">
        <v>534.56000000000006</v>
      </c>
      <c r="H377" s="242">
        <v>6473522</v>
      </c>
      <c r="I377" s="111">
        <f t="shared" si="3"/>
        <v>50.900000000000091</v>
      </c>
      <c r="J377" s="475"/>
      <c r="K377" s="200">
        <v>0</v>
      </c>
      <c r="L377" s="24" t="s">
        <v>243</v>
      </c>
      <c r="M377" s="35">
        <v>60</v>
      </c>
      <c r="N377" s="35" t="s">
        <v>434</v>
      </c>
      <c r="O377" s="35" t="s">
        <v>272</v>
      </c>
      <c r="P377" s="201"/>
      <c r="Q377" s="30"/>
      <c r="R377" s="269"/>
      <c r="S377" s="280"/>
      <c r="T377" s="26" t="s">
        <v>936</v>
      </c>
      <c r="U377" s="26"/>
    </row>
    <row r="378" spans="1:21" customFormat="1" ht="14.25" hidden="1" customHeight="1" x14ac:dyDescent="0.3">
      <c r="A378" s="23">
        <v>91159</v>
      </c>
      <c r="B378" s="53">
        <v>91132</v>
      </c>
      <c r="C378" s="584"/>
      <c r="D378" s="587"/>
      <c r="E378" s="84">
        <v>10</v>
      </c>
      <c r="F378" s="84" t="s">
        <v>281</v>
      </c>
      <c r="G378" s="85">
        <v>585.44999999999993</v>
      </c>
      <c r="H378" s="242">
        <v>7089800</v>
      </c>
      <c r="I378" s="111">
        <f t="shared" si="3"/>
        <v>50.889999999999873</v>
      </c>
      <c r="J378" s="475"/>
      <c r="K378" s="200">
        <v>0</v>
      </c>
      <c r="L378" s="24" t="s">
        <v>243</v>
      </c>
      <c r="M378" s="35">
        <v>60</v>
      </c>
      <c r="N378" s="35" t="s">
        <v>434</v>
      </c>
      <c r="O378" s="35" t="s">
        <v>272</v>
      </c>
      <c r="P378" s="201"/>
      <c r="Q378" s="30"/>
      <c r="R378" s="269"/>
      <c r="S378" s="280"/>
      <c r="T378" s="26" t="s">
        <v>936</v>
      </c>
      <c r="U378" s="26"/>
    </row>
    <row r="379" spans="1:21" customFormat="1" ht="14.25" hidden="1" customHeight="1" x14ac:dyDescent="0.3">
      <c r="A379" s="23">
        <v>91162</v>
      </c>
      <c r="B379" s="53">
        <v>91132</v>
      </c>
      <c r="C379" s="584"/>
      <c r="D379" s="587"/>
      <c r="E379" s="84">
        <v>11</v>
      </c>
      <c r="F379" s="84" t="s">
        <v>282</v>
      </c>
      <c r="G379" s="85">
        <v>636.35</v>
      </c>
      <c r="H379" s="242">
        <v>7706199</v>
      </c>
      <c r="I379" s="111">
        <f t="shared" si="3"/>
        <v>50.900000000000091</v>
      </c>
      <c r="J379" s="475"/>
      <c r="K379" s="200">
        <v>0</v>
      </c>
      <c r="L379" s="24" t="s">
        <v>243</v>
      </c>
      <c r="M379" s="35">
        <v>60</v>
      </c>
      <c r="N379" s="35" t="s">
        <v>434</v>
      </c>
      <c r="O379" s="35" t="s">
        <v>272</v>
      </c>
      <c r="P379" s="201"/>
      <c r="Q379" s="30"/>
      <c r="R379" s="269"/>
      <c r="S379" s="280"/>
      <c r="T379" s="26" t="s">
        <v>936</v>
      </c>
      <c r="U379" s="26"/>
    </row>
    <row r="380" spans="1:21" customFormat="1" ht="14.25" hidden="1" customHeight="1" x14ac:dyDescent="0.3">
      <c r="A380" s="23">
        <v>91165</v>
      </c>
      <c r="B380" s="53">
        <v>91132</v>
      </c>
      <c r="C380" s="584"/>
      <c r="D380" s="587"/>
      <c r="E380" s="84">
        <v>12</v>
      </c>
      <c r="F380" s="84" t="s">
        <v>283</v>
      </c>
      <c r="G380" s="85">
        <v>687.24</v>
      </c>
      <c r="H380" s="242">
        <v>8322476</v>
      </c>
      <c r="I380" s="111">
        <f t="shared" si="3"/>
        <v>50.889999999999986</v>
      </c>
      <c r="J380" s="475"/>
      <c r="K380" s="200">
        <v>0</v>
      </c>
      <c r="L380" s="24" t="s">
        <v>243</v>
      </c>
      <c r="M380" s="35">
        <v>60</v>
      </c>
      <c r="N380" s="35" t="s">
        <v>434</v>
      </c>
      <c r="O380" s="35" t="s">
        <v>272</v>
      </c>
      <c r="P380" s="201"/>
      <c r="Q380" s="30"/>
      <c r="R380" s="269"/>
      <c r="S380" s="280"/>
      <c r="T380" s="26" t="s">
        <v>936</v>
      </c>
      <c r="U380" s="26"/>
    </row>
    <row r="381" spans="1:21" customFormat="1" ht="14.25" hidden="1" customHeight="1" x14ac:dyDescent="0.3">
      <c r="A381" s="23">
        <v>91168</v>
      </c>
      <c r="B381" s="53">
        <v>91132</v>
      </c>
      <c r="C381" s="584"/>
      <c r="D381" s="587"/>
      <c r="E381" s="84">
        <v>13</v>
      </c>
      <c r="F381" s="84" t="s">
        <v>284</v>
      </c>
      <c r="G381" s="85">
        <v>738.13</v>
      </c>
      <c r="H381" s="242">
        <v>8938754</v>
      </c>
      <c r="I381" s="111">
        <f t="shared" si="3"/>
        <v>50.889999999999986</v>
      </c>
      <c r="J381" s="475"/>
      <c r="K381" s="200">
        <v>0</v>
      </c>
      <c r="L381" s="24" t="s">
        <v>243</v>
      </c>
      <c r="M381" s="35">
        <v>60</v>
      </c>
      <c r="N381" s="35" t="s">
        <v>434</v>
      </c>
      <c r="O381" s="35" t="s">
        <v>272</v>
      </c>
      <c r="P381" s="201"/>
      <c r="Q381" s="30"/>
      <c r="R381" s="269"/>
      <c r="S381" s="280"/>
      <c r="T381" s="26" t="s">
        <v>936</v>
      </c>
      <c r="U381" s="26"/>
    </row>
    <row r="382" spans="1:21" customFormat="1" ht="14.25" hidden="1" customHeight="1" x14ac:dyDescent="0.3">
      <c r="A382" s="23">
        <v>91171</v>
      </c>
      <c r="B382" s="53">
        <v>91132</v>
      </c>
      <c r="C382" s="584"/>
      <c r="D382" s="587"/>
      <c r="E382" s="84">
        <v>14</v>
      </c>
      <c r="F382" s="84" t="s">
        <v>285</v>
      </c>
      <c r="G382" s="85">
        <v>789.03</v>
      </c>
      <c r="H382" s="242">
        <v>9555153</v>
      </c>
      <c r="I382" s="486">
        <f t="shared" si="3"/>
        <v>50.899999999999977</v>
      </c>
      <c r="J382" s="475"/>
      <c r="K382" s="200">
        <v>0</v>
      </c>
      <c r="L382" s="24" t="s">
        <v>243</v>
      </c>
      <c r="M382" s="35">
        <v>60</v>
      </c>
      <c r="N382" s="35" t="s">
        <v>434</v>
      </c>
      <c r="O382" s="35" t="s">
        <v>272</v>
      </c>
      <c r="P382" s="201"/>
      <c r="Q382" s="30"/>
      <c r="R382" s="269"/>
      <c r="S382" s="280"/>
      <c r="T382" s="26" t="s">
        <v>936</v>
      </c>
      <c r="U382" s="26"/>
    </row>
    <row r="383" spans="1:21" customFormat="1" ht="14.25" hidden="1" customHeight="1" thickBot="1" x14ac:dyDescent="0.35">
      <c r="A383" s="23">
        <v>91174</v>
      </c>
      <c r="B383" s="53">
        <v>91132</v>
      </c>
      <c r="C383" s="585"/>
      <c r="D383" s="588"/>
      <c r="E383" s="102">
        <v>15</v>
      </c>
      <c r="F383" s="102" t="s">
        <v>286</v>
      </c>
      <c r="G383" s="103">
        <v>839.92</v>
      </c>
      <c r="H383" s="243">
        <v>10171431</v>
      </c>
      <c r="I383" s="111">
        <f t="shared" si="3"/>
        <v>50.889999999999986</v>
      </c>
      <c r="J383" s="475"/>
      <c r="K383" s="200">
        <v>0</v>
      </c>
      <c r="L383" s="452" t="s">
        <v>243</v>
      </c>
      <c r="M383" s="212">
        <v>60</v>
      </c>
      <c r="N383" s="212" t="s">
        <v>434</v>
      </c>
      <c r="O383" s="212" t="s">
        <v>272</v>
      </c>
      <c r="P383" s="213"/>
      <c r="Q383" s="214"/>
      <c r="R383" s="270"/>
      <c r="S383" s="284"/>
      <c r="T383" s="26" t="s">
        <v>936</v>
      </c>
      <c r="U383" s="26"/>
    </row>
    <row r="384" spans="1:21" customFormat="1" ht="14.25" hidden="1" customHeight="1" x14ac:dyDescent="0.3">
      <c r="A384" s="23"/>
      <c r="B384" s="53">
        <v>92130</v>
      </c>
      <c r="C384" s="580">
        <v>92130</v>
      </c>
      <c r="D384" s="618" t="s">
        <v>292</v>
      </c>
      <c r="E384" s="100">
        <v>1</v>
      </c>
      <c r="F384" s="100" t="s">
        <v>271</v>
      </c>
      <c r="G384" s="101">
        <v>148.61000000000001</v>
      </c>
      <c r="H384" s="241">
        <v>1799667</v>
      </c>
      <c r="I384" s="111"/>
      <c r="J384" s="261"/>
      <c r="K384" s="200">
        <v>0</v>
      </c>
      <c r="L384" s="451" t="s">
        <v>243</v>
      </c>
      <c r="M384" s="206">
        <v>70</v>
      </c>
      <c r="N384" s="206" t="s">
        <v>434</v>
      </c>
      <c r="O384" s="206" t="s">
        <v>293</v>
      </c>
      <c r="P384" s="207"/>
      <c r="Q3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84" s="318" t="s">
        <v>243</v>
      </c>
      <c r="S384" s="319">
        <v>70</v>
      </c>
      <c r="T384" s="26" t="s">
        <v>936</v>
      </c>
      <c r="U384" s="26" t="s">
        <v>936</v>
      </c>
    </row>
    <row r="385" spans="1:21" customFormat="1" ht="14.25" hidden="1" customHeight="1" x14ac:dyDescent="0.3">
      <c r="A385" s="23">
        <v>92133</v>
      </c>
      <c r="B385" s="53">
        <v>92130</v>
      </c>
      <c r="C385" s="581"/>
      <c r="D385" s="619"/>
      <c r="E385" s="84">
        <v>2</v>
      </c>
      <c r="F385" s="84" t="s">
        <v>273</v>
      </c>
      <c r="G385" s="85">
        <v>207.99</v>
      </c>
      <c r="H385" s="242">
        <v>2518759</v>
      </c>
      <c r="I385" s="111">
        <f>+G385-G384</f>
        <v>59.379999999999995</v>
      </c>
      <c r="J385" s="467">
        <v>59.379999999999995</v>
      </c>
      <c r="K385" s="421">
        <v>719092</v>
      </c>
      <c r="L385" s="24" t="s">
        <v>243</v>
      </c>
      <c r="M385" s="35">
        <v>70</v>
      </c>
      <c r="N385" s="35" t="s">
        <v>434</v>
      </c>
      <c r="O385" s="35" t="s">
        <v>294</v>
      </c>
      <c r="P385" s="201"/>
      <c r="Q385" s="30"/>
      <c r="R385" s="269"/>
      <c r="S385" s="280"/>
      <c r="T385" s="26" t="s">
        <v>936</v>
      </c>
      <c r="U385" s="26"/>
    </row>
    <row r="386" spans="1:21" customFormat="1" ht="14.25" hidden="1" customHeight="1" x14ac:dyDescent="0.3">
      <c r="A386" s="23">
        <v>92136</v>
      </c>
      <c r="B386" s="53">
        <v>92130</v>
      </c>
      <c r="C386" s="581"/>
      <c r="D386" s="619"/>
      <c r="E386" s="84">
        <v>3</v>
      </c>
      <c r="F386" s="84" t="s">
        <v>274</v>
      </c>
      <c r="G386" s="85">
        <v>267.37</v>
      </c>
      <c r="H386" s="242">
        <v>3237851</v>
      </c>
      <c r="I386" s="111">
        <f t="shared" ref="I386:I398" si="4">+G386-G385</f>
        <v>59.379999999999995</v>
      </c>
      <c r="J386" s="475"/>
      <c r="K386" s="200">
        <v>0</v>
      </c>
      <c r="L386" s="24" t="s">
        <v>243</v>
      </c>
      <c r="M386" s="35">
        <v>70</v>
      </c>
      <c r="N386" s="35" t="s">
        <v>434</v>
      </c>
      <c r="O386" s="35" t="s">
        <v>295</v>
      </c>
      <c r="P386" s="201"/>
      <c r="Q386" s="30"/>
      <c r="R386" s="269"/>
      <c r="S386" s="280"/>
      <c r="T386" s="26" t="s">
        <v>936</v>
      </c>
      <c r="U386" s="26"/>
    </row>
    <row r="387" spans="1:21" customFormat="1" ht="14.25" hidden="1" customHeight="1" x14ac:dyDescent="0.3">
      <c r="A387" s="23">
        <v>92139</v>
      </c>
      <c r="B387" s="53">
        <v>92130</v>
      </c>
      <c r="C387" s="581"/>
      <c r="D387" s="619"/>
      <c r="E387" s="84">
        <v>4</v>
      </c>
      <c r="F387" s="84" t="s">
        <v>275</v>
      </c>
      <c r="G387" s="85">
        <v>326.75</v>
      </c>
      <c r="H387" s="242">
        <v>3956943</v>
      </c>
      <c r="I387" s="111">
        <f t="shared" si="4"/>
        <v>59.379999999999995</v>
      </c>
      <c r="J387" s="475"/>
      <c r="K387" s="200">
        <v>0</v>
      </c>
      <c r="L387" s="24" t="s">
        <v>243</v>
      </c>
      <c r="M387" s="35">
        <v>70</v>
      </c>
      <c r="N387" s="35" t="s">
        <v>434</v>
      </c>
      <c r="O387" s="35" t="s">
        <v>296</v>
      </c>
      <c r="P387" s="201"/>
      <c r="Q387" s="30"/>
      <c r="R387" s="269"/>
      <c r="S387" s="280"/>
      <c r="T387" s="26" t="s">
        <v>936</v>
      </c>
      <c r="U387" s="26"/>
    </row>
    <row r="388" spans="1:21" customFormat="1" ht="14.25" hidden="1" customHeight="1" x14ac:dyDescent="0.3">
      <c r="A388" s="23">
        <v>92142</v>
      </c>
      <c r="B388" s="53">
        <v>92130</v>
      </c>
      <c r="C388" s="581"/>
      <c r="D388" s="619"/>
      <c r="E388" s="84">
        <v>5</v>
      </c>
      <c r="F388" s="84" t="s">
        <v>276</v>
      </c>
      <c r="G388" s="85">
        <v>386.12</v>
      </c>
      <c r="H388" s="242">
        <v>4675913</v>
      </c>
      <c r="I388" s="111">
        <f t="shared" si="4"/>
        <v>59.370000000000005</v>
      </c>
      <c r="J388" s="475"/>
      <c r="K388" s="200">
        <v>0</v>
      </c>
      <c r="L388" s="24" t="s">
        <v>243</v>
      </c>
      <c r="M388" s="35">
        <v>70</v>
      </c>
      <c r="N388" s="35" t="s">
        <v>434</v>
      </c>
      <c r="O388" s="35" t="s">
        <v>297</v>
      </c>
      <c r="P388" s="201"/>
      <c r="Q388" s="30"/>
      <c r="R388" s="269"/>
      <c r="S388" s="280"/>
      <c r="T388" s="26" t="s">
        <v>936</v>
      </c>
      <c r="U388" s="26"/>
    </row>
    <row r="389" spans="1:21" customFormat="1" ht="14.25" hidden="1" customHeight="1" x14ac:dyDescent="0.3">
      <c r="A389" s="23">
        <v>92145</v>
      </c>
      <c r="B389" s="53">
        <v>92130</v>
      </c>
      <c r="C389" s="581"/>
      <c r="D389" s="619"/>
      <c r="E389" s="84">
        <v>6</v>
      </c>
      <c r="F389" s="84" t="s">
        <v>277</v>
      </c>
      <c r="G389" s="85">
        <v>445.5</v>
      </c>
      <c r="H389" s="242">
        <v>5395005</v>
      </c>
      <c r="I389" s="111">
        <f t="shared" si="4"/>
        <v>59.379999999999995</v>
      </c>
      <c r="J389" s="475"/>
      <c r="K389" s="200">
        <v>0</v>
      </c>
      <c r="L389" s="24" t="s">
        <v>243</v>
      </c>
      <c r="M389" s="35">
        <v>70</v>
      </c>
      <c r="N389" s="35" t="s">
        <v>434</v>
      </c>
      <c r="O389" s="35" t="s">
        <v>298</v>
      </c>
      <c r="P389" s="201"/>
      <c r="Q389" s="30"/>
      <c r="R389" s="269"/>
      <c r="S389" s="280"/>
      <c r="T389" s="26" t="s">
        <v>936</v>
      </c>
      <c r="U389" s="26"/>
    </row>
    <row r="390" spans="1:21" customFormat="1" ht="14.25" hidden="1" customHeight="1" x14ac:dyDescent="0.3">
      <c r="A390" s="23">
        <v>92148</v>
      </c>
      <c r="B390" s="53">
        <v>92130</v>
      </c>
      <c r="C390" s="581"/>
      <c r="D390" s="619"/>
      <c r="E390" s="84">
        <v>7</v>
      </c>
      <c r="F390" s="84" t="s">
        <v>278</v>
      </c>
      <c r="G390" s="85">
        <v>504.88</v>
      </c>
      <c r="H390" s="242">
        <v>6114097</v>
      </c>
      <c r="I390" s="111">
        <f t="shared" si="4"/>
        <v>59.379999999999995</v>
      </c>
      <c r="J390" s="475"/>
      <c r="K390" s="200">
        <v>0</v>
      </c>
      <c r="L390" s="24" t="s">
        <v>243</v>
      </c>
      <c r="M390" s="35">
        <v>70</v>
      </c>
      <c r="N390" s="35" t="s">
        <v>434</v>
      </c>
      <c r="O390" s="35" t="s">
        <v>299</v>
      </c>
      <c r="P390" s="201"/>
      <c r="Q390" s="30"/>
      <c r="R390" s="269"/>
      <c r="S390" s="280"/>
      <c r="T390" s="26" t="s">
        <v>936</v>
      </c>
      <c r="U390" s="26"/>
    </row>
    <row r="391" spans="1:21" customFormat="1" ht="14.25" hidden="1" customHeight="1" x14ac:dyDescent="0.3">
      <c r="A391" s="23">
        <v>92151</v>
      </c>
      <c r="B391" s="53">
        <v>92130</v>
      </c>
      <c r="C391" s="581"/>
      <c r="D391" s="619"/>
      <c r="E391" s="84">
        <v>8</v>
      </c>
      <c r="F391" s="84" t="s">
        <v>279</v>
      </c>
      <c r="G391" s="85">
        <v>564.25</v>
      </c>
      <c r="H391" s="242">
        <v>6833068</v>
      </c>
      <c r="I391" s="111">
        <f t="shared" si="4"/>
        <v>59.370000000000005</v>
      </c>
      <c r="J391" s="475"/>
      <c r="K391" s="200">
        <v>0</v>
      </c>
      <c r="L391" s="24" t="s">
        <v>243</v>
      </c>
      <c r="M391" s="35">
        <v>70</v>
      </c>
      <c r="N391" s="35" t="s">
        <v>434</v>
      </c>
      <c r="O391" s="35" t="s">
        <v>300</v>
      </c>
      <c r="P391" s="201"/>
      <c r="Q391" s="30"/>
      <c r="R391" s="269"/>
      <c r="S391" s="280"/>
      <c r="T391" s="26" t="s">
        <v>936</v>
      </c>
      <c r="U391" s="26"/>
    </row>
    <row r="392" spans="1:21" customFormat="1" ht="14.25" hidden="1" customHeight="1" x14ac:dyDescent="0.3">
      <c r="A392" s="23">
        <v>92154</v>
      </c>
      <c r="B392" s="53">
        <v>92130</v>
      </c>
      <c r="C392" s="581"/>
      <c r="D392" s="619"/>
      <c r="E392" s="84">
        <v>9</v>
      </c>
      <c r="F392" s="84" t="s">
        <v>280</v>
      </c>
      <c r="G392" s="85">
        <v>623.63</v>
      </c>
      <c r="H392" s="242">
        <v>7552159</v>
      </c>
      <c r="I392" s="111">
        <f t="shared" si="4"/>
        <v>59.379999999999995</v>
      </c>
      <c r="J392" s="475"/>
      <c r="K392" s="200">
        <v>0</v>
      </c>
      <c r="L392" s="24" t="s">
        <v>243</v>
      </c>
      <c r="M392" s="35">
        <v>70</v>
      </c>
      <c r="N392" s="35" t="s">
        <v>434</v>
      </c>
      <c r="O392" s="35" t="s">
        <v>301</v>
      </c>
      <c r="P392" s="201"/>
      <c r="Q392" s="30"/>
      <c r="R392" s="269"/>
      <c r="S392" s="280"/>
      <c r="T392" s="26" t="s">
        <v>936</v>
      </c>
      <c r="U392" s="26"/>
    </row>
    <row r="393" spans="1:21" customFormat="1" ht="14.25" hidden="1" customHeight="1" x14ac:dyDescent="0.3">
      <c r="A393" s="23">
        <v>92157</v>
      </c>
      <c r="B393" s="53">
        <v>92130</v>
      </c>
      <c r="C393" s="581"/>
      <c r="D393" s="619"/>
      <c r="E393" s="84">
        <v>10</v>
      </c>
      <c r="F393" s="84" t="s">
        <v>281</v>
      </c>
      <c r="G393" s="85">
        <v>683.01</v>
      </c>
      <c r="H393" s="242">
        <v>8271251</v>
      </c>
      <c r="I393" s="111">
        <f t="shared" si="4"/>
        <v>59.379999999999995</v>
      </c>
      <c r="J393" s="475"/>
      <c r="K393" s="200">
        <v>0</v>
      </c>
      <c r="L393" s="24" t="s">
        <v>243</v>
      </c>
      <c r="M393" s="35">
        <v>70</v>
      </c>
      <c r="N393" s="35" t="s">
        <v>434</v>
      </c>
      <c r="O393" s="35" t="s">
        <v>302</v>
      </c>
      <c r="P393" s="201"/>
      <c r="Q393" s="30"/>
      <c r="R393" s="269"/>
      <c r="S393" s="280"/>
      <c r="T393" s="26" t="s">
        <v>936</v>
      </c>
      <c r="U393" s="26"/>
    </row>
    <row r="394" spans="1:21" customFormat="1" ht="14.25" hidden="1" customHeight="1" x14ac:dyDescent="0.3">
      <c r="A394" s="23">
        <v>92160</v>
      </c>
      <c r="B394" s="53">
        <v>92130</v>
      </c>
      <c r="C394" s="581"/>
      <c r="D394" s="619"/>
      <c r="E394" s="84">
        <v>11</v>
      </c>
      <c r="F394" s="84" t="s">
        <v>282</v>
      </c>
      <c r="G394" s="85">
        <v>742.38</v>
      </c>
      <c r="H394" s="242">
        <v>8990222</v>
      </c>
      <c r="I394" s="111">
        <f t="shared" si="4"/>
        <v>59.370000000000005</v>
      </c>
      <c r="J394" s="475"/>
      <c r="K394" s="200">
        <v>0</v>
      </c>
      <c r="L394" s="24" t="s">
        <v>243</v>
      </c>
      <c r="M394" s="35">
        <v>70</v>
      </c>
      <c r="N394" s="35" t="s">
        <v>434</v>
      </c>
      <c r="O394" s="35" t="s">
        <v>303</v>
      </c>
      <c r="P394" s="201"/>
      <c r="Q394" s="30"/>
      <c r="R394" s="269"/>
      <c r="S394" s="280"/>
      <c r="T394" s="26" t="s">
        <v>936</v>
      </c>
      <c r="U394" s="26"/>
    </row>
    <row r="395" spans="1:21" customFormat="1" ht="14.25" hidden="1" customHeight="1" x14ac:dyDescent="0.3">
      <c r="A395" s="23">
        <v>92163</v>
      </c>
      <c r="B395" s="53">
        <v>92130</v>
      </c>
      <c r="C395" s="581"/>
      <c r="D395" s="619"/>
      <c r="E395" s="84">
        <v>12</v>
      </c>
      <c r="F395" s="84" t="s">
        <v>283</v>
      </c>
      <c r="G395" s="85">
        <v>801.76</v>
      </c>
      <c r="H395" s="242">
        <v>9709314</v>
      </c>
      <c r="I395" s="111">
        <f t="shared" si="4"/>
        <v>59.379999999999995</v>
      </c>
      <c r="J395" s="475"/>
      <c r="K395" s="200">
        <v>0</v>
      </c>
      <c r="L395" s="24" t="s">
        <v>243</v>
      </c>
      <c r="M395" s="35">
        <v>70</v>
      </c>
      <c r="N395" s="35" t="s">
        <v>434</v>
      </c>
      <c r="O395" s="35" t="s">
        <v>304</v>
      </c>
      <c r="P395" s="201"/>
      <c r="Q395" s="30"/>
      <c r="R395" s="269"/>
      <c r="S395" s="280"/>
      <c r="T395" s="26" t="s">
        <v>936</v>
      </c>
      <c r="U395" s="26"/>
    </row>
    <row r="396" spans="1:21" customFormat="1" ht="14.25" hidden="1" customHeight="1" x14ac:dyDescent="0.3">
      <c r="A396" s="23">
        <v>92166</v>
      </c>
      <c r="B396" s="53">
        <v>92130</v>
      </c>
      <c r="C396" s="581"/>
      <c r="D396" s="619"/>
      <c r="E396" s="84">
        <v>13</v>
      </c>
      <c r="F396" s="84" t="s">
        <v>284</v>
      </c>
      <c r="G396" s="85">
        <v>861.14</v>
      </c>
      <c r="H396" s="242">
        <v>10428405</v>
      </c>
      <c r="I396" s="111">
        <f t="shared" si="4"/>
        <v>59.379999999999995</v>
      </c>
      <c r="J396" s="475"/>
      <c r="K396" s="200">
        <v>0</v>
      </c>
      <c r="L396" s="24" t="s">
        <v>243</v>
      </c>
      <c r="M396" s="35">
        <v>70</v>
      </c>
      <c r="N396" s="35" t="s">
        <v>434</v>
      </c>
      <c r="O396" s="35" t="s">
        <v>305</v>
      </c>
      <c r="P396" s="201"/>
      <c r="Q396" s="30"/>
      <c r="R396" s="269"/>
      <c r="S396" s="280"/>
      <c r="T396" s="26" t="s">
        <v>936</v>
      </c>
      <c r="U396" s="26"/>
    </row>
    <row r="397" spans="1:21" customFormat="1" ht="14.25" hidden="1" customHeight="1" x14ac:dyDescent="0.3">
      <c r="A397" s="23">
        <v>92169</v>
      </c>
      <c r="B397" s="53">
        <v>92130</v>
      </c>
      <c r="C397" s="581"/>
      <c r="D397" s="619"/>
      <c r="E397" s="84">
        <v>14</v>
      </c>
      <c r="F397" s="84" t="s">
        <v>285</v>
      </c>
      <c r="G397" s="85">
        <v>920.51</v>
      </c>
      <c r="H397" s="242">
        <v>11147376</v>
      </c>
      <c r="I397" s="111">
        <f t="shared" si="4"/>
        <v>59.370000000000005</v>
      </c>
      <c r="J397" s="475"/>
      <c r="K397" s="200">
        <v>0</v>
      </c>
      <c r="L397" s="24" t="s">
        <v>243</v>
      </c>
      <c r="M397" s="35">
        <v>70</v>
      </c>
      <c r="N397" s="35" t="s">
        <v>434</v>
      </c>
      <c r="O397" s="35" t="s">
        <v>306</v>
      </c>
      <c r="P397" s="201"/>
      <c r="Q397" s="30"/>
      <c r="R397" s="269"/>
      <c r="S397" s="280"/>
      <c r="T397" s="26" t="s">
        <v>936</v>
      </c>
      <c r="U397" s="26"/>
    </row>
    <row r="398" spans="1:21" customFormat="1" ht="14.25" hidden="1" customHeight="1" thickBot="1" x14ac:dyDescent="0.35">
      <c r="A398" s="23">
        <v>92172</v>
      </c>
      <c r="B398" s="53">
        <v>92130</v>
      </c>
      <c r="C398" s="582"/>
      <c r="D398" s="620"/>
      <c r="E398" s="102">
        <v>15</v>
      </c>
      <c r="F398" s="102" t="s">
        <v>307</v>
      </c>
      <c r="G398" s="103">
        <v>979.89</v>
      </c>
      <c r="H398" s="243">
        <v>11866468</v>
      </c>
      <c r="I398" s="111">
        <f t="shared" si="4"/>
        <v>59.379999999999995</v>
      </c>
      <c r="J398" s="475"/>
      <c r="K398" s="200">
        <v>0</v>
      </c>
      <c r="L398" s="452" t="s">
        <v>243</v>
      </c>
      <c r="M398" s="212">
        <v>70</v>
      </c>
      <c r="N398" s="212" t="s">
        <v>434</v>
      </c>
      <c r="O398" s="212" t="s">
        <v>308</v>
      </c>
      <c r="P398" s="213"/>
      <c r="Q398" s="214"/>
      <c r="R398" s="270"/>
      <c r="S398" s="284"/>
      <c r="T398" s="26" t="s">
        <v>936</v>
      </c>
      <c r="U398" s="26"/>
    </row>
    <row r="399" spans="1:21" customFormat="1" ht="14.25" hidden="1" customHeight="1" x14ac:dyDescent="0.3">
      <c r="A399" s="23"/>
      <c r="B399" s="53">
        <v>92131</v>
      </c>
      <c r="C399" s="580">
        <v>92131</v>
      </c>
      <c r="D399" s="586" t="s">
        <v>309</v>
      </c>
      <c r="E399" s="100">
        <v>1</v>
      </c>
      <c r="F399" s="100" t="s">
        <v>271</v>
      </c>
      <c r="G399" s="101">
        <v>169.82</v>
      </c>
      <c r="H399" s="241">
        <v>2056520</v>
      </c>
      <c r="I399" s="111"/>
      <c r="J399" s="261"/>
      <c r="K399" s="200">
        <v>0</v>
      </c>
      <c r="L399" s="451" t="s">
        <v>243</v>
      </c>
      <c r="M399" s="206">
        <v>80</v>
      </c>
      <c r="N399" s="206" t="s">
        <v>434</v>
      </c>
      <c r="O399" s="206" t="s">
        <v>310</v>
      </c>
      <c r="P399" s="207"/>
      <c r="Q3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99" s="318" t="s">
        <v>243</v>
      </c>
      <c r="S399" s="319">
        <v>80</v>
      </c>
      <c r="T399" s="26" t="s">
        <v>936</v>
      </c>
      <c r="U399" s="26" t="s">
        <v>936</v>
      </c>
    </row>
    <row r="400" spans="1:21" customFormat="1" ht="14.25" hidden="1" customHeight="1" x14ac:dyDescent="0.3">
      <c r="A400" s="23">
        <v>92134</v>
      </c>
      <c r="B400" s="53">
        <v>92131</v>
      </c>
      <c r="C400" s="581"/>
      <c r="D400" s="587"/>
      <c r="E400" s="84">
        <v>2</v>
      </c>
      <c r="F400" s="84" t="s">
        <v>273</v>
      </c>
      <c r="G400" s="85">
        <v>237.72</v>
      </c>
      <c r="H400" s="242">
        <v>2878789</v>
      </c>
      <c r="I400" s="111">
        <f t="shared" ref="I400:I413" si="5">+G400-G399</f>
        <v>67.900000000000006</v>
      </c>
      <c r="J400" s="467">
        <v>67.900000000000006</v>
      </c>
      <c r="K400" s="421">
        <v>822269</v>
      </c>
      <c r="L400" s="24" t="s">
        <v>243</v>
      </c>
      <c r="M400" s="35">
        <v>80</v>
      </c>
      <c r="N400" s="35" t="s">
        <v>434</v>
      </c>
      <c r="O400" s="35" t="s">
        <v>311</v>
      </c>
      <c r="P400" s="201"/>
      <c r="Q400" s="30"/>
      <c r="R400" s="269"/>
      <c r="S400" s="280"/>
      <c r="T400" s="26" t="s">
        <v>936</v>
      </c>
      <c r="U400" s="26"/>
    </row>
    <row r="401" spans="1:21" customFormat="1" ht="14.25" hidden="1" customHeight="1" x14ac:dyDescent="0.3">
      <c r="A401" s="23">
        <v>92137</v>
      </c>
      <c r="B401" s="53">
        <v>92131</v>
      </c>
      <c r="C401" s="581"/>
      <c r="D401" s="587"/>
      <c r="E401" s="84">
        <v>3</v>
      </c>
      <c r="F401" s="84" t="s">
        <v>274</v>
      </c>
      <c r="G401" s="85">
        <v>305.62</v>
      </c>
      <c r="H401" s="242">
        <v>3701058</v>
      </c>
      <c r="I401" s="111">
        <f t="shared" si="5"/>
        <v>67.900000000000006</v>
      </c>
      <c r="J401" s="475"/>
      <c r="K401" s="200">
        <v>0</v>
      </c>
      <c r="L401" s="24" t="s">
        <v>243</v>
      </c>
      <c r="M401" s="35">
        <v>80</v>
      </c>
      <c r="N401" s="35" t="s">
        <v>434</v>
      </c>
      <c r="O401" s="35" t="s">
        <v>312</v>
      </c>
      <c r="P401" s="201"/>
      <c r="Q401" s="30"/>
      <c r="R401" s="269"/>
      <c r="S401" s="280"/>
      <c r="T401" s="26" t="s">
        <v>936</v>
      </c>
      <c r="U401" s="26"/>
    </row>
    <row r="402" spans="1:21" customFormat="1" ht="14.25" hidden="1" customHeight="1" x14ac:dyDescent="0.3">
      <c r="A402" s="23">
        <v>92140</v>
      </c>
      <c r="B402" s="53">
        <v>92131</v>
      </c>
      <c r="C402" s="581"/>
      <c r="D402" s="587"/>
      <c r="E402" s="84">
        <v>4</v>
      </c>
      <c r="F402" s="84" t="s">
        <v>275</v>
      </c>
      <c r="G402" s="85">
        <v>373.52</v>
      </c>
      <c r="H402" s="242">
        <v>4523327</v>
      </c>
      <c r="I402" s="111">
        <f t="shared" si="5"/>
        <v>67.899999999999977</v>
      </c>
      <c r="J402" s="475"/>
      <c r="K402" s="200">
        <v>0</v>
      </c>
      <c r="L402" s="24" t="s">
        <v>243</v>
      </c>
      <c r="M402" s="35">
        <v>80</v>
      </c>
      <c r="N402" s="35" t="s">
        <v>434</v>
      </c>
      <c r="O402" s="35" t="s">
        <v>313</v>
      </c>
      <c r="P402" s="201"/>
      <c r="Q402" s="30"/>
      <c r="R402" s="269"/>
      <c r="S402" s="280"/>
      <c r="T402" s="26" t="s">
        <v>936</v>
      </c>
      <c r="U402" s="26"/>
    </row>
    <row r="403" spans="1:21" customFormat="1" ht="14.25" hidden="1" customHeight="1" x14ac:dyDescent="0.3">
      <c r="A403" s="23">
        <v>92143</v>
      </c>
      <c r="B403" s="53">
        <v>92131</v>
      </c>
      <c r="C403" s="581"/>
      <c r="D403" s="587"/>
      <c r="E403" s="84">
        <v>5</v>
      </c>
      <c r="F403" s="84" t="s">
        <v>276</v>
      </c>
      <c r="G403" s="85">
        <v>441.41999999999996</v>
      </c>
      <c r="H403" s="242">
        <v>5345596</v>
      </c>
      <c r="I403" s="111">
        <f t="shared" si="5"/>
        <v>67.899999999999977</v>
      </c>
      <c r="J403" s="475"/>
      <c r="K403" s="200">
        <v>0</v>
      </c>
      <c r="L403" s="24" t="s">
        <v>243</v>
      </c>
      <c r="M403" s="35">
        <v>80</v>
      </c>
      <c r="N403" s="35" t="s">
        <v>434</v>
      </c>
      <c r="O403" s="35" t="s">
        <v>314</v>
      </c>
      <c r="P403" s="201"/>
      <c r="Q403" s="30"/>
      <c r="R403" s="269"/>
      <c r="S403" s="280"/>
      <c r="T403" s="26" t="s">
        <v>936</v>
      </c>
      <c r="U403" s="26"/>
    </row>
    <row r="404" spans="1:21" customFormat="1" ht="14.25" hidden="1" customHeight="1" x14ac:dyDescent="0.3">
      <c r="A404" s="23">
        <v>92146</v>
      </c>
      <c r="B404" s="53">
        <v>92131</v>
      </c>
      <c r="C404" s="581"/>
      <c r="D404" s="587"/>
      <c r="E404" s="84">
        <v>6</v>
      </c>
      <c r="F404" s="84" t="s">
        <v>277</v>
      </c>
      <c r="G404" s="85">
        <v>509.32000000000005</v>
      </c>
      <c r="H404" s="242">
        <v>6167865</v>
      </c>
      <c r="I404" s="111">
        <f t="shared" si="5"/>
        <v>67.900000000000091</v>
      </c>
      <c r="J404" s="475"/>
      <c r="K404" s="200">
        <v>0</v>
      </c>
      <c r="L404" s="24" t="s">
        <v>243</v>
      </c>
      <c r="M404" s="35">
        <v>80</v>
      </c>
      <c r="N404" s="35" t="s">
        <v>434</v>
      </c>
      <c r="O404" s="35" t="s">
        <v>315</v>
      </c>
      <c r="P404" s="201"/>
      <c r="Q404" s="30"/>
      <c r="R404" s="269"/>
      <c r="S404" s="280"/>
      <c r="T404" s="26" t="s">
        <v>936</v>
      </c>
      <c r="U404" s="26"/>
    </row>
    <row r="405" spans="1:21" customFormat="1" ht="14.25" hidden="1" customHeight="1" x14ac:dyDescent="0.3">
      <c r="A405" s="23">
        <v>92149</v>
      </c>
      <c r="B405" s="53">
        <v>92131</v>
      </c>
      <c r="C405" s="581"/>
      <c r="D405" s="587"/>
      <c r="E405" s="84">
        <v>7</v>
      </c>
      <c r="F405" s="84" t="s">
        <v>278</v>
      </c>
      <c r="G405" s="85">
        <v>577.23</v>
      </c>
      <c r="H405" s="242">
        <v>6990255</v>
      </c>
      <c r="I405" s="111">
        <f t="shared" si="5"/>
        <v>67.909999999999968</v>
      </c>
      <c r="J405" s="475"/>
      <c r="K405" s="200">
        <v>0</v>
      </c>
      <c r="L405" s="24" t="s">
        <v>243</v>
      </c>
      <c r="M405" s="35">
        <v>80</v>
      </c>
      <c r="N405" s="35" t="s">
        <v>434</v>
      </c>
      <c r="O405" s="35" t="s">
        <v>316</v>
      </c>
      <c r="P405" s="201"/>
      <c r="Q405" s="30"/>
      <c r="R405" s="269"/>
      <c r="S405" s="280"/>
      <c r="T405" s="26" t="s">
        <v>936</v>
      </c>
      <c r="U405" s="26"/>
    </row>
    <row r="406" spans="1:21" customFormat="1" ht="14.25" hidden="1" customHeight="1" x14ac:dyDescent="0.3">
      <c r="A406" s="23">
        <v>92152</v>
      </c>
      <c r="B406" s="53">
        <v>92131</v>
      </c>
      <c r="C406" s="581"/>
      <c r="D406" s="587"/>
      <c r="E406" s="84">
        <v>8</v>
      </c>
      <c r="F406" s="84" t="s">
        <v>279</v>
      </c>
      <c r="G406" s="85">
        <v>645.13</v>
      </c>
      <c r="H406" s="242">
        <v>7812524</v>
      </c>
      <c r="I406" s="111">
        <f t="shared" si="5"/>
        <v>67.899999999999977</v>
      </c>
      <c r="J406" s="475"/>
      <c r="K406" s="200">
        <v>0</v>
      </c>
      <c r="L406" s="24" t="s">
        <v>243</v>
      </c>
      <c r="M406" s="35">
        <v>80</v>
      </c>
      <c r="N406" s="35" t="s">
        <v>434</v>
      </c>
      <c r="O406" s="35" t="s">
        <v>317</v>
      </c>
      <c r="P406" s="201"/>
      <c r="Q406" s="30"/>
      <c r="R406" s="269"/>
      <c r="S406" s="280"/>
      <c r="T406" s="26" t="s">
        <v>936</v>
      </c>
      <c r="U406" s="26"/>
    </row>
    <row r="407" spans="1:21" customFormat="1" ht="14.25" hidden="1" customHeight="1" x14ac:dyDescent="0.3">
      <c r="A407" s="23">
        <v>92155</v>
      </c>
      <c r="B407" s="53">
        <v>92131</v>
      </c>
      <c r="C407" s="581"/>
      <c r="D407" s="587"/>
      <c r="E407" s="84">
        <v>9</v>
      </c>
      <c r="F407" s="84" t="s">
        <v>280</v>
      </c>
      <c r="G407" s="85">
        <v>713.03</v>
      </c>
      <c r="H407" s="242">
        <v>8634793</v>
      </c>
      <c r="I407" s="111">
        <f t="shared" si="5"/>
        <v>67.899999999999977</v>
      </c>
      <c r="J407" s="475"/>
      <c r="K407" s="200">
        <v>0</v>
      </c>
      <c r="L407" s="24" t="s">
        <v>243</v>
      </c>
      <c r="M407" s="35">
        <v>80</v>
      </c>
      <c r="N407" s="35" t="s">
        <v>434</v>
      </c>
      <c r="O407" s="35" t="s">
        <v>318</v>
      </c>
      <c r="P407" s="201"/>
      <c r="Q407" s="30"/>
      <c r="R407" s="269"/>
      <c r="S407" s="280"/>
      <c r="T407" s="26" t="s">
        <v>936</v>
      </c>
      <c r="U407" s="26"/>
    </row>
    <row r="408" spans="1:21" customFormat="1" ht="14.25" hidden="1" customHeight="1" x14ac:dyDescent="0.3">
      <c r="A408" s="23">
        <v>92158</v>
      </c>
      <c r="B408" s="53">
        <v>92131</v>
      </c>
      <c r="C408" s="581"/>
      <c r="D408" s="587"/>
      <c r="E408" s="84">
        <v>10</v>
      </c>
      <c r="F408" s="84" t="s">
        <v>281</v>
      </c>
      <c r="G408" s="85">
        <v>780.93</v>
      </c>
      <c r="H408" s="242">
        <v>9457062</v>
      </c>
      <c r="I408" s="111">
        <f t="shared" si="5"/>
        <v>67.899999999999977</v>
      </c>
      <c r="J408" s="475"/>
      <c r="K408" s="200">
        <v>0</v>
      </c>
      <c r="L408" s="24" t="s">
        <v>243</v>
      </c>
      <c r="M408" s="35">
        <v>80</v>
      </c>
      <c r="N408" s="35" t="s">
        <v>434</v>
      </c>
      <c r="O408" s="35" t="s">
        <v>319</v>
      </c>
      <c r="P408" s="201"/>
      <c r="Q408" s="30"/>
      <c r="R408" s="269"/>
      <c r="S408" s="280"/>
      <c r="T408" s="26" t="s">
        <v>936</v>
      </c>
      <c r="U408" s="26"/>
    </row>
    <row r="409" spans="1:21" customFormat="1" ht="14.25" hidden="1" customHeight="1" x14ac:dyDescent="0.3">
      <c r="A409" s="23">
        <v>92161</v>
      </c>
      <c r="B409" s="53">
        <v>92131</v>
      </c>
      <c r="C409" s="581"/>
      <c r="D409" s="587"/>
      <c r="E409" s="84">
        <v>11</v>
      </c>
      <c r="F409" s="84" t="s">
        <v>282</v>
      </c>
      <c r="G409" s="85">
        <v>848.82999999999993</v>
      </c>
      <c r="H409" s="242">
        <v>10279331</v>
      </c>
      <c r="I409" s="111">
        <f t="shared" si="5"/>
        <v>67.899999999999977</v>
      </c>
      <c r="J409" s="475"/>
      <c r="K409" s="200">
        <v>0</v>
      </c>
      <c r="L409" s="24" t="s">
        <v>243</v>
      </c>
      <c r="M409" s="35">
        <v>80</v>
      </c>
      <c r="N409" s="35" t="s">
        <v>434</v>
      </c>
      <c r="O409" s="35" t="s">
        <v>320</v>
      </c>
      <c r="P409" s="201"/>
      <c r="Q409" s="30"/>
      <c r="R409" s="269"/>
      <c r="S409" s="280"/>
      <c r="T409" s="26" t="s">
        <v>936</v>
      </c>
      <c r="U409" s="26"/>
    </row>
    <row r="410" spans="1:21" customFormat="1" ht="14.25" hidden="1" customHeight="1" x14ac:dyDescent="0.3">
      <c r="A410" s="23">
        <v>92164</v>
      </c>
      <c r="B410" s="53">
        <v>92131</v>
      </c>
      <c r="C410" s="581"/>
      <c r="D410" s="587"/>
      <c r="E410" s="84">
        <v>12</v>
      </c>
      <c r="F410" s="84" t="s">
        <v>283</v>
      </c>
      <c r="G410" s="85">
        <v>916.73</v>
      </c>
      <c r="H410" s="242">
        <v>11101600</v>
      </c>
      <c r="I410" s="111">
        <f t="shared" si="5"/>
        <v>67.900000000000091</v>
      </c>
      <c r="J410" s="475"/>
      <c r="K410" s="200">
        <v>0</v>
      </c>
      <c r="L410" s="24" t="s">
        <v>243</v>
      </c>
      <c r="M410" s="35">
        <v>80</v>
      </c>
      <c r="N410" s="35" t="s">
        <v>434</v>
      </c>
      <c r="O410" s="35" t="s">
        <v>321</v>
      </c>
      <c r="P410" s="201"/>
      <c r="Q410" s="30"/>
      <c r="R410" s="269"/>
      <c r="S410" s="280"/>
      <c r="T410" s="26" t="s">
        <v>936</v>
      </c>
      <c r="U410" s="26"/>
    </row>
    <row r="411" spans="1:21" customFormat="1" ht="14.25" hidden="1" customHeight="1" x14ac:dyDescent="0.3">
      <c r="A411" s="23">
        <v>92167</v>
      </c>
      <c r="B411" s="53">
        <v>92131</v>
      </c>
      <c r="C411" s="581"/>
      <c r="D411" s="587"/>
      <c r="E411" s="84">
        <v>13</v>
      </c>
      <c r="F411" s="84" t="s">
        <v>284</v>
      </c>
      <c r="G411" s="85">
        <v>984.64</v>
      </c>
      <c r="H411" s="242">
        <v>11923990</v>
      </c>
      <c r="I411" s="111">
        <f t="shared" si="5"/>
        <v>67.909999999999968</v>
      </c>
      <c r="J411" s="475"/>
      <c r="K411" s="200">
        <v>0</v>
      </c>
      <c r="L411" s="24" t="s">
        <v>243</v>
      </c>
      <c r="M411" s="35">
        <v>80</v>
      </c>
      <c r="N411" s="35" t="s">
        <v>434</v>
      </c>
      <c r="O411" s="35" t="s">
        <v>322</v>
      </c>
      <c r="P411" s="201"/>
      <c r="Q411" s="30"/>
      <c r="R411" s="269"/>
      <c r="S411" s="280"/>
      <c r="T411" s="26" t="s">
        <v>936</v>
      </c>
      <c r="U411" s="26"/>
    </row>
    <row r="412" spans="1:21" customFormat="1" ht="14.25" hidden="1" customHeight="1" x14ac:dyDescent="0.3">
      <c r="A412" s="23">
        <v>92170</v>
      </c>
      <c r="B412" s="53">
        <v>92131</v>
      </c>
      <c r="C412" s="581"/>
      <c r="D412" s="587"/>
      <c r="E412" s="84">
        <v>14</v>
      </c>
      <c r="F412" s="84" t="s">
        <v>290</v>
      </c>
      <c r="G412" s="85">
        <v>1052.54</v>
      </c>
      <c r="H412" s="242">
        <v>12746259</v>
      </c>
      <c r="I412" s="111">
        <f t="shared" si="5"/>
        <v>67.899999999999977</v>
      </c>
      <c r="J412" s="475"/>
      <c r="K412" s="200">
        <v>0</v>
      </c>
      <c r="L412" s="24" t="s">
        <v>243</v>
      </c>
      <c r="M412" s="35">
        <v>80</v>
      </c>
      <c r="N412" s="35" t="s">
        <v>434</v>
      </c>
      <c r="O412" s="35" t="s">
        <v>323</v>
      </c>
      <c r="P412" s="201"/>
      <c r="Q412" s="30"/>
      <c r="R412" s="269"/>
      <c r="S412" s="280"/>
      <c r="T412" s="26" t="s">
        <v>936</v>
      </c>
      <c r="U412" s="26"/>
    </row>
    <row r="413" spans="1:21" customFormat="1" ht="14.25" hidden="1" customHeight="1" thickBot="1" x14ac:dyDescent="0.35">
      <c r="A413" s="23">
        <v>92173</v>
      </c>
      <c r="B413" s="53">
        <v>92131</v>
      </c>
      <c r="C413" s="582"/>
      <c r="D413" s="588"/>
      <c r="E413" s="102">
        <v>15</v>
      </c>
      <c r="F413" s="102" t="s">
        <v>286</v>
      </c>
      <c r="G413" s="103">
        <v>1120.44</v>
      </c>
      <c r="H413" s="243">
        <v>13568528</v>
      </c>
      <c r="I413" s="111">
        <f t="shared" si="5"/>
        <v>67.900000000000091</v>
      </c>
      <c r="J413" s="475"/>
      <c r="K413" s="200">
        <v>0</v>
      </c>
      <c r="L413" s="452" t="s">
        <v>243</v>
      </c>
      <c r="M413" s="212">
        <v>80</v>
      </c>
      <c r="N413" s="212" t="s">
        <v>434</v>
      </c>
      <c r="O413" s="212" t="s">
        <v>324</v>
      </c>
      <c r="P413" s="213"/>
      <c r="Q413" s="214"/>
      <c r="R413" s="270"/>
      <c r="S413" s="284"/>
      <c r="T413" s="26" t="s">
        <v>936</v>
      </c>
      <c r="U413" s="26"/>
    </row>
    <row r="414" spans="1:21" customFormat="1" ht="12" hidden="1" customHeight="1" thickBot="1" x14ac:dyDescent="0.3">
      <c r="A414" s="23"/>
      <c r="B414" s="520">
        <v>92132</v>
      </c>
      <c r="C414" s="580">
        <v>92132</v>
      </c>
      <c r="D414" s="586" t="s">
        <v>325</v>
      </c>
      <c r="E414" s="100">
        <v>1</v>
      </c>
      <c r="F414" s="100" t="s">
        <v>271</v>
      </c>
      <c r="G414" s="101">
        <v>191.07</v>
      </c>
      <c r="H414" s="241">
        <v>2313858</v>
      </c>
      <c r="I414" s="111"/>
      <c r="J414" s="261"/>
      <c r="K414" s="200">
        <v>0</v>
      </c>
      <c r="L414" s="451" t="s">
        <v>243</v>
      </c>
      <c r="M414" s="206">
        <v>90</v>
      </c>
      <c r="N414" s="206" t="s">
        <v>434</v>
      </c>
      <c r="O414" s="206" t="s">
        <v>326</v>
      </c>
      <c r="P414" s="207"/>
      <c r="Q41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14" s="318" t="s">
        <v>243</v>
      </c>
      <c r="S414" s="319">
        <v>90</v>
      </c>
      <c r="T414" s="26" t="s">
        <v>936</v>
      </c>
      <c r="U414" s="26" t="s">
        <v>936</v>
      </c>
    </row>
    <row r="415" spans="1:21" customFormat="1" ht="12" hidden="1" customHeight="1" thickBot="1" x14ac:dyDescent="0.3">
      <c r="A415" s="23">
        <v>92135</v>
      </c>
      <c r="B415" s="520">
        <v>92132</v>
      </c>
      <c r="C415" s="581"/>
      <c r="D415" s="587"/>
      <c r="E415" s="84">
        <v>2</v>
      </c>
      <c r="F415" s="84" t="s">
        <v>273</v>
      </c>
      <c r="G415" s="85">
        <v>267.45</v>
      </c>
      <c r="H415" s="242">
        <v>3238820</v>
      </c>
      <c r="I415" s="111">
        <f t="shared" ref="I415:I428" si="6">+G415-G414</f>
        <v>76.38</v>
      </c>
      <c r="J415" s="467">
        <v>76.38</v>
      </c>
      <c r="K415" s="421">
        <v>924962</v>
      </c>
      <c r="L415" s="24" t="s">
        <v>243</v>
      </c>
      <c r="M415" s="35">
        <v>90</v>
      </c>
      <c r="N415" s="35" t="s">
        <v>434</v>
      </c>
      <c r="O415" s="35" t="s">
        <v>327</v>
      </c>
      <c r="P415" s="201"/>
      <c r="Q415" s="30"/>
      <c r="R415" s="269"/>
      <c r="S415" s="280"/>
      <c r="T415" s="26" t="s">
        <v>936</v>
      </c>
      <c r="U415" s="26"/>
    </row>
    <row r="416" spans="1:21" customFormat="1" ht="12" hidden="1" customHeight="1" thickBot="1" x14ac:dyDescent="0.3">
      <c r="A416" s="23">
        <v>92138</v>
      </c>
      <c r="B416" s="520">
        <v>92132</v>
      </c>
      <c r="C416" s="581"/>
      <c r="D416" s="587"/>
      <c r="E416" s="84">
        <v>3</v>
      </c>
      <c r="F416" s="84" t="s">
        <v>274</v>
      </c>
      <c r="G416" s="85">
        <v>343.83</v>
      </c>
      <c r="H416" s="242">
        <v>4163781</v>
      </c>
      <c r="I416" s="111">
        <f t="shared" si="6"/>
        <v>76.38</v>
      </c>
      <c r="J416" s="475"/>
      <c r="K416" s="200">
        <v>0</v>
      </c>
      <c r="L416" s="24" t="s">
        <v>243</v>
      </c>
      <c r="M416" s="35">
        <v>90</v>
      </c>
      <c r="N416" s="35" t="s">
        <v>434</v>
      </c>
      <c r="O416" s="35" t="s">
        <v>328</v>
      </c>
      <c r="P416" s="201"/>
      <c r="Q416" s="30"/>
      <c r="R416" s="269"/>
      <c r="S416" s="280"/>
      <c r="T416" s="26" t="s">
        <v>936</v>
      </c>
      <c r="U416" s="26"/>
    </row>
    <row r="417" spans="1:21" customFormat="1" ht="12" hidden="1" customHeight="1" thickBot="1" x14ac:dyDescent="0.3">
      <c r="A417" s="23">
        <v>92141</v>
      </c>
      <c r="B417" s="520">
        <v>92132</v>
      </c>
      <c r="C417" s="581"/>
      <c r="D417" s="587"/>
      <c r="E417" s="84">
        <v>4</v>
      </c>
      <c r="F417" s="84" t="s">
        <v>275</v>
      </c>
      <c r="G417" s="85">
        <v>420.21</v>
      </c>
      <c r="H417" s="242">
        <v>5088743</v>
      </c>
      <c r="I417" s="111">
        <f t="shared" si="6"/>
        <v>76.38</v>
      </c>
      <c r="J417" s="475"/>
      <c r="K417" s="200">
        <v>0</v>
      </c>
      <c r="L417" s="24" t="s">
        <v>243</v>
      </c>
      <c r="M417" s="35">
        <v>90</v>
      </c>
      <c r="N417" s="35" t="s">
        <v>434</v>
      </c>
      <c r="O417" s="35" t="s">
        <v>329</v>
      </c>
      <c r="P417" s="201"/>
      <c r="Q417" s="30"/>
      <c r="R417" s="269"/>
      <c r="S417" s="280"/>
      <c r="T417" s="26" t="s">
        <v>936</v>
      </c>
      <c r="U417" s="26"/>
    </row>
    <row r="418" spans="1:21" customFormat="1" ht="12" hidden="1" customHeight="1" thickBot="1" x14ac:dyDescent="0.3">
      <c r="A418" s="23">
        <v>92144</v>
      </c>
      <c r="B418" s="520">
        <v>92132</v>
      </c>
      <c r="C418" s="581"/>
      <c r="D418" s="587"/>
      <c r="E418" s="84">
        <v>5</v>
      </c>
      <c r="F418" s="84" t="s">
        <v>276</v>
      </c>
      <c r="G418" s="85">
        <v>496.59</v>
      </c>
      <c r="H418" s="242">
        <v>6013705</v>
      </c>
      <c r="I418" s="111">
        <f t="shared" si="6"/>
        <v>76.38</v>
      </c>
      <c r="J418" s="475"/>
      <c r="K418" s="200">
        <v>0</v>
      </c>
      <c r="L418" s="24" t="s">
        <v>243</v>
      </c>
      <c r="M418" s="35">
        <v>90</v>
      </c>
      <c r="N418" s="35" t="s">
        <v>434</v>
      </c>
      <c r="O418" s="35" t="s">
        <v>330</v>
      </c>
      <c r="P418" s="201"/>
      <c r="Q418" s="30"/>
      <c r="R418" s="269"/>
      <c r="S418" s="280"/>
      <c r="T418" s="26" t="s">
        <v>936</v>
      </c>
      <c r="U418" s="26"/>
    </row>
    <row r="419" spans="1:21" customFormat="1" ht="12" hidden="1" customHeight="1" thickBot="1" x14ac:dyDescent="0.3">
      <c r="A419" s="23">
        <v>92147</v>
      </c>
      <c r="B419" s="520">
        <v>92132</v>
      </c>
      <c r="C419" s="581"/>
      <c r="D419" s="587"/>
      <c r="E419" s="84">
        <v>6</v>
      </c>
      <c r="F419" s="84" t="s">
        <v>277</v>
      </c>
      <c r="G419" s="85">
        <v>572.98</v>
      </c>
      <c r="H419" s="242">
        <v>6938788</v>
      </c>
      <c r="I419" s="111">
        <f t="shared" si="6"/>
        <v>76.390000000000043</v>
      </c>
      <c r="J419" s="475"/>
      <c r="K419" s="200">
        <v>0</v>
      </c>
      <c r="L419" s="24" t="s">
        <v>243</v>
      </c>
      <c r="M419" s="35">
        <v>90</v>
      </c>
      <c r="N419" s="35" t="s">
        <v>434</v>
      </c>
      <c r="O419" s="35" t="s">
        <v>331</v>
      </c>
      <c r="P419" s="201"/>
      <c r="Q419" s="30"/>
      <c r="R419" s="269"/>
      <c r="S419" s="280"/>
      <c r="T419" s="26" t="s">
        <v>936</v>
      </c>
      <c r="U419" s="26"/>
    </row>
    <row r="420" spans="1:21" customFormat="1" ht="12" hidden="1" customHeight="1" thickBot="1" x14ac:dyDescent="0.3">
      <c r="A420" s="23">
        <v>92150</v>
      </c>
      <c r="B420" s="520">
        <v>92132</v>
      </c>
      <c r="C420" s="581"/>
      <c r="D420" s="587"/>
      <c r="E420" s="84">
        <v>7</v>
      </c>
      <c r="F420" s="84" t="s">
        <v>278</v>
      </c>
      <c r="G420" s="85">
        <v>649.36</v>
      </c>
      <c r="H420" s="242">
        <v>7863750</v>
      </c>
      <c r="I420" s="111">
        <f t="shared" si="6"/>
        <v>76.38</v>
      </c>
      <c r="J420" s="475"/>
      <c r="K420" s="200">
        <v>0</v>
      </c>
      <c r="L420" s="24" t="s">
        <v>243</v>
      </c>
      <c r="M420" s="35">
        <v>90</v>
      </c>
      <c r="N420" s="35" t="s">
        <v>434</v>
      </c>
      <c r="O420" s="35" t="s">
        <v>332</v>
      </c>
      <c r="P420" s="201"/>
      <c r="Q420" s="30"/>
      <c r="R420" s="269"/>
      <c r="S420" s="280"/>
      <c r="T420" s="26" t="s">
        <v>936</v>
      </c>
      <c r="U420" s="26"/>
    </row>
    <row r="421" spans="1:21" customFormat="1" ht="12" hidden="1" customHeight="1" thickBot="1" x14ac:dyDescent="0.3">
      <c r="A421" s="23">
        <v>92153</v>
      </c>
      <c r="B421" s="520">
        <v>92132</v>
      </c>
      <c r="C421" s="581"/>
      <c r="D421" s="587"/>
      <c r="E421" s="84">
        <v>8</v>
      </c>
      <c r="F421" s="84" t="s">
        <v>279</v>
      </c>
      <c r="G421" s="85">
        <v>725.75</v>
      </c>
      <c r="H421" s="242">
        <v>8788833</v>
      </c>
      <c r="I421" s="111">
        <f t="shared" si="6"/>
        <v>76.389999999999986</v>
      </c>
      <c r="J421" s="475"/>
      <c r="K421" s="200">
        <v>0</v>
      </c>
      <c r="L421" s="24" t="s">
        <v>243</v>
      </c>
      <c r="M421" s="35">
        <v>90</v>
      </c>
      <c r="N421" s="35" t="s">
        <v>434</v>
      </c>
      <c r="O421" s="35" t="s">
        <v>333</v>
      </c>
      <c r="P421" s="201"/>
      <c r="Q421" s="30"/>
      <c r="R421" s="269"/>
      <c r="S421" s="280"/>
      <c r="T421" s="26" t="s">
        <v>936</v>
      </c>
      <c r="U421" s="26"/>
    </row>
    <row r="422" spans="1:21" customFormat="1" ht="12" hidden="1" customHeight="1" thickBot="1" x14ac:dyDescent="0.3">
      <c r="A422" s="23">
        <v>92156</v>
      </c>
      <c r="B422" s="520">
        <v>92132</v>
      </c>
      <c r="C422" s="581"/>
      <c r="D422" s="587"/>
      <c r="E422" s="84">
        <v>9</v>
      </c>
      <c r="F422" s="84" t="s">
        <v>280</v>
      </c>
      <c r="G422" s="85">
        <v>802.13</v>
      </c>
      <c r="H422" s="242">
        <v>9713794</v>
      </c>
      <c r="I422" s="111">
        <f t="shared" si="6"/>
        <v>76.38</v>
      </c>
      <c r="J422" s="475"/>
      <c r="K422" s="200">
        <v>0</v>
      </c>
      <c r="L422" s="24" t="s">
        <v>243</v>
      </c>
      <c r="M422" s="35">
        <v>90</v>
      </c>
      <c r="N422" s="35" t="s">
        <v>434</v>
      </c>
      <c r="O422" s="35" t="s">
        <v>334</v>
      </c>
      <c r="P422" s="201"/>
      <c r="Q422" s="30"/>
      <c r="R422" s="269"/>
      <c r="S422" s="280"/>
      <c r="T422" s="26" t="s">
        <v>936</v>
      </c>
      <c r="U422" s="26"/>
    </row>
    <row r="423" spans="1:21" customFormat="1" ht="12" hidden="1" customHeight="1" thickBot="1" x14ac:dyDescent="0.3">
      <c r="A423" s="23">
        <v>92159</v>
      </c>
      <c r="B423" s="520">
        <v>92132</v>
      </c>
      <c r="C423" s="581"/>
      <c r="D423" s="587"/>
      <c r="E423" s="84">
        <v>10</v>
      </c>
      <c r="F423" s="84" t="s">
        <v>281</v>
      </c>
      <c r="G423" s="85">
        <v>878.51</v>
      </c>
      <c r="H423" s="242">
        <v>10638756</v>
      </c>
      <c r="I423" s="111">
        <f t="shared" si="6"/>
        <v>76.38</v>
      </c>
      <c r="J423" s="475"/>
      <c r="K423" s="200">
        <v>0</v>
      </c>
      <c r="L423" s="24" t="s">
        <v>243</v>
      </c>
      <c r="M423" s="35">
        <v>90</v>
      </c>
      <c r="N423" s="35" t="s">
        <v>434</v>
      </c>
      <c r="O423" s="35" t="s">
        <v>335</v>
      </c>
      <c r="P423" s="201"/>
      <c r="Q423" s="30"/>
      <c r="R423" s="269"/>
      <c r="S423" s="280"/>
      <c r="T423" s="26" t="s">
        <v>936</v>
      </c>
      <c r="U423" s="26"/>
    </row>
    <row r="424" spans="1:21" customFormat="1" ht="12" hidden="1" customHeight="1" thickBot="1" x14ac:dyDescent="0.3">
      <c r="A424" s="23">
        <v>92162</v>
      </c>
      <c r="B424" s="520">
        <v>92132</v>
      </c>
      <c r="C424" s="581"/>
      <c r="D424" s="587"/>
      <c r="E424" s="84">
        <v>11</v>
      </c>
      <c r="F424" s="84" t="s">
        <v>282</v>
      </c>
      <c r="G424" s="85">
        <v>954.9</v>
      </c>
      <c r="H424" s="242">
        <v>11563839</v>
      </c>
      <c r="I424" s="111">
        <f t="shared" si="6"/>
        <v>76.389999999999986</v>
      </c>
      <c r="J424" s="475"/>
      <c r="K424" s="200">
        <v>0</v>
      </c>
      <c r="L424" s="24" t="s">
        <v>243</v>
      </c>
      <c r="M424" s="35">
        <v>90</v>
      </c>
      <c r="N424" s="35" t="s">
        <v>434</v>
      </c>
      <c r="O424" s="35" t="s">
        <v>336</v>
      </c>
      <c r="P424" s="201"/>
      <c r="Q424" s="30"/>
      <c r="R424" s="269"/>
      <c r="S424" s="280"/>
      <c r="T424" s="26" t="s">
        <v>936</v>
      </c>
      <c r="U424" s="26"/>
    </row>
    <row r="425" spans="1:21" customFormat="1" ht="12" hidden="1" customHeight="1" thickBot="1" x14ac:dyDescent="0.3">
      <c r="A425" s="23">
        <v>92165</v>
      </c>
      <c r="B425" s="520">
        <v>92132</v>
      </c>
      <c r="C425" s="581"/>
      <c r="D425" s="587"/>
      <c r="E425" s="84">
        <v>12</v>
      </c>
      <c r="F425" s="84" t="s">
        <v>283</v>
      </c>
      <c r="G425" s="85">
        <v>1031.28</v>
      </c>
      <c r="H425" s="242">
        <v>12488801</v>
      </c>
      <c r="I425" s="111">
        <f t="shared" si="6"/>
        <v>76.38</v>
      </c>
      <c r="J425" s="475"/>
      <c r="K425" s="200">
        <v>0</v>
      </c>
      <c r="L425" s="24" t="s">
        <v>243</v>
      </c>
      <c r="M425" s="35">
        <v>90</v>
      </c>
      <c r="N425" s="35" t="s">
        <v>434</v>
      </c>
      <c r="O425" s="35" t="s">
        <v>337</v>
      </c>
      <c r="P425" s="201"/>
      <c r="Q425" s="30"/>
      <c r="R425" s="269"/>
      <c r="S425" s="280"/>
      <c r="T425" s="26" t="s">
        <v>936</v>
      </c>
      <c r="U425" s="26"/>
    </row>
    <row r="426" spans="1:21" customFormat="1" ht="12" hidden="1" customHeight="1" thickBot="1" x14ac:dyDescent="0.3">
      <c r="A426" s="23">
        <v>92168</v>
      </c>
      <c r="B426" s="520">
        <v>92132</v>
      </c>
      <c r="C426" s="581"/>
      <c r="D426" s="587"/>
      <c r="E426" s="84">
        <v>13</v>
      </c>
      <c r="F426" s="84" t="s">
        <v>284</v>
      </c>
      <c r="G426" s="85">
        <v>1107.67</v>
      </c>
      <c r="H426" s="242">
        <v>13413884</v>
      </c>
      <c r="I426" s="111">
        <f t="shared" si="6"/>
        <v>76.3900000000001</v>
      </c>
      <c r="J426" s="475"/>
      <c r="K426" s="200">
        <v>0</v>
      </c>
      <c r="L426" s="24" t="s">
        <v>243</v>
      </c>
      <c r="M426" s="35">
        <v>90</v>
      </c>
      <c r="N426" s="35" t="s">
        <v>434</v>
      </c>
      <c r="O426" s="35" t="s">
        <v>338</v>
      </c>
      <c r="P426" s="201"/>
      <c r="Q426" s="30"/>
      <c r="R426" s="269"/>
      <c r="S426" s="280"/>
      <c r="T426" s="26" t="s">
        <v>936</v>
      </c>
      <c r="U426" s="26"/>
    </row>
    <row r="427" spans="1:21" customFormat="1" ht="12" hidden="1" customHeight="1" thickBot="1" x14ac:dyDescent="0.3">
      <c r="A427" s="23">
        <v>92171</v>
      </c>
      <c r="B427" s="520">
        <v>92132</v>
      </c>
      <c r="C427" s="581"/>
      <c r="D427" s="587"/>
      <c r="E427" s="84">
        <v>14</v>
      </c>
      <c r="F427" s="84" t="s">
        <v>285</v>
      </c>
      <c r="G427" s="85">
        <v>1184.0500000000002</v>
      </c>
      <c r="H427" s="242">
        <v>14338846</v>
      </c>
      <c r="I427" s="111">
        <f t="shared" si="6"/>
        <v>76.380000000000109</v>
      </c>
      <c r="J427" s="475"/>
      <c r="K427" s="200">
        <v>0</v>
      </c>
      <c r="L427" s="24" t="s">
        <v>243</v>
      </c>
      <c r="M427" s="35">
        <v>90</v>
      </c>
      <c r="N427" s="35" t="s">
        <v>434</v>
      </c>
      <c r="O427" s="35" t="s">
        <v>339</v>
      </c>
      <c r="P427" s="201"/>
      <c r="Q427" s="30"/>
      <c r="R427" s="269"/>
      <c r="S427" s="280"/>
      <c r="T427" s="26" t="s">
        <v>936</v>
      </c>
      <c r="U427" s="26"/>
    </row>
    <row r="428" spans="1:21" customFormat="1" ht="12" hidden="1" customHeight="1" thickBot="1" x14ac:dyDescent="0.35">
      <c r="A428" s="23">
        <v>92174</v>
      </c>
      <c r="B428" s="520">
        <v>92132</v>
      </c>
      <c r="C428" s="582"/>
      <c r="D428" s="588"/>
      <c r="E428" s="102">
        <v>15</v>
      </c>
      <c r="F428" s="102" t="s">
        <v>286</v>
      </c>
      <c r="G428" s="103">
        <v>1260.4300000000003</v>
      </c>
      <c r="H428" s="243">
        <v>15263807</v>
      </c>
      <c r="I428" s="111">
        <f t="shared" si="6"/>
        <v>76.380000000000109</v>
      </c>
      <c r="J428" s="475"/>
      <c r="K428" s="200">
        <v>0</v>
      </c>
      <c r="L428" s="452" t="s">
        <v>243</v>
      </c>
      <c r="M428" s="212">
        <v>90</v>
      </c>
      <c r="N428" s="212" t="s">
        <v>434</v>
      </c>
      <c r="O428" s="212" t="s">
        <v>340</v>
      </c>
      <c r="P428" s="213"/>
      <c r="Q428" s="214"/>
      <c r="R428" s="270"/>
      <c r="S428" s="284"/>
      <c r="T428" s="26" t="s">
        <v>936</v>
      </c>
      <c r="U428" s="26"/>
    </row>
    <row r="429" spans="1:21" customFormat="1" ht="19.5" hidden="1" customHeight="1" x14ac:dyDescent="0.3">
      <c r="A429" s="1"/>
      <c r="B429" s="53">
        <v>3055</v>
      </c>
      <c r="C429" s="124">
        <v>3055</v>
      </c>
      <c r="D429" s="125" t="s">
        <v>341</v>
      </c>
      <c r="E429" s="91"/>
      <c r="F429" s="91" t="s">
        <v>20</v>
      </c>
      <c r="G429" s="116">
        <v>283.02</v>
      </c>
      <c r="H429" s="221">
        <v>3427372</v>
      </c>
      <c r="I429" s="458"/>
      <c r="J429" s="200"/>
      <c r="K429" s="200">
        <v>0</v>
      </c>
      <c r="L429" s="454" t="s">
        <v>243</v>
      </c>
      <c r="M429" s="250">
        <v>100</v>
      </c>
      <c r="N429" s="262" t="s">
        <v>434</v>
      </c>
      <c r="O429" s="250">
        <v>6560</v>
      </c>
      <c r="P429" s="306"/>
      <c r="Q429"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29" s="317" t="s">
        <v>243</v>
      </c>
      <c r="S429" s="250">
        <v>100</v>
      </c>
      <c r="T429" s="26" t="s">
        <v>936</v>
      </c>
      <c r="U429" s="26" t="s">
        <v>936</v>
      </c>
    </row>
    <row r="430" spans="1:21" customFormat="1" ht="41.4" x14ac:dyDescent="0.3">
      <c r="A430" s="1"/>
      <c r="B430" s="84">
        <v>90064</v>
      </c>
      <c r="C430" s="84">
        <v>90064</v>
      </c>
      <c r="D430" s="97" t="s">
        <v>342</v>
      </c>
      <c r="E430" s="84"/>
      <c r="F430" s="84" t="s">
        <v>20</v>
      </c>
      <c r="G430" s="85">
        <v>0</v>
      </c>
      <c r="H430" s="219">
        <v>0</v>
      </c>
      <c r="I430" s="458"/>
      <c r="J430" s="200"/>
      <c r="K430" s="200">
        <v>0</v>
      </c>
      <c r="L430" s="24" t="s">
        <v>243</v>
      </c>
      <c r="M430" s="35">
        <v>0</v>
      </c>
      <c r="N430" s="35" t="s">
        <v>434</v>
      </c>
      <c r="O430" s="25">
        <v>6560</v>
      </c>
      <c r="P430" s="201"/>
      <c r="Q4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30" s="22" t="s">
        <v>243</v>
      </c>
      <c r="S430" s="35">
        <v>0</v>
      </c>
      <c r="T430" s="26" t="s">
        <v>936</v>
      </c>
      <c r="U430" s="26" t="s">
        <v>936</v>
      </c>
    </row>
    <row r="431" spans="1:21" customFormat="1" ht="120" hidden="1" customHeight="1" x14ac:dyDescent="0.3">
      <c r="A431" s="1"/>
      <c r="B431" s="84">
        <v>91175</v>
      </c>
      <c r="C431" s="84">
        <v>91175</v>
      </c>
      <c r="D431" s="97" t="s">
        <v>343</v>
      </c>
      <c r="E431" s="84"/>
      <c r="F431" s="84" t="s">
        <v>20</v>
      </c>
      <c r="G431" s="85">
        <v>113.24</v>
      </c>
      <c r="H431" s="219">
        <v>1371336</v>
      </c>
      <c r="I431" s="458"/>
      <c r="J431" s="261"/>
      <c r="K431" s="200">
        <v>0</v>
      </c>
      <c r="L431" s="24" t="s">
        <v>243</v>
      </c>
      <c r="M431" s="35">
        <v>40</v>
      </c>
      <c r="N431" s="35" t="s">
        <v>434</v>
      </c>
      <c r="O431" s="25">
        <v>6560</v>
      </c>
      <c r="P431" s="201"/>
      <c r="Q4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31" s="22" t="s">
        <v>243</v>
      </c>
      <c r="S431" s="35">
        <v>40</v>
      </c>
      <c r="T431" s="26" t="s">
        <v>936</v>
      </c>
      <c r="U431" s="26" t="s">
        <v>936</v>
      </c>
    </row>
    <row r="432" spans="1:21" customFormat="1" ht="123" hidden="1" customHeight="1" x14ac:dyDescent="0.3">
      <c r="A432" s="1"/>
      <c r="B432" s="84">
        <v>91176</v>
      </c>
      <c r="C432" s="84">
        <v>91176</v>
      </c>
      <c r="D432" s="97" t="s">
        <v>344</v>
      </c>
      <c r="E432" s="84"/>
      <c r="F432" s="84" t="s">
        <v>20</v>
      </c>
      <c r="G432" s="85">
        <v>141.53</v>
      </c>
      <c r="H432" s="219">
        <v>1713928</v>
      </c>
      <c r="I432" s="458"/>
      <c r="J432" s="261"/>
      <c r="K432" s="200">
        <v>0</v>
      </c>
      <c r="L432" s="24" t="s">
        <v>243</v>
      </c>
      <c r="M432" s="35">
        <v>50</v>
      </c>
      <c r="N432" s="35" t="s">
        <v>434</v>
      </c>
      <c r="O432" s="25">
        <v>6560</v>
      </c>
      <c r="P432" s="201"/>
      <c r="Q4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32" s="22" t="s">
        <v>243</v>
      </c>
      <c r="S432" s="35">
        <v>50</v>
      </c>
      <c r="T432" s="26" t="s">
        <v>936</v>
      </c>
      <c r="U432" s="26" t="s">
        <v>936</v>
      </c>
    </row>
    <row r="433" spans="1:21" customFormat="1" ht="124.5" hidden="1" customHeight="1" x14ac:dyDescent="0.3">
      <c r="A433" s="1"/>
      <c r="B433" s="84">
        <v>91177</v>
      </c>
      <c r="C433" s="84">
        <v>91177</v>
      </c>
      <c r="D433" s="118" t="s">
        <v>345</v>
      </c>
      <c r="E433" s="84"/>
      <c r="F433" s="84" t="s">
        <v>20</v>
      </c>
      <c r="G433" s="85">
        <v>169.82</v>
      </c>
      <c r="H433" s="219">
        <v>2056520</v>
      </c>
      <c r="I433" s="458"/>
      <c r="J433" s="261"/>
      <c r="K433" s="200">
        <v>0</v>
      </c>
      <c r="L433" s="24" t="s">
        <v>243</v>
      </c>
      <c r="M433" s="35">
        <v>60</v>
      </c>
      <c r="N433" s="35" t="s">
        <v>434</v>
      </c>
      <c r="O433" s="25">
        <v>6560</v>
      </c>
      <c r="P433" s="201"/>
      <c r="Q43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33" s="22" t="s">
        <v>243</v>
      </c>
      <c r="S433" s="35">
        <v>60</v>
      </c>
      <c r="T433" s="26" t="s">
        <v>936</v>
      </c>
      <c r="U433" s="26" t="s">
        <v>936</v>
      </c>
    </row>
    <row r="434" spans="1:21" customFormat="1" ht="120.75" hidden="1" customHeight="1" x14ac:dyDescent="0.3">
      <c r="A434" s="1"/>
      <c r="B434" s="89">
        <v>92175</v>
      </c>
      <c r="C434" s="89">
        <v>92175</v>
      </c>
      <c r="D434" s="97" t="s">
        <v>346</v>
      </c>
      <c r="E434" s="84"/>
      <c r="F434" s="84" t="s">
        <v>20</v>
      </c>
      <c r="G434" s="85">
        <v>198.15</v>
      </c>
      <c r="H434" s="219">
        <v>2399597</v>
      </c>
      <c r="I434" s="458"/>
      <c r="J434" s="200"/>
      <c r="K434" s="200">
        <v>0</v>
      </c>
      <c r="L434" s="24" t="s">
        <v>243</v>
      </c>
      <c r="M434" s="35">
        <v>70</v>
      </c>
      <c r="N434" s="35" t="s">
        <v>434</v>
      </c>
      <c r="O434" s="25">
        <v>6560</v>
      </c>
      <c r="P434" s="201"/>
      <c r="Q4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34" s="22" t="s">
        <v>243</v>
      </c>
      <c r="S434" s="35">
        <v>70</v>
      </c>
      <c r="T434" s="26" t="s">
        <v>936</v>
      </c>
      <c r="U434" s="26" t="s">
        <v>936</v>
      </c>
    </row>
    <row r="435" spans="1:21" customFormat="1" ht="120.75" hidden="1" customHeight="1" x14ac:dyDescent="0.3">
      <c r="A435" s="1"/>
      <c r="B435" s="89">
        <v>92176</v>
      </c>
      <c r="C435" s="89">
        <v>92176</v>
      </c>
      <c r="D435" s="97" t="s">
        <v>347</v>
      </c>
      <c r="E435" s="84"/>
      <c r="F435" s="84" t="s">
        <v>20</v>
      </c>
      <c r="G435" s="85">
        <v>226.44</v>
      </c>
      <c r="H435" s="219">
        <v>2742188</v>
      </c>
      <c r="I435" s="458"/>
      <c r="J435" s="200"/>
      <c r="K435" s="200">
        <v>0</v>
      </c>
      <c r="L435" s="24" t="s">
        <v>243</v>
      </c>
      <c r="M435" s="35">
        <v>80</v>
      </c>
      <c r="N435" s="35" t="s">
        <v>434</v>
      </c>
      <c r="O435" s="25">
        <v>6560</v>
      </c>
      <c r="P435" s="201"/>
      <c r="Q4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35" s="22" t="s">
        <v>243</v>
      </c>
      <c r="S435" s="35">
        <v>80</v>
      </c>
      <c r="T435" s="26" t="s">
        <v>936</v>
      </c>
      <c r="U435" s="26" t="s">
        <v>936</v>
      </c>
    </row>
    <row r="436" spans="1:21" customFormat="1" ht="123.75" hidden="1" customHeight="1" x14ac:dyDescent="0.3">
      <c r="A436" s="1"/>
      <c r="B436" s="89">
        <v>92177</v>
      </c>
      <c r="C436" s="89">
        <v>92177</v>
      </c>
      <c r="D436" s="97" t="s">
        <v>348</v>
      </c>
      <c r="E436" s="84"/>
      <c r="F436" s="84" t="s">
        <v>20</v>
      </c>
      <c r="G436" s="85">
        <v>254.73</v>
      </c>
      <c r="H436" s="219">
        <v>3084780</v>
      </c>
      <c r="I436" s="458"/>
      <c r="J436" s="200"/>
      <c r="K436" s="200">
        <v>0</v>
      </c>
      <c r="L436" s="24" t="s">
        <v>243</v>
      </c>
      <c r="M436" s="35">
        <v>90</v>
      </c>
      <c r="N436" s="35" t="s">
        <v>434</v>
      </c>
      <c r="O436" s="25">
        <v>6560</v>
      </c>
      <c r="P436" s="201"/>
      <c r="Q43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36" s="22" t="s">
        <v>243</v>
      </c>
      <c r="S436" s="35">
        <v>90</v>
      </c>
      <c r="T436" s="26" t="s">
        <v>936</v>
      </c>
      <c r="U436" s="26" t="s">
        <v>936</v>
      </c>
    </row>
    <row r="437" spans="1:21" customFormat="1" ht="27.6" hidden="1" x14ac:dyDescent="0.3">
      <c r="A437" s="1"/>
      <c r="B437" s="62">
        <v>3056</v>
      </c>
      <c r="C437" s="95">
        <v>3056</v>
      </c>
      <c r="D437" s="97" t="s">
        <v>349</v>
      </c>
      <c r="E437" s="84"/>
      <c r="F437" s="84" t="s">
        <v>20</v>
      </c>
      <c r="G437" s="85">
        <v>62.35</v>
      </c>
      <c r="H437" s="219">
        <v>755059</v>
      </c>
      <c r="I437" s="458"/>
      <c r="J437" s="200"/>
      <c r="K437" s="200">
        <v>0</v>
      </c>
      <c r="L437" s="24" t="s">
        <v>243</v>
      </c>
      <c r="M437" s="25">
        <v>100</v>
      </c>
      <c r="N437" s="35" t="s">
        <v>434</v>
      </c>
      <c r="O437" s="25">
        <v>1875</v>
      </c>
      <c r="P437" s="201"/>
      <c r="Q43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37" s="22" t="s">
        <v>243</v>
      </c>
      <c r="S437" s="25">
        <v>100</v>
      </c>
      <c r="T437" s="26" t="s">
        <v>936</v>
      </c>
      <c r="U437" s="26" t="s">
        <v>936</v>
      </c>
    </row>
    <row r="438" spans="1:21" customFormat="1" ht="42" thickBot="1" x14ac:dyDescent="0.35">
      <c r="A438" s="1"/>
      <c r="B438" s="84">
        <v>90065</v>
      </c>
      <c r="C438" s="84">
        <v>90065</v>
      </c>
      <c r="D438" s="97" t="s">
        <v>350</v>
      </c>
      <c r="E438" s="84"/>
      <c r="F438" s="84" t="s">
        <v>20</v>
      </c>
      <c r="G438" s="85">
        <v>0</v>
      </c>
      <c r="H438" s="219">
        <v>0</v>
      </c>
      <c r="I438" s="458"/>
      <c r="J438" s="200"/>
      <c r="K438" s="200">
        <v>0</v>
      </c>
      <c r="L438" s="24" t="s">
        <v>243</v>
      </c>
      <c r="M438" s="35">
        <v>0</v>
      </c>
      <c r="N438" s="35" t="s">
        <v>434</v>
      </c>
      <c r="O438" s="25">
        <v>1875</v>
      </c>
      <c r="P438" s="201"/>
      <c r="Q4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38" s="22" t="s">
        <v>243</v>
      </c>
      <c r="S438" s="35">
        <v>0</v>
      </c>
      <c r="T438" s="26" t="s">
        <v>936</v>
      </c>
      <c r="U438" s="26" t="s">
        <v>936</v>
      </c>
    </row>
    <row r="439" spans="1:21" customFormat="1" ht="97.2" hidden="1" thickBot="1" x14ac:dyDescent="0.35">
      <c r="A439" s="1"/>
      <c r="B439" s="84">
        <v>91178</v>
      </c>
      <c r="C439" s="84">
        <v>91178</v>
      </c>
      <c r="D439" s="97" t="s">
        <v>351</v>
      </c>
      <c r="E439" s="84"/>
      <c r="F439" s="84" t="s">
        <v>20</v>
      </c>
      <c r="G439" s="85">
        <v>24.94</v>
      </c>
      <c r="H439" s="219">
        <v>302023</v>
      </c>
      <c r="I439" s="458"/>
      <c r="J439" s="200"/>
      <c r="K439" s="200">
        <v>0</v>
      </c>
      <c r="L439" s="24" t="s">
        <v>243</v>
      </c>
      <c r="M439" s="35">
        <v>40</v>
      </c>
      <c r="N439" s="35" t="s">
        <v>434</v>
      </c>
      <c r="O439" s="25">
        <v>1875</v>
      </c>
      <c r="P439" s="201"/>
      <c r="Q43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39" s="22" t="s">
        <v>243</v>
      </c>
      <c r="S439" s="35">
        <v>40</v>
      </c>
      <c r="T439" s="26" t="s">
        <v>936</v>
      </c>
      <c r="U439" s="26" t="s">
        <v>936</v>
      </c>
    </row>
    <row r="440" spans="1:21" customFormat="1" ht="97.2" hidden="1" thickBot="1" x14ac:dyDescent="0.35">
      <c r="A440" s="1"/>
      <c r="B440" s="84">
        <v>91179</v>
      </c>
      <c r="C440" s="84">
        <v>91179</v>
      </c>
      <c r="D440" s="97" t="s">
        <v>352</v>
      </c>
      <c r="E440" s="84"/>
      <c r="F440" s="84" t="s">
        <v>20</v>
      </c>
      <c r="G440" s="85">
        <v>31.22</v>
      </c>
      <c r="H440" s="219">
        <v>378074</v>
      </c>
      <c r="I440" s="458"/>
      <c r="J440" s="200"/>
      <c r="K440" s="200">
        <v>0</v>
      </c>
      <c r="L440" s="24" t="s">
        <v>243</v>
      </c>
      <c r="M440" s="35">
        <v>50</v>
      </c>
      <c r="N440" s="35" t="s">
        <v>434</v>
      </c>
      <c r="O440" s="25">
        <v>1875</v>
      </c>
      <c r="P440" s="201"/>
      <c r="Q44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40" s="22" t="s">
        <v>243</v>
      </c>
      <c r="S440" s="35">
        <v>50</v>
      </c>
      <c r="T440" s="26" t="s">
        <v>936</v>
      </c>
      <c r="U440" s="26" t="s">
        <v>936</v>
      </c>
    </row>
    <row r="441" spans="1:21" customFormat="1" ht="124.5" hidden="1" customHeight="1" x14ac:dyDescent="0.35">
      <c r="A441" s="1"/>
      <c r="B441" s="84">
        <v>91180</v>
      </c>
      <c r="C441" s="84">
        <v>91180</v>
      </c>
      <c r="D441" s="118" t="s">
        <v>353</v>
      </c>
      <c r="E441" s="84"/>
      <c r="F441" s="84" t="s">
        <v>20</v>
      </c>
      <c r="G441" s="85">
        <v>37.409999999999997</v>
      </c>
      <c r="H441" s="219">
        <v>453035</v>
      </c>
      <c r="I441" s="458"/>
      <c r="J441" s="200"/>
      <c r="K441" s="200">
        <v>0</v>
      </c>
      <c r="L441" s="24" t="s">
        <v>243</v>
      </c>
      <c r="M441" s="35">
        <v>60</v>
      </c>
      <c r="N441" s="35" t="s">
        <v>434</v>
      </c>
      <c r="O441" s="25">
        <v>1875</v>
      </c>
      <c r="P441" s="201"/>
      <c r="Q44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41" s="22" t="s">
        <v>243</v>
      </c>
      <c r="S441" s="35">
        <v>60</v>
      </c>
      <c r="T441" s="26" t="s">
        <v>936</v>
      </c>
      <c r="U441" s="26" t="s">
        <v>936</v>
      </c>
    </row>
    <row r="442" spans="1:21" customFormat="1" ht="97.2" hidden="1" thickBot="1" x14ac:dyDescent="0.35">
      <c r="A442" s="1"/>
      <c r="B442" s="89">
        <v>92178</v>
      </c>
      <c r="C442" s="89">
        <v>92178</v>
      </c>
      <c r="D442" s="97" t="s">
        <v>354</v>
      </c>
      <c r="E442" s="84"/>
      <c r="F442" s="84" t="s">
        <v>20</v>
      </c>
      <c r="G442" s="85">
        <v>43.64</v>
      </c>
      <c r="H442" s="219">
        <v>528480</v>
      </c>
      <c r="I442" s="458"/>
      <c r="J442" s="200"/>
      <c r="K442" s="200">
        <v>0</v>
      </c>
      <c r="L442" s="24" t="s">
        <v>243</v>
      </c>
      <c r="M442" s="35">
        <v>70</v>
      </c>
      <c r="N442" s="35" t="s">
        <v>434</v>
      </c>
      <c r="O442" s="25">
        <v>1875</v>
      </c>
      <c r="P442" s="201"/>
      <c r="Q44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42" s="22" t="s">
        <v>243</v>
      </c>
      <c r="S442" s="35">
        <v>70</v>
      </c>
      <c r="T442" s="26" t="s">
        <v>936</v>
      </c>
      <c r="U442" s="26" t="s">
        <v>936</v>
      </c>
    </row>
    <row r="443" spans="1:21" customFormat="1" ht="97.2" hidden="1" thickBot="1" x14ac:dyDescent="0.35">
      <c r="A443" s="1"/>
      <c r="B443" s="89">
        <v>92179</v>
      </c>
      <c r="C443" s="89">
        <v>92179</v>
      </c>
      <c r="D443" s="97" t="s">
        <v>355</v>
      </c>
      <c r="E443" s="84"/>
      <c r="F443" s="84" t="s">
        <v>20</v>
      </c>
      <c r="G443" s="85">
        <v>49.88</v>
      </c>
      <c r="H443" s="219">
        <v>604047</v>
      </c>
      <c r="I443" s="458"/>
      <c r="J443" s="200"/>
      <c r="K443" s="200">
        <v>0</v>
      </c>
      <c r="L443" s="24" t="s">
        <v>243</v>
      </c>
      <c r="M443" s="35">
        <v>80</v>
      </c>
      <c r="N443" s="35" t="s">
        <v>434</v>
      </c>
      <c r="O443" s="25">
        <v>1875</v>
      </c>
      <c r="P443" s="201"/>
      <c r="Q44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43" s="22" t="s">
        <v>243</v>
      </c>
      <c r="S443" s="35">
        <v>80</v>
      </c>
      <c r="T443" s="26" t="s">
        <v>936</v>
      </c>
      <c r="U443" s="26" t="s">
        <v>936</v>
      </c>
    </row>
    <row r="444" spans="1:21" customFormat="1" ht="97.2" hidden="1" thickBot="1" x14ac:dyDescent="0.35">
      <c r="A444" s="1"/>
      <c r="B444" s="127">
        <v>92180</v>
      </c>
      <c r="C444" s="127">
        <v>92180</v>
      </c>
      <c r="D444" s="104" t="s">
        <v>356</v>
      </c>
      <c r="E444" s="90"/>
      <c r="F444" s="90" t="s">
        <v>20</v>
      </c>
      <c r="G444" s="98">
        <v>56.15</v>
      </c>
      <c r="H444" s="225">
        <v>679977</v>
      </c>
      <c r="I444" s="458"/>
      <c r="J444" s="200"/>
      <c r="K444" s="200">
        <v>0</v>
      </c>
      <c r="L444" s="366" t="s">
        <v>243</v>
      </c>
      <c r="M444" s="199">
        <v>90</v>
      </c>
      <c r="N444" s="199" t="s">
        <v>434</v>
      </c>
      <c r="O444" s="274">
        <v>1875</v>
      </c>
      <c r="P444" s="304"/>
      <c r="Q44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44" s="332" t="s">
        <v>243</v>
      </c>
      <c r="S444" s="199">
        <v>90</v>
      </c>
      <c r="T444" s="26" t="s">
        <v>936</v>
      </c>
      <c r="U444" s="26" t="s">
        <v>936</v>
      </c>
    </row>
    <row r="445" spans="1:21" customFormat="1" ht="15" hidden="1" customHeight="1" x14ac:dyDescent="0.35">
      <c r="A445" s="63"/>
      <c r="B445" s="62">
        <v>3057</v>
      </c>
      <c r="C445" s="592">
        <v>3057</v>
      </c>
      <c r="D445" s="644" t="s">
        <v>357</v>
      </c>
      <c r="E445" s="100">
        <v>1</v>
      </c>
      <c r="F445" s="100" t="s">
        <v>358</v>
      </c>
      <c r="G445" s="101">
        <v>396.98</v>
      </c>
      <c r="H445" s="241">
        <v>4807428</v>
      </c>
      <c r="I445" s="111"/>
      <c r="J445" s="261"/>
      <c r="K445" s="200">
        <v>0</v>
      </c>
      <c r="L445" s="451" t="s">
        <v>243</v>
      </c>
      <c r="M445" s="205">
        <v>100</v>
      </c>
      <c r="N445" s="206" t="s">
        <v>434</v>
      </c>
      <c r="O445" s="205">
        <v>1875</v>
      </c>
      <c r="P445" s="328"/>
      <c r="Q44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45" s="318" t="s">
        <v>243</v>
      </c>
      <c r="S445" s="279">
        <v>100</v>
      </c>
      <c r="T445" s="26" t="s">
        <v>936</v>
      </c>
      <c r="U445" s="26" t="s">
        <v>936</v>
      </c>
    </row>
    <row r="446" spans="1:21" customFormat="1" ht="15" hidden="1" customHeight="1" x14ac:dyDescent="0.35">
      <c r="A446" s="64">
        <v>3058</v>
      </c>
      <c r="B446" s="62">
        <v>3057</v>
      </c>
      <c r="C446" s="593"/>
      <c r="D446" s="645"/>
      <c r="E446" s="84">
        <v>2</v>
      </c>
      <c r="F446" s="84" t="s">
        <v>359</v>
      </c>
      <c r="G446" s="85">
        <v>769.78</v>
      </c>
      <c r="H446" s="242">
        <v>9322036</v>
      </c>
      <c r="I446" s="111">
        <f>+G446-G445</f>
        <v>372.79999999999995</v>
      </c>
      <c r="J446" s="467">
        <v>372.8</v>
      </c>
      <c r="K446" s="421">
        <v>4514608</v>
      </c>
      <c r="L446" s="24" t="s">
        <v>243</v>
      </c>
      <c r="M446" s="25">
        <v>100</v>
      </c>
      <c r="N446" s="35" t="s">
        <v>434</v>
      </c>
      <c r="O446" s="25">
        <v>1875</v>
      </c>
      <c r="P446" s="289"/>
      <c r="Q446" s="289"/>
      <c r="R446" s="20"/>
      <c r="S446" s="280"/>
      <c r="T446" s="26" t="s">
        <v>936</v>
      </c>
      <c r="U446" s="26"/>
    </row>
    <row r="447" spans="1:21" customFormat="1" ht="15" hidden="1" customHeight="1" x14ac:dyDescent="0.35">
      <c r="A447" s="64">
        <v>3059</v>
      </c>
      <c r="B447" s="62">
        <v>3057</v>
      </c>
      <c r="C447" s="593"/>
      <c r="D447" s="645"/>
      <c r="E447" s="84">
        <v>3</v>
      </c>
      <c r="F447" s="84" t="s">
        <v>360</v>
      </c>
      <c r="G447" s="85">
        <v>1142.58</v>
      </c>
      <c r="H447" s="242">
        <v>13836644</v>
      </c>
      <c r="I447" s="111">
        <f>+G447-G446</f>
        <v>372.79999999999995</v>
      </c>
      <c r="J447" s="202"/>
      <c r="K447" s="200">
        <v>0</v>
      </c>
      <c r="L447" s="24" t="s">
        <v>243</v>
      </c>
      <c r="M447" s="25">
        <v>100</v>
      </c>
      <c r="N447" s="35" t="s">
        <v>434</v>
      </c>
      <c r="O447" s="25">
        <v>1875</v>
      </c>
      <c r="P447" s="289"/>
      <c r="Q447" s="289"/>
      <c r="R447" s="20"/>
      <c r="S447" s="280"/>
      <c r="T447" s="26" t="s">
        <v>936</v>
      </c>
      <c r="U447" s="26"/>
    </row>
    <row r="448" spans="1:21" customFormat="1" ht="27.75" hidden="1" customHeight="1" x14ac:dyDescent="0.35">
      <c r="A448" s="64">
        <v>3060</v>
      </c>
      <c r="B448" s="62">
        <v>3057</v>
      </c>
      <c r="C448" s="593"/>
      <c r="D448" s="645"/>
      <c r="E448" s="84">
        <v>4</v>
      </c>
      <c r="F448" s="84" t="s">
        <v>361</v>
      </c>
      <c r="G448" s="85">
        <v>1515.38</v>
      </c>
      <c r="H448" s="242">
        <v>18351252</v>
      </c>
      <c r="I448" s="111">
        <f>+G448-G447</f>
        <v>372.80000000000018</v>
      </c>
      <c r="J448" s="202"/>
      <c r="K448" s="200">
        <v>0</v>
      </c>
      <c r="L448" s="24" t="s">
        <v>243</v>
      </c>
      <c r="M448" s="25">
        <v>100</v>
      </c>
      <c r="N448" s="35" t="s">
        <v>434</v>
      </c>
      <c r="O448" s="25">
        <v>1875</v>
      </c>
      <c r="P448" s="289"/>
      <c r="Q448" s="289"/>
      <c r="R448" s="20"/>
      <c r="S448" s="280"/>
      <c r="T448" s="26" t="s">
        <v>936</v>
      </c>
      <c r="U448" s="26"/>
    </row>
    <row r="449" spans="1:21" customFormat="1" ht="28.5" hidden="1" customHeight="1" thickBot="1" x14ac:dyDescent="0.35">
      <c r="A449" s="64">
        <v>3061</v>
      </c>
      <c r="B449" s="62">
        <v>3057</v>
      </c>
      <c r="C449" s="594"/>
      <c r="D449" s="646"/>
      <c r="E449" s="102">
        <v>5</v>
      </c>
      <c r="F449" s="102" t="s">
        <v>362</v>
      </c>
      <c r="G449" s="103">
        <v>1888.18</v>
      </c>
      <c r="H449" s="243">
        <v>22865860</v>
      </c>
      <c r="I449" s="111">
        <f>+G449-G448</f>
        <v>372.79999999999995</v>
      </c>
      <c r="J449" s="202"/>
      <c r="K449" s="200">
        <v>0</v>
      </c>
      <c r="L449" s="452" t="s">
        <v>243</v>
      </c>
      <c r="M449" s="211">
        <v>100</v>
      </c>
      <c r="N449" s="212" t="s">
        <v>434</v>
      </c>
      <c r="O449" s="211">
        <v>1875</v>
      </c>
      <c r="P449" s="329"/>
      <c r="Q449" s="329"/>
      <c r="R449" s="334"/>
      <c r="S449" s="284"/>
      <c r="T449" s="26" t="s">
        <v>936</v>
      </c>
      <c r="U449" s="26"/>
    </row>
    <row r="450" spans="1:21" customFormat="1" ht="15" customHeight="1" x14ac:dyDescent="0.3">
      <c r="A450" s="1"/>
      <c r="B450" s="62">
        <v>90066</v>
      </c>
      <c r="C450" s="583">
        <v>90066</v>
      </c>
      <c r="D450" s="586" t="s">
        <v>363</v>
      </c>
      <c r="E450" s="100">
        <v>1</v>
      </c>
      <c r="F450" s="100" t="s">
        <v>358</v>
      </c>
      <c r="G450" s="101">
        <v>0</v>
      </c>
      <c r="H450" s="241">
        <v>0</v>
      </c>
      <c r="I450" s="111"/>
      <c r="J450" s="261"/>
      <c r="K450" s="200">
        <v>0</v>
      </c>
      <c r="L450" s="451" t="s">
        <v>243</v>
      </c>
      <c r="M450" s="206">
        <v>0</v>
      </c>
      <c r="N450" s="206" t="s">
        <v>434</v>
      </c>
      <c r="O450" s="205">
        <v>1875</v>
      </c>
      <c r="P450" s="207"/>
      <c r="Q450"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50" s="318" t="s">
        <v>243</v>
      </c>
      <c r="S450" s="319">
        <v>0</v>
      </c>
      <c r="T450" s="26" t="s">
        <v>936</v>
      </c>
      <c r="U450" s="26" t="s">
        <v>936</v>
      </c>
    </row>
    <row r="451" spans="1:21" customFormat="1" ht="15" customHeight="1" x14ac:dyDescent="0.3">
      <c r="A451" s="16">
        <v>90067</v>
      </c>
      <c r="B451" s="62">
        <v>90066</v>
      </c>
      <c r="C451" s="584"/>
      <c r="D451" s="587"/>
      <c r="E451" s="84">
        <v>2</v>
      </c>
      <c r="F451" s="84" t="s">
        <v>359</v>
      </c>
      <c r="G451" s="85">
        <v>0</v>
      </c>
      <c r="H451" s="242">
        <v>0</v>
      </c>
      <c r="I451" s="111"/>
      <c r="J451" s="261"/>
      <c r="K451" s="200">
        <v>0</v>
      </c>
      <c r="L451" s="24" t="s">
        <v>243</v>
      </c>
      <c r="M451" s="35">
        <v>0</v>
      </c>
      <c r="N451" s="35" t="s">
        <v>434</v>
      </c>
      <c r="O451" s="25">
        <v>1875</v>
      </c>
      <c r="P451" s="201"/>
      <c r="Q451" s="289"/>
      <c r="R451" s="269"/>
      <c r="S451" s="280"/>
      <c r="T451" s="26" t="s">
        <v>936</v>
      </c>
      <c r="U451" s="26"/>
    </row>
    <row r="452" spans="1:21" customFormat="1" ht="15" customHeight="1" x14ac:dyDescent="0.3">
      <c r="A452" s="16">
        <v>90068</v>
      </c>
      <c r="B452" s="62">
        <v>90066</v>
      </c>
      <c r="C452" s="584"/>
      <c r="D452" s="587"/>
      <c r="E452" s="84">
        <v>3</v>
      </c>
      <c r="F452" s="84" t="s">
        <v>360</v>
      </c>
      <c r="G452" s="85">
        <v>0</v>
      </c>
      <c r="H452" s="242">
        <v>0</v>
      </c>
      <c r="I452" s="111"/>
      <c r="J452" s="202"/>
      <c r="K452" s="200">
        <v>0</v>
      </c>
      <c r="L452" s="24" t="s">
        <v>243</v>
      </c>
      <c r="M452" s="35">
        <v>0</v>
      </c>
      <c r="N452" s="35" t="s">
        <v>434</v>
      </c>
      <c r="O452" s="25">
        <v>1875</v>
      </c>
      <c r="P452" s="201"/>
      <c r="Q452" s="289"/>
      <c r="R452" s="269"/>
      <c r="S452" s="280"/>
      <c r="T452" s="26" t="s">
        <v>936</v>
      </c>
      <c r="U452" s="26"/>
    </row>
    <row r="453" spans="1:21" customFormat="1" ht="29.25" customHeight="1" x14ac:dyDescent="0.3">
      <c r="A453" s="16">
        <v>90069</v>
      </c>
      <c r="B453" s="62">
        <v>90066</v>
      </c>
      <c r="C453" s="584"/>
      <c r="D453" s="587"/>
      <c r="E453" s="84">
        <v>4</v>
      </c>
      <c r="F453" s="84" t="s">
        <v>361</v>
      </c>
      <c r="G453" s="85">
        <v>0</v>
      </c>
      <c r="H453" s="242">
        <v>0</v>
      </c>
      <c r="I453" s="111"/>
      <c r="J453" s="261"/>
      <c r="K453" s="200">
        <v>0</v>
      </c>
      <c r="L453" s="24" t="s">
        <v>243</v>
      </c>
      <c r="M453" s="35">
        <v>0</v>
      </c>
      <c r="N453" s="35" t="s">
        <v>434</v>
      </c>
      <c r="O453" s="25">
        <v>1875</v>
      </c>
      <c r="P453" s="201"/>
      <c r="Q453" s="289"/>
      <c r="R453" s="269"/>
      <c r="S453" s="280"/>
      <c r="T453" s="26" t="s">
        <v>936</v>
      </c>
      <c r="U453" s="26"/>
    </row>
    <row r="454" spans="1:21" customFormat="1" ht="28.5" customHeight="1" thickBot="1" x14ac:dyDescent="0.35">
      <c r="A454" s="16">
        <v>90070</v>
      </c>
      <c r="B454" s="62">
        <v>90066</v>
      </c>
      <c r="C454" s="585"/>
      <c r="D454" s="588"/>
      <c r="E454" s="102">
        <v>5</v>
      </c>
      <c r="F454" s="102" t="s">
        <v>362</v>
      </c>
      <c r="G454" s="103">
        <v>0</v>
      </c>
      <c r="H454" s="243">
        <v>0</v>
      </c>
      <c r="I454" s="111"/>
      <c r="J454" s="261"/>
      <c r="K454" s="200">
        <v>0</v>
      </c>
      <c r="L454" s="452" t="s">
        <v>243</v>
      </c>
      <c r="M454" s="212">
        <v>0</v>
      </c>
      <c r="N454" s="212" t="s">
        <v>434</v>
      </c>
      <c r="O454" s="211">
        <v>1875</v>
      </c>
      <c r="P454" s="213"/>
      <c r="Q454" s="329"/>
      <c r="R454" s="270"/>
      <c r="S454" s="284"/>
      <c r="T454" s="26" t="s">
        <v>936</v>
      </c>
      <c r="U454" s="26"/>
    </row>
    <row r="455" spans="1:21" customFormat="1" ht="29.25" hidden="1" customHeight="1" x14ac:dyDescent="0.3">
      <c r="A455" s="1"/>
      <c r="B455" s="62">
        <v>91181</v>
      </c>
      <c r="C455" s="583">
        <v>91181</v>
      </c>
      <c r="D455" s="586" t="s">
        <v>364</v>
      </c>
      <c r="E455" s="100">
        <v>1</v>
      </c>
      <c r="F455" s="100" t="s">
        <v>358</v>
      </c>
      <c r="G455" s="101">
        <v>158.79</v>
      </c>
      <c r="H455" s="241">
        <v>1922947</v>
      </c>
      <c r="I455" s="111"/>
      <c r="J455" s="202"/>
      <c r="K455" s="200">
        <v>0</v>
      </c>
      <c r="L455" s="451" t="s">
        <v>243</v>
      </c>
      <c r="M455" s="206">
        <v>40</v>
      </c>
      <c r="N455" s="206" t="s">
        <v>434</v>
      </c>
      <c r="O455" s="205">
        <v>1875</v>
      </c>
      <c r="P455" s="207"/>
      <c r="Q45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55" s="318" t="s">
        <v>243</v>
      </c>
      <c r="S455" s="319">
        <v>40</v>
      </c>
      <c r="T455" s="26" t="s">
        <v>936</v>
      </c>
      <c r="U455" s="26" t="s">
        <v>936</v>
      </c>
    </row>
    <row r="456" spans="1:21" customFormat="1" ht="29.25" hidden="1" customHeight="1" x14ac:dyDescent="0.3">
      <c r="A456" s="16">
        <v>91184</v>
      </c>
      <c r="B456" s="62">
        <v>91181</v>
      </c>
      <c r="C456" s="584"/>
      <c r="D456" s="587"/>
      <c r="E456" s="84">
        <v>2</v>
      </c>
      <c r="F456" s="84" t="s">
        <v>359</v>
      </c>
      <c r="G456" s="85">
        <v>307.91000000000003</v>
      </c>
      <c r="H456" s="242">
        <v>3728790</v>
      </c>
      <c r="I456" s="111">
        <f>+G456-G455</f>
        <v>149.12000000000003</v>
      </c>
      <c r="J456" s="467">
        <v>149.12000000000003</v>
      </c>
      <c r="K456" s="421">
        <v>1805843</v>
      </c>
      <c r="L456" s="24" t="s">
        <v>243</v>
      </c>
      <c r="M456" s="35">
        <v>40</v>
      </c>
      <c r="N456" s="35" t="s">
        <v>434</v>
      </c>
      <c r="O456" s="25">
        <v>1875</v>
      </c>
      <c r="P456" s="201"/>
      <c r="Q456" s="289"/>
      <c r="R456" s="269"/>
      <c r="S456" s="280"/>
      <c r="T456" s="26" t="s">
        <v>936</v>
      </c>
      <c r="U456" s="26"/>
    </row>
    <row r="457" spans="1:21" customFormat="1" ht="29.25" hidden="1" customHeight="1" x14ac:dyDescent="0.3">
      <c r="A457" s="16">
        <v>91187</v>
      </c>
      <c r="B457" s="62">
        <v>91181</v>
      </c>
      <c r="C457" s="584"/>
      <c r="D457" s="587"/>
      <c r="E457" s="84">
        <v>3</v>
      </c>
      <c r="F457" s="84" t="s">
        <v>360</v>
      </c>
      <c r="G457" s="85">
        <v>457.03</v>
      </c>
      <c r="H457" s="242">
        <v>5534633</v>
      </c>
      <c r="I457" s="111">
        <f>+G457-G456</f>
        <v>149.11999999999995</v>
      </c>
      <c r="J457" s="467"/>
      <c r="K457" s="200">
        <v>0</v>
      </c>
      <c r="L457" s="24" t="s">
        <v>243</v>
      </c>
      <c r="M457" s="35">
        <v>40</v>
      </c>
      <c r="N457" s="35" t="s">
        <v>434</v>
      </c>
      <c r="O457" s="25">
        <v>1875</v>
      </c>
      <c r="P457" s="201"/>
      <c r="Q457" s="289"/>
      <c r="R457" s="269"/>
      <c r="S457" s="280"/>
      <c r="T457" s="26" t="s">
        <v>936</v>
      </c>
      <c r="U457" s="26"/>
    </row>
    <row r="458" spans="1:21" customFormat="1" ht="29.25" hidden="1" customHeight="1" x14ac:dyDescent="0.3">
      <c r="A458" s="16">
        <v>91190</v>
      </c>
      <c r="B458" s="62">
        <v>91181</v>
      </c>
      <c r="C458" s="584"/>
      <c r="D458" s="587"/>
      <c r="E458" s="84">
        <v>4</v>
      </c>
      <c r="F458" s="84" t="s">
        <v>361</v>
      </c>
      <c r="G458" s="85">
        <v>606.15</v>
      </c>
      <c r="H458" s="242">
        <v>7340477</v>
      </c>
      <c r="I458" s="111">
        <f>+G458-G457</f>
        <v>149.12</v>
      </c>
      <c r="J458" s="467"/>
      <c r="K458" s="200">
        <v>0</v>
      </c>
      <c r="L458" s="24" t="s">
        <v>243</v>
      </c>
      <c r="M458" s="35">
        <v>40</v>
      </c>
      <c r="N458" s="35" t="s">
        <v>434</v>
      </c>
      <c r="O458" s="25">
        <v>1875</v>
      </c>
      <c r="P458" s="201"/>
      <c r="Q458" s="289"/>
      <c r="R458" s="269"/>
      <c r="S458" s="280"/>
      <c r="T458" s="26" t="s">
        <v>936</v>
      </c>
      <c r="U458" s="26"/>
    </row>
    <row r="459" spans="1:21" customFormat="1" ht="29.25" hidden="1" customHeight="1" thickBot="1" x14ac:dyDescent="0.35">
      <c r="A459" s="16">
        <v>91193</v>
      </c>
      <c r="B459" s="62">
        <v>91181</v>
      </c>
      <c r="C459" s="585"/>
      <c r="D459" s="588"/>
      <c r="E459" s="102">
        <v>5</v>
      </c>
      <c r="F459" s="102" t="s">
        <v>362</v>
      </c>
      <c r="G459" s="103">
        <v>755.27</v>
      </c>
      <c r="H459" s="243">
        <v>9146320</v>
      </c>
      <c r="I459" s="111">
        <f>+G459-G458</f>
        <v>149.12</v>
      </c>
      <c r="J459" s="467"/>
      <c r="K459" s="200">
        <v>0</v>
      </c>
      <c r="L459" s="452" t="s">
        <v>243</v>
      </c>
      <c r="M459" s="212">
        <v>40</v>
      </c>
      <c r="N459" s="212" t="s">
        <v>434</v>
      </c>
      <c r="O459" s="211">
        <v>1875</v>
      </c>
      <c r="P459" s="213"/>
      <c r="Q459" s="329"/>
      <c r="R459" s="270"/>
      <c r="S459" s="284"/>
      <c r="T459" s="26" t="s">
        <v>936</v>
      </c>
      <c r="U459" s="26"/>
    </row>
    <row r="460" spans="1:21" customFormat="1" ht="27.75" hidden="1" customHeight="1" x14ac:dyDescent="0.3">
      <c r="A460" s="1"/>
      <c r="B460" s="62">
        <v>91182</v>
      </c>
      <c r="C460" s="636">
        <v>91182</v>
      </c>
      <c r="D460" s="639" t="s">
        <v>365</v>
      </c>
      <c r="E460" s="100">
        <v>1</v>
      </c>
      <c r="F460" s="100" t="s">
        <v>358</v>
      </c>
      <c r="G460" s="101">
        <v>198.49</v>
      </c>
      <c r="H460" s="241">
        <v>2403714</v>
      </c>
      <c r="I460" s="111"/>
      <c r="J460" s="467"/>
      <c r="K460" s="200">
        <v>0</v>
      </c>
      <c r="L460" s="451" t="s">
        <v>243</v>
      </c>
      <c r="M460" s="206">
        <v>50</v>
      </c>
      <c r="N460" s="206" t="s">
        <v>434</v>
      </c>
      <c r="O460" s="205">
        <v>1875</v>
      </c>
      <c r="P460" s="207"/>
      <c r="Q46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60" s="363" t="s">
        <v>243</v>
      </c>
      <c r="S460" s="336">
        <v>50</v>
      </c>
      <c r="T460" s="26" t="s">
        <v>936</v>
      </c>
      <c r="U460" s="26" t="s">
        <v>936</v>
      </c>
    </row>
    <row r="461" spans="1:21" customFormat="1" ht="32.25" hidden="1" customHeight="1" x14ac:dyDescent="0.3">
      <c r="A461" s="16">
        <v>91185</v>
      </c>
      <c r="B461" s="62">
        <v>91182</v>
      </c>
      <c r="C461" s="637"/>
      <c r="D461" s="640"/>
      <c r="E461" s="84">
        <v>2</v>
      </c>
      <c r="F461" s="84" t="s">
        <v>359</v>
      </c>
      <c r="G461" s="85">
        <v>384.89</v>
      </c>
      <c r="H461" s="242">
        <v>4661018</v>
      </c>
      <c r="I461" s="111">
        <f>+G461-G460</f>
        <v>186.39999999999998</v>
      </c>
      <c r="J461" s="467">
        <v>186.39999999999998</v>
      </c>
      <c r="K461" s="421">
        <v>2257304</v>
      </c>
      <c r="L461" s="24" t="s">
        <v>243</v>
      </c>
      <c r="M461" s="35">
        <v>50</v>
      </c>
      <c r="N461" s="35" t="s">
        <v>434</v>
      </c>
      <c r="O461" s="25">
        <v>1875</v>
      </c>
      <c r="P461" s="201"/>
      <c r="Q461" s="30"/>
      <c r="R461" s="364"/>
      <c r="S461" s="24"/>
      <c r="T461" s="26" t="s">
        <v>936</v>
      </c>
      <c r="U461" s="26"/>
    </row>
    <row r="462" spans="1:21" customFormat="1" ht="32.25" hidden="1" customHeight="1" x14ac:dyDescent="0.3">
      <c r="A462" s="16">
        <v>91188</v>
      </c>
      <c r="B462" s="62">
        <v>91182</v>
      </c>
      <c r="C462" s="637"/>
      <c r="D462" s="640"/>
      <c r="E462" s="84">
        <v>3</v>
      </c>
      <c r="F462" s="84" t="s">
        <v>360</v>
      </c>
      <c r="G462" s="85">
        <v>571.29</v>
      </c>
      <c r="H462" s="242">
        <v>6918322</v>
      </c>
      <c r="I462" s="111">
        <f>+G462-G461</f>
        <v>186.39999999999998</v>
      </c>
      <c r="J462" s="467"/>
      <c r="K462" s="200">
        <v>0</v>
      </c>
      <c r="L462" s="24" t="s">
        <v>243</v>
      </c>
      <c r="M462" s="35">
        <v>50</v>
      </c>
      <c r="N462" s="35" t="s">
        <v>434</v>
      </c>
      <c r="O462" s="25">
        <v>1875</v>
      </c>
      <c r="P462" s="201"/>
      <c r="Q462" s="30"/>
      <c r="R462" s="364"/>
      <c r="S462" s="24"/>
      <c r="T462" s="26" t="s">
        <v>936</v>
      </c>
      <c r="U462" s="26"/>
    </row>
    <row r="463" spans="1:21" customFormat="1" ht="32.25" hidden="1" customHeight="1" x14ac:dyDescent="0.3">
      <c r="A463" s="16">
        <v>91191</v>
      </c>
      <c r="B463" s="62">
        <v>91182</v>
      </c>
      <c r="C463" s="637"/>
      <c r="D463" s="640"/>
      <c r="E463" s="84">
        <v>4</v>
      </c>
      <c r="F463" s="84" t="s">
        <v>361</v>
      </c>
      <c r="G463" s="85">
        <v>757.69</v>
      </c>
      <c r="H463" s="242">
        <v>9175626</v>
      </c>
      <c r="I463" s="111">
        <f>+G463-G462</f>
        <v>186.40000000000009</v>
      </c>
      <c r="J463" s="467"/>
      <c r="K463" s="200">
        <v>0</v>
      </c>
      <c r="L463" s="24" t="s">
        <v>243</v>
      </c>
      <c r="M463" s="35">
        <v>50</v>
      </c>
      <c r="N463" s="35" t="s">
        <v>434</v>
      </c>
      <c r="O463" s="25">
        <v>1875</v>
      </c>
      <c r="P463" s="201"/>
      <c r="Q463" s="30"/>
      <c r="R463" s="364"/>
      <c r="S463" s="24"/>
      <c r="T463" s="26" t="s">
        <v>936</v>
      </c>
      <c r="U463" s="26"/>
    </row>
    <row r="464" spans="1:21" customFormat="1" ht="32.25" hidden="1" customHeight="1" thickBot="1" x14ac:dyDescent="0.35">
      <c r="A464" s="16">
        <v>91194</v>
      </c>
      <c r="B464" s="62">
        <v>91182</v>
      </c>
      <c r="C464" s="638"/>
      <c r="D464" s="641"/>
      <c r="E464" s="102">
        <v>5</v>
      </c>
      <c r="F464" s="102" t="s">
        <v>362</v>
      </c>
      <c r="G464" s="103">
        <v>944.09</v>
      </c>
      <c r="H464" s="243">
        <v>11432930</v>
      </c>
      <c r="I464" s="111">
        <f>+G464-G463</f>
        <v>186.39999999999998</v>
      </c>
      <c r="J464" s="467"/>
      <c r="K464" s="200">
        <v>0</v>
      </c>
      <c r="L464" s="366" t="s">
        <v>243</v>
      </c>
      <c r="M464" s="199">
        <v>50</v>
      </c>
      <c r="N464" s="199" t="s">
        <v>434</v>
      </c>
      <c r="O464" s="274">
        <v>1875</v>
      </c>
      <c r="P464" s="304"/>
      <c r="Q464" s="305"/>
      <c r="R464" s="365"/>
      <c r="S464" s="366"/>
      <c r="T464" s="26" t="s">
        <v>936</v>
      </c>
      <c r="U464" s="26"/>
    </row>
    <row r="465" spans="1:21" customFormat="1" ht="30.75" hidden="1" customHeight="1" x14ac:dyDescent="0.3">
      <c r="A465" s="1"/>
      <c r="B465" s="62">
        <v>91183</v>
      </c>
      <c r="C465" s="583">
        <v>91183</v>
      </c>
      <c r="D465" s="627" t="s">
        <v>366</v>
      </c>
      <c r="E465" s="100">
        <v>1</v>
      </c>
      <c r="F465" s="100" t="s">
        <v>358</v>
      </c>
      <c r="G465" s="101">
        <v>238.23</v>
      </c>
      <c r="H465" s="241">
        <v>2884965</v>
      </c>
      <c r="I465" s="111"/>
      <c r="J465" s="467"/>
      <c r="K465" s="200">
        <v>0</v>
      </c>
      <c r="L465" s="451" t="s">
        <v>243</v>
      </c>
      <c r="M465" s="206">
        <v>60</v>
      </c>
      <c r="N465" s="206" t="s">
        <v>434</v>
      </c>
      <c r="O465" s="205">
        <v>1875</v>
      </c>
      <c r="P465" s="207"/>
      <c r="Q46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65" s="318" t="s">
        <v>243</v>
      </c>
      <c r="S465" s="319">
        <v>60</v>
      </c>
      <c r="T465" s="26" t="s">
        <v>936</v>
      </c>
      <c r="U465" s="26" t="s">
        <v>936</v>
      </c>
    </row>
    <row r="466" spans="1:21" customFormat="1" ht="30.75" hidden="1" customHeight="1" x14ac:dyDescent="0.3">
      <c r="A466" s="16">
        <v>91186</v>
      </c>
      <c r="B466" s="62">
        <v>91183</v>
      </c>
      <c r="C466" s="584"/>
      <c r="D466" s="628"/>
      <c r="E466" s="84">
        <v>2</v>
      </c>
      <c r="F466" s="84" t="s">
        <v>359</v>
      </c>
      <c r="G466" s="85">
        <v>461.91</v>
      </c>
      <c r="H466" s="242">
        <v>5593730</v>
      </c>
      <c r="I466" s="111">
        <f>+G466-G465</f>
        <v>223.68000000000004</v>
      </c>
      <c r="J466" s="467">
        <v>223.68000000000004</v>
      </c>
      <c r="K466" s="421">
        <v>2708765</v>
      </c>
      <c r="L466" s="24" t="s">
        <v>243</v>
      </c>
      <c r="M466" s="35">
        <v>60</v>
      </c>
      <c r="N466" s="35" t="s">
        <v>434</v>
      </c>
      <c r="O466" s="25">
        <v>1875</v>
      </c>
      <c r="P466" s="201"/>
      <c r="Q466" s="30"/>
      <c r="R466" s="269"/>
      <c r="S466" s="280"/>
      <c r="T466" s="26" t="s">
        <v>936</v>
      </c>
      <c r="U466" s="26"/>
    </row>
    <row r="467" spans="1:21" customFormat="1" ht="30.75" hidden="1" customHeight="1" x14ac:dyDescent="0.3">
      <c r="A467" s="16">
        <v>91189</v>
      </c>
      <c r="B467" s="62">
        <v>91183</v>
      </c>
      <c r="C467" s="584"/>
      <c r="D467" s="628"/>
      <c r="E467" s="84">
        <v>3</v>
      </c>
      <c r="F467" s="84" t="s">
        <v>360</v>
      </c>
      <c r="G467" s="85">
        <v>685.59</v>
      </c>
      <c r="H467" s="242">
        <v>8302495</v>
      </c>
      <c r="I467" s="111">
        <f>+G467-G466</f>
        <v>223.68</v>
      </c>
      <c r="J467" s="467"/>
      <c r="K467" s="200">
        <v>0</v>
      </c>
      <c r="L467" s="24" t="s">
        <v>243</v>
      </c>
      <c r="M467" s="35">
        <v>60</v>
      </c>
      <c r="N467" s="35" t="s">
        <v>434</v>
      </c>
      <c r="O467" s="25">
        <v>1875</v>
      </c>
      <c r="P467" s="201"/>
      <c r="Q467" s="30"/>
      <c r="R467" s="269"/>
      <c r="S467" s="280"/>
      <c r="T467" s="26" t="s">
        <v>936</v>
      </c>
      <c r="U467" s="26"/>
    </row>
    <row r="468" spans="1:21" customFormat="1" ht="30.75" hidden="1" customHeight="1" x14ac:dyDescent="0.3">
      <c r="A468" s="16">
        <v>91192</v>
      </c>
      <c r="B468" s="62">
        <v>91183</v>
      </c>
      <c r="C468" s="584"/>
      <c r="D468" s="628"/>
      <c r="E468" s="84">
        <v>4</v>
      </c>
      <c r="F468" s="84" t="s">
        <v>361</v>
      </c>
      <c r="G468" s="85">
        <v>909.27</v>
      </c>
      <c r="H468" s="242">
        <v>11011260</v>
      </c>
      <c r="I468" s="111">
        <f>+G468-G467</f>
        <v>223.67999999999995</v>
      </c>
      <c r="J468" s="467"/>
      <c r="K468" s="200">
        <v>0</v>
      </c>
      <c r="L468" s="24" t="s">
        <v>243</v>
      </c>
      <c r="M468" s="35">
        <v>60</v>
      </c>
      <c r="N468" s="35" t="s">
        <v>434</v>
      </c>
      <c r="O468" s="25">
        <v>1875</v>
      </c>
      <c r="P468" s="201"/>
      <c r="Q468" s="30"/>
      <c r="R468" s="269"/>
      <c r="S468" s="280"/>
      <c r="T468" s="26" t="s">
        <v>936</v>
      </c>
      <c r="U468" s="26"/>
    </row>
    <row r="469" spans="1:21" customFormat="1" ht="30.75" hidden="1" customHeight="1" thickBot="1" x14ac:dyDescent="0.35">
      <c r="A469" s="16">
        <v>91195</v>
      </c>
      <c r="B469" s="62">
        <v>91183</v>
      </c>
      <c r="C469" s="585"/>
      <c r="D469" s="629"/>
      <c r="E469" s="102">
        <v>5</v>
      </c>
      <c r="F469" s="102" t="s">
        <v>362</v>
      </c>
      <c r="G469" s="103">
        <v>1132.95</v>
      </c>
      <c r="H469" s="243">
        <v>13720025</v>
      </c>
      <c r="I469" s="111">
        <f>+G469-G468</f>
        <v>223.68000000000006</v>
      </c>
      <c r="J469" s="467"/>
      <c r="K469" s="200">
        <v>0</v>
      </c>
      <c r="L469" s="452" t="s">
        <v>243</v>
      </c>
      <c r="M469" s="212">
        <v>60</v>
      </c>
      <c r="N469" s="212" t="s">
        <v>434</v>
      </c>
      <c r="O469" s="211">
        <v>1875</v>
      </c>
      <c r="P469" s="213"/>
      <c r="Q469" s="214"/>
      <c r="R469" s="270"/>
      <c r="S469" s="284"/>
      <c r="T469" s="26" t="s">
        <v>936</v>
      </c>
      <c r="U469" s="26"/>
    </row>
    <row r="470" spans="1:21" customFormat="1" ht="33" hidden="1" customHeight="1" x14ac:dyDescent="0.3">
      <c r="A470" s="1"/>
      <c r="B470" s="62">
        <v>92181</v>
      </c>
      <c r="C470" s="580">
        <v>92181</v>
      </c>
      <c r="D470" s="586" t="s">
        <v>367</v>
      </c>
      <c r="E470" s="100">
        <v>1</v>
      </c>
      <c r="F470" s="100" t="s">
        <v>358</v>
      </c>
      <c r="G470" s="101">
        <v>277.93</v>
      </c>
      <c r="H470" s="241">
        <v>3365732</v>
      </c>
      <c r="I470" s="111"/>
      <c r="J470" s="467"/>
      <c r="K470" s="200">
        <v>0</v>
      </c>
      <c r="L470" s="451" t="s">
        <v>243</v>
      </c>
      <c r="M470" s="206">
        <v>70</v>
      </c>
      <c r="N470" s="206" t="s">
        <v>434</v>
      </c>
      <c r="O470" s="205">
        <v>1875</v>
      </c>
      <c r="P470" s="207"/>
      <c r="Q4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70" s="318" t="s">
        <v>243</v>
      </c>
      <c r="S470" s="319">
        <v>70</v>
      </c>
      <c r="T470" s="26" t="s">
        <v>936</v>
      </c>
      <c r="U470" s="26" t="s">
        <v>936</v>
      </c>
    </row>
    <row r="471" spans="1:21" customFormat="1" ht="33" hidden="1" customHeight="1" x14ac:dyDescent="0.3">
      <c r="A471" s="23">
        <v>92184</v>
      </c>
      <c r="B471" s="62">
        <v>92181</v>
      </c>
      <c r="C471" s="581"/>
      <c r="D471" s="587"/>
      <c r="E471" s="84">
        <v>2</v>
      </c>
      <c r="F471" s="84" t="s">
        <v>359</v>
      </c>
      <c r="G471" s="85">
        <v>538.89</v>
      </c>
      <c r="H471" s="242">
        <v>6525958</v>
      </c>
      <c r="I471" s="111">
        <f>+G471-G470</f>
        <v>260.95999999999998</v>
      </c>
      <c r="J471" s="467">
        <v>260.95999999999998</v>
      </c>
      <c r="K471" s="421">
        <v>3160226</v>
      </c>
      <c r="L471" s="24" t="s">
        <v>243</v>
      </c>
      <c r="M471" s="35">
        <v>70</v>
      </c>
      <c r="N471" s="35" t="s">
        <v>434</v>
      </c>
      <c r="O471" s="25">
        <v>1875</v>
      </c>
      <c r="P471" s="201"/>
      <c r="Q471" s="30"/>
      <c r="R471" s="269"/>
      <c r="S471" s="280"/>
      <c r="T471" s="26" t="s">
        <v>936</v>
      </c>
      <c r="U471" s="26"/>
    </row>
    <row r="472" spans="1:21" customFormat="1" ht="33" hidden="1" customHeight="1" x14ac:dyDescent="0.3">
      <c r="A472" s="23">
        <v>92187</v>
      </c>
      <c r="B472" s="62">
        <v>92181</v>
      </c>
      <c r="C472" s="581"/>
      <c r="D472" s="587"/>
      <c r="E472" s="84">
        <v>3</v>
      </c>
      <c r="F472" s="84" t="s">
        <v>360</v>
      </c>
      <c r="G472" s="85">
        <v>799.85</v>
      </c>
      <c r="H472" s="242">
        <v>9686184</v>
      </c>
      <c r="I472" s="111">
        <f>+G472-G471</f>
        <v>260.96000000000004</v>
      </c>
      <c r="J472" s="467"/>
      <c r="K472" s="200">
        <v>0</v>
      </c>
      <c r="L472" s="24" t="s">
        <v>243</v>
      </c>
      <c r="M472" s="35">
        <v>70</v>
      </c>
      <c r="N472" s="35" t="s">
        <v>434</v>
      </c>
      <c r="O472" s="25">
        <v>1875</v>
      </c>
      <c r="P472" s="201"/>
      <c r="Q472" s="30"/>
      <c r="R472" s="269"/>
      <c r="S472" s="280"/>
      <c r="T472" s="26" t="s">
        <v>936</v>
      </c>
      <c r="U472" s="26"/>
    </row>
    <row r="473" spans="1:21" customFormat="1" ht="33" hidden="1" customHeight="1" x14ac:dyDescent="0.3">
      <c r="A473" s="23">
        <v>92190</v>
      </c>
      <c r="B473" s="62">
        <v>92181</v>
      </c>
      <c r="C473" s="581"/>
      <c r="D473" s="587"/>
      <c r="E473" s="84">
        <v>4</v>
      </c>
      <c r="F473" s="84" t="s">
        <v>361</v>
      </c>
      <c r="G473" s="85">
        <v>1060.81</v>
      </c>
      <c r="H473" s="242">
        <v>12846409</v>
      </c>
      <c r="I473" s="111">
        <f>+G473-G472</f>
        <v>260.95999999999992</v>
      </c>
      <c r="J473" s="467"/>
      <c r="K473" s="200">
        <v>0</v>
      </c>
      <c r="L473" s="24" t="s">
        <v>243</v>
      </c>
      <c r="M473" s="35">
        <v>70</v>
      </c>
      <c r="N473" s="35" t="s">
        <v>434</v>
      </c>
      <c r="O473" s="25">
        <v>1875</v>
      </c>
      <c r="P473" s="201"/>
      <c r="Q473" s="30"/>
      <c r="R473" s="269"/>
      <c r="S473" s="280"/>
      <c r="T473" s="26" t="s">
        <v>936</v>
      </c>
      <c r="U473" s="26"/>
    </row>
    <row r="474" spans="1:21" customFormat="1" ht="33" hidden="1" customHeight="1" thickBot="1" x14ac:dyDescent="0.35">
      <c r="A474" s="23">
        <v>92193</v>
      </c>
      <c r="B474" s="62">
        <v>92181</v>
      </c>
      <c r="C474" s="582"/>
      <c r="D474" s="588"/>
      <c r="E474" s="102">
        <v>5</v>
      </c>
      <c r="F474" s="102" t="s">
        <v>362</v>
      </c>
      <c r="G474" s="103">
        <v>1321.77</v>
      </c>
      <c r="H474" s="243">
        <v>16006635</v>
      </c>
      <c r="I474" s="111">
        <f>+G474-G473</f>
        <v>260.96000000000004</v>
      </c>
      <c r="J474" s="467"/>
      <c r="K474" s="200">
        <v>0</v>
      </c>
      <c r="L474" s="452" t="s">
        <v>243</v>
      </c>
      <c r="M474" s="212">
        <v>70</v>
      </c>
      <c r="N474" s="212" t="s">
        <v>434</v>
      </c>
      <c r="O474" s="211">
        <v>1875</v>
      </c>
      <c r="P474" s="213"/>
      <c r="Q474" s="214"/>
      <c r="R474" s="270"/>
      <c r="S474" s="284"/>
      <c r="T474" s="26" t="s">
        <v>936</v>
      </c>
      <c r="U474" s="26"/>
    </row>
    <row r="475" spans="1:21" customFormat="1" ht="30.75" hidden="1" customHeight="1" x14ac:dyDescent="0.3">
      <c r="A475" s="1"/>
      <c r="B475" s="62">
        <v>92182</v>
      </c>
      <c r="C475" s="580">
        <v>92182</v>
      </c>
      <c r="D475" s="627" t="s">
        <v>368</v>
      </c>
      <c r="E475" s="100">
        <v>1</v>
      </c>
      <c r="F475" s="100" t="s">
        <v>358</v>
      </c>
      <c r="G475" s="101">
        <v>317.58</v>
      </c>
      <c r="H475" s="241">
        <v>3845894</v>
      </c>
      <c r="I475" s="111"/>
      <c r="J475" s="467"/>
      <c r="K475" s="200">
        <v>0</v>
      </c>
      <c r="L475" s="451" t="s">
        <v>243</v>
      </c>
      <c r="M475" s="206">
        <v>80</v>
      </c>
      <c r="N475" s="206" t="s">
        <v>434</v>
      </c>
      <c r="O475" s="205">
        <v>1875</v>
      </c>
      <c r="P475" s="207"/>
      <c r="Q4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75" s="318" t="s">
        <v>243</v>
      </c>
      <c r="S475" s="319">
        <v>80</v>
      </c>
      <c r="T475" s="26" t="s">
        <v>936</v>
      </c>
      <c r="U475" s="26" t="s">
        <v>936</v>
      </c>
    </row>
    <row r="476" spans="1:21" customFormat="1" ht="30.75" hidden="1" customHeight="1" x14ac:dyDescent="0.3">
      <c r="A476" s="23">
        <v>92185</v>
      </c>
      <c r="B476" s="62">
        <v>92182</v>
      </c>
      <c r="C476" s="581"/>
      <c r="D476" s="628"/>
      <c r="E476" s="84">
        <v>2</v>
      </c>
      <c r="F476" s="84" t="s">
        <v>359</v>
      </c>
      <c r="G476" s="85">
        <v>615.82000000000005</v>
      </c>
      <c r="H476" s="242">
        <v>7457580</v>
      </c>
      <c r="I476" s="111">
        <f>+G476-G475</f>
        <v>298.24000000000007</v>
      </c>
      <c r="J476" s="467">
        <v>298.24000000000007</v>
      </c>
      <c r="K476" s="421">
        <v>3611686</v>
      </c>
      <c r="L476" s="24" t="s">
        <v>243</v>
      </c>
      <c r="M476" s="35">
        <v>80</v>
      </c>
      <c r="N476" s="35" t="s">
        <v>434</v>
      </c>
      <c r="O476" s="25">
        <v>1875</v>
      </c>
      <c r="P476" s="201"/>
      <c r="Q476" s="30"/>
      <c r="R476" s="269"/>
      <c r="S476" s="280"/>
      <c r="T476" s="26" t="s">
        <v>936</v>
      </c>
      <c r="U476" s="26"/>
    </row>
    <row r="477" spans="1:21" customFormat="1" ht="30.75" hidden="1" customHeight="1" x14ac:dyDescent="0.3">
      <c r="A477" s="23">
        <v>92188</v>
      </c>
      <c r="B477" s="62">
        <v>92182</v>
      </c>
      <c r="C477" s="581"/>
      <c r="D477" s="628"/>
      <c r="E477" s="84">
        <v>3</v>
      </c>
      <c r="F477" s="84" t="s">
        <v>360</v>
      </c>
      <c r="G477" s="85">
        <v>914.06</v>
      </c>
      <c r="H477" s="242">
        <v>11069267</v>
      </c>
      <c r="I477" s="111">
        <f>+G477-G476</f>
        <v>298.2399999999999</v>
      </c>
      <c r="J477" s="467"/>
      <c r="K477" s="200">
        <v>0</v>
      </c>
      <c r="L477" s="24" t="s">
        <v>243</v>
      </c>
      <c r="M477" s="35">
        <v>80</v>
      </c>
      <c r="N477" s="35" t="s">
        <v>434</v>
      </c>
      <c r="O477" s="25">
        <v>1875</v>
      </c>
      <c r="P477" s="201"/>
      <c r="Q477" s="30"/>
      <c r="R477" s="269"/>
      <c r="S477" s="280"/>
      <c r="T477" s="26" t="s">
        <v>936</v>
      </c>
      <c r="U477" s="26"/>
    </row>
    <row r="478" spans="1:21" customFormat="1" ht="30.75" hidden="1" customHeight="1" x14ac:dyDescent="0.3">
      <c r="A478" s="23">
        <v>92191</v>
      </c>
      <c r="B478" s="62">
        <v>92182</v>
      </c>
      <c r="C478" s="581"/>
      <c r="D478" s="628"/>
      <c r="E478" s="84">
        <v>4</v>
      </c>
      <c r="F478" s="84" t="s">
        <v>361</v>
      </c>
      <c r="G478" s="85">
        <v>1212.3</v>
      </c>
      <c r="H478" s="242">
        <v>14680953</v>
      </c>
      <c r="I478" s="111">
        <f>+G478-G477</f>
        <v>298.24</v>
      </c>
      <c r="J478" s="467"/>
      <c r="K478" s="200">
        <v>0</v>
      </c>
      <c r="L478" s="24" t="s">
        <v>243</v>
      </c>
      <c r="M478" s="35">
        <v>80</v>
      </c>
      <c r="N478" s="35" t="s">
        <v>434</v>
      </c>
      <c r="O478" s="25">
        <v>1875</v>
      </c>
      <c r="P478" s="201"/>
      <c r="Q478" s="30"/>
      <c r="R478" s="269"/>
      <c r="S478" s="280"/>
      <c r="T478" s="26" t="s">
        <v>936</v>
      </c>
      <c r="U478" s="26"/>
    </row>
    <row r="479" spans="1:21" customFormat="1" ht="30.75" hidden="1" customHeight="1" thickBot="1" x14ac:dyDescent="0.35">
      <c r="A479" s="23">
        <v>92194</v>
      </c>
      <c r="B479" s="62">
        <v>92182</v>
      </c>
      <c r="C479" s="582"/>
      <c r="D479" s="629"/>
      <c r="E479" s="102">
        <v>5</v>
      </c>
      <c r="F479" s="102" t="s">
        <v>362</v>
      </c>
      <c r="G479" s="103">
        <v>1510.55</v>
      </c>
      <c r="H479" s="243">
        <v>18292761</v>
      </c>
      <c r="I479" s="111">
        <f>+G479-G478</f>
        <v>298.25</v>
      </c>
      <c r="J479" s="467"/>
      <c r="K479" s="200">
        <v>0</v>
      </c>
      <c r="L479" s="452" t="s">
        <v>243</v>
      </c>
      <c r="M479" s="212">
        <v>80</v>
      </c>
      <c r="N479" s="212" t="s">
        <v>434</v>
      </c>
      <c r="O479" s="211">
        <v>1875</v>
      </c>
      <c r="P479" s="213"/>
      <c r="Q479" s="214"/>
      <c r="R479" s="270"/>
      <c r="S479" s="284"/>
      <c r="T479" s="26" t="s">
        <v>936</v>
      </c>
      <c r="U479" s="26"/>
    </row>
    <row r="480" spans="1:21" customFormat="1" ht="30.75" hidden="1" customHeight="1" x14ac:dyDescent="0.3">
      <c r="A480" s="1"/>
      <c r="B480" s="62">
        <v>92183</v>
      </c>
      <c r="C480" s="580">
        <v>92183</v>
      </c>
      <c r="D480" s="586" t="s">
        <v>369</v>
      </c>
      <c r="E480" s="100">
        <v>1</v>
      </c>
      <c r="F480" s="100" t="s">
        <v>358</v>
      </c>
      <c r="G480" s="101">
        <v>357.28</v>
      </c>
      <c r="H480" s="241">
        <v>4326661</v>
      </c>
      <c r="I480" s="111"/>
      <c r="J480" s="467"/>
      <c r="K480" s="200">
        <v>0</v>
      </c>
      <c r="L480" s="454" t="s">
        <v>243</v>
      </c>
      <c r="M480" s="262">
        <v>90</v>
      </c>
      <c r="N480" s="262" t="s">
        <v>434</v>
      </c>
      <c r="O480" s="250">
        <v>1875</v>
      </c>
      <c r="P480" s="306"/>
      <c r="Q48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480" s="317" t="s">
        <v>243</v>
      </c>
      <c r="S480" s="367">
        <v>90</v>
      </c>
      <c r="T480" s="26" t="s">
        <v>936</v>
      </c>
      <c r="U480" s="26" t="s">
        <v>936</v>
      </c>
    </row>
    <row r="481" spans="1:21" customFormat="1" ht="30.75" hidden="1" customHeight="1" x14ac:dyDescent="0.3">
      <c r="A481" s="23">
        <v>92186</v>
      </c>
      <c r="B481" s="62">
        <v>92183</v>
      </c>
      <c r="C481" s="581"/>
      <c r="D481" s="587"/>
      <c r="E481" s="84">
        <v>2</v>
      </c>
      <c r="F481" s="84" t="s">
        <v>359</v>
      </c>
      <c r="G481" s="85">
        <v>692.8</v>
      </c>
      <c r="H481" s="242">
        <v>8389808</v>
      </c>
      <c r="I481" s="111">
        <f>+G481-G480</f>
        <v>335.52</v>
      </c>
      <c r="J481" s="467">
        <v>335.52</v>
      </c>
      <c r="K481" s="421">
        <v>4063147</v>
      </c>
      <c r="L481" s="24" t="s">
        <v>243</v>
      </c>
      <c r="M481" s="35">
        <v>90</v>
      </c>
      <c r="N481" s="35" t="s">
        <v>434</v>
      </c>
      <c r="O481" s="25">
        <v>1875</v>
      </c>
      <c r="P481" s="201"/>
      <c r="Q481" s="30"/>
      <c r="R481" s="269"/>
      <c r="S481" s="280"/>
      <c r="T481" s="26" t="s">
        <v>936</v>
      </c>
      <c r="U481" s="26"/>
    </row>
    <row r="482" spans="1:21" customFormat="1" ht="30.75" hidden="1" customHeight="1" x14ac:dyDescent="0.3">
      <c r="A482" s="23">
        <v>92189</v>
      </c>
      <c r="B482" s="62">
        <v>92183</v>
      </c>
      <c r="C482" s="581"/>
      <c r="D482" s="587"/>
      <c r="E482" s="84">
        <v>3</v>
      </c>
      <c r="F482" s="84" t="s">
        <v>360</v>
      </c>
      <c r="G482" s="85">
        <v>1028.32</v>
      </c>
      <c r="H482" s="242">
        <v>12452955</v>
      </c>
      <c r="I482" s="111">
        <f>+G482-G481</f>
        <v>335.52</v>
      </c>
      <c r="J482" s="465"/>
      <c r="K482" s="200">
        <v>0</v>
      </c>
      <c r="L482" s="24" t="s">
        <v>243</v>
      </c>
      <c r="M482" s="35">
        <v>90</v>
      </c>
      <c r="N482" s="35" t="s">
        <v>434</v>
      </c>
      <c r="O482" s="25">
        <v>1875</v>
      </c>
      <c r="P482" s="201"/>
      <c r="Q482" s="30"/>
      <c r="R482" s="269"/>
      <c r="S482" s="280"/>
      <c r="T482" s="26" t="s">
        <v>936</v>
      </c>
      <c r="U482" s="26"/>
    </row>
    <row r="483" spans="1:21" customFormat="1" ht="30.75" hidden="1" customHeight="1" x14ac:dyDescent="0.3">
      <c r="A483" s="23">
        <v>92192</v>
      </c>
      <c r="B483" s="62">
        <v>92183</v>
      </c>
      <c r="C483" s="581"/>
      <c r="D483" s="587"/>
      <c r="E483" s="84">
        <v>4</v>
      </c>
      <c r="F483" s="84" t="s">
        <v>361</v>
      </c>
      <c r="G483" s="85">
        <v>1363.84</v>
      </c>
      <c r="H483" s="242">
        <v>16516102</v>
      </c>
      <c r="I483" s="111">
        <f>+G483-G482</f>
        <v>335.52</v>
      </c>
      <c r="J483" s="465"/>
      <c r="K483" s="200">
        <v>0</v>
      </c>
      <c r="L483" s="24" t="s">
        <v>243</v>
      </c>
      <c r="M483" s="35">
        <v>90</v>
      </c>
      <c r="N483" s="35" t="s">
        <v>434</v>
      </c>
      <c r="O483" s="25">
        <v>1875</v>
      </c>
      <c r="P483" s="201"/>
      <c r="Q483" s="30"/>
      <c r="R483" s="269"/>
      <c r="S483" s="280"/>
      <c r="T483" s="26" t="s">
        <v>936</v>
      </c>
      <c r="U483" s="26"/>
    </row>
    <row r="484" spans="1:21" customFormat="1" ht="30.75" hidden="1" customHeight="1" thickBot="1" x14ac:dyDescent="0.35">
      <c r="A484" s="23">
        <v>92195</v>
      </c>
      <c r="B484" s="62">
        <v>92183</v>
      </c>
      <c r="C484" s="582"/>
      <c r="D484" s="588"/>
      <c r="E484" s="102">
        <v>5</v>
      </c>
      <c r="F484" s="102" t="s">
        <v>362</v>
      </c>
      <c r="G484" s="103">
        <v>1699.36</v>
      </c>
      <c r="H484" s="243">
        <v>20579250</v>
      </c>
      <c r="I484" s="111">
        <f>+G484-G483</f>
        <v>335.52</v>
      </c>
      <c r="J484" s="465"/>
      <c r="K484" s="200">
        <v>0</v>
      </c>
      <c r="L484" s="452" t="s">
        <v>243</v>
      </c>
      <c r="M484" s="212">
        <v>90</v>
      </c>
      <c r="N484" s="212" t="s">
        <v>434</v>
      </c>
      <c r="O484" s="211">
        <v>1875</v>
      </c>
      <c r="P484" s="213"/>
      <c r="Q484" s="214"/>
      <c r="R484" s="270"/>
      <c r="S484" s="284"/>
      <c r="T484" s="26" t="s">
        <v>936</v>
      </c>
      <c r="U484" s="26"/>
    </row>
    <row r="485" spans="1:21" customFormat="1" ht="15" customHeight="1" x14ac:dyDescent="0.3">
      <c r="A485" s="1"/>
      <c r="B485" s="5"/>
      <c r="C485" s="642" t="s">
        <v>370</v>
      </c>
      <c r="D485" s="643"/>
      <c r="E485" s="643"/>
      <c r="F485" s="643"/>
      <c r="G485" s="643"/>
      <c r="H485" s="221"/>
      <c r="I485" s="458"/>
      <c r="J485" s="413"/>
      <c r="K485" s="200">
        <v>0</v>
      </c>
      <c r="L485" s="249" t="s">
        <v>42</v>
      </c>
      <c r="M485" s="314" t="s">
        <v>42</v>
      </c>
      <c r="N485" s="314" t="s">
        <v>42</v>
      </c>
      <c r="O485" s="314" t="s">
        <v>42</v>
      </c>
      <c r="P485" s="306"/>
      <c r="Q485" s="307"/>
      <c r="R485" s="314" t="s">
        <v>42</v>
      </c>
      <c r="S485" s="314" t="s">
        <v>42</v>
      </c>
      <c r="T485" s="314" t="s">
        <v>42</v>
      </c>
      <c r="U485" s="274" t="s">
        <v>41</v>
      </c>
    </row>
    <row r="486" spans="1:21" customFormat="1" x14ac:dyDescent="0.3">
      <c r="A486" s="1"/>
      <c r="B486" s="42" t="s">
        <v>1</v>
      </c>
      <c r="C486" s="117" t="s">
        <v>1</v>
      </c>
      <c r="D486" s="117" t="s">
        <v>2</v>
      </c>
      <c r="E486" s="117" t="s">
        <v>3</v>
      </c>
      <c r="F486" s="117" t="s">
        <v>4</v>
      </c>
      <c r="G486" s="9" t="s">
        <v>5</v>
      </c>
      <c r="H486" s="444" t="s">
        <v>6</v>
      </c>
      <c r="I486" s="458"/>
      <c r="J486" s="288"/>
      <c r="K486" s="200">
        <v>0</v>
      </c>
      <c r="L486" s="17" t="s">
        <v>42</v>
      </c>
      <c r="M486" s="200" t="s">
        <v>42</v>
      </c>
      <c r="N486" s="200" t="s">
        <v>42</v>
      </c>
      <c r="O486" s="200" t="s">
        <v>42</v>
      </c>
      <c r="P486" s="201"/>
      <c r="Q486" s="30"/>
      <c r="R486" s="200" t="s">
        <v>42</v>
      </c>
      <c r="S486" s="200" t="s">
        <v>42</v>
      </c>
      <c r="T486" s="200" t="s">
        <v>42</v>
      </c>
      <c r="U486" s="274" t="s">
        <v>41</v>
      </c>
    </row>
    <row r="487" spans="1:21" customFormat="1" ht="27.6" hidden="1" x14ac:dyDescent="0.3">
      <c r="A487" s="1"/>
      <c r="B487" s="53">
        <v>4001</v>
      </c>
      <c r="C487" s="15">
        <v>4001</v>
      </c>
      <c r="D487" s="54" t="s">
        <v>371</v>
      </c>
      <c r="E487" s="16"/>
      <c r="F487" s="16" t="s">
        <v>20</v>
      </c>
      <c r="G487" s="12">
        <v>37.619999999999997</v>
      </c>
      <c r="H487" s="219">
        <v>455578</v>
      </c>
      <c r="I487" s="458"/>
      <c r="J487" s="267"/>
      <c r="K487" s="200">
        <v>0</v>
      </c>
      <c r="L487" s="24" t="s">
        <v>373</v>
      </c>
      <c r="M487" s="14">
        <v>100</v>
      </c>
      <c r="N487" s="245" t="s">
        <v>434</v>
      </c>
      <c r="O487" s="14">
        <v>926</v>
      </c>
      <c r="P487" s="203"/>
      <c r="Q4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487" s="20" t="s">
        <v>373</v>
      </c>
      <c r="S487" s="14">
        <v>100</v>
      </c>
      <c r="T487" s="26" t="s">
        <v>936</v>
      </c>
      <c r="U487" s="26" t="s">
        <v>936</v>
      </c>
    </row>
    <row r="488" spans="1:21" customFormat="1" ht="66" customHeight="1" thickBot="1" x14ac:dyDescent="0.35">
      <c r="A488" s="1"/>
      <c r="B488" s="167">
        <v>90094</v>
      </c>
      <c r="C488" s="167">
        <v>90094</v>
      </c>
      <c r="D488" s="168" t="s">
        <v>374</v>
      </c>
      <c r="E488" s="169"/>
      <c r="F488" s="169" t="s">
        <v>20</v>
      </c>
      <c r="G488" s="170">
        <v>0</v>
      </c>
      <c r="H488" s="225">
        <v>0</v>
      </c>
      <c r="I488" s="458"/>
      <c r="J488" s="476"/>
      <c r="K488" s="200">
        <v>0</v>
      </c>
      <c r="L488" s="366" t="s">
        <v>373</v>
      </c>
      <c r="M488" s="285">
        <v>0</v>
      </c>
      <c r="N488" s="353" t="s">
        <v>434</v>
      </c>
      <c r="O488" s="285">
        <v>926</v>
      </c>
      <c r="P488" s="286"/>
      <c r="Q48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488" s="369" t="s">
        <v>373</v>
      </c>
      <c r="S488" s="285">
        <v>0</v>
      </c>
      <c r="T488" s="26" t="s">
        <v>936</v>
      </c>
      <c r="U488" s="26" t="s">
        <v>936</v>
      </c>
    </row>
    <row r="489" spans="1:21" customFormat="1" ht="36" hidden="1" customHeight="1" x14ac:dyDescent="0.35">
      <c r="A489" s="23"/>
      <c r="B489" s="53">
        <v>40011</v>
      </c>
      <c r="C489" s="592" t="s">
        <v>375</v>
      </c>
      <c r="D489" s="618" t="s">
        <v>376</v>
      </c>
      <c r="E489" s="100">
        <v>1</v>
      </c>
      <c r="F489" s="121" t="s">
        <v>377</v>
      </c>
      <c r="G489" s="101">
        <v>63.24</v>
      </c>
      <c r="H489" s="241">
        <v>765836</v>
      </c>
      <c r="I489" s="111"/>
      <c r="J489" s="261"/>
      <c r="K489" s="200">
        <v>0</v>
      </c>
      <c r="L489" s="451" t="s">
        <v>372</v>
      </c>
      <c r="M489" s="205">
        <v>100</v>
      </c>
      <c r="N489" s="244" t="s">
        <v>434</v>
      </c>
      <c r="O489" s="205">
        <v>926</v>
      </c>
      <c r="P489" s="207"/>
      <c r="Q4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489" s="209" t="s">
        <v>372</v>
      </c>
      <c r="S489" s="279">
        <v>100</v>
      </c>
      <c r="T489" s="26" t="s">
        <v>936</v>
      </c>
      <c r="U489" s="26" t="s">
        <v>936</v>
      </c>
    </row>
    <row r="490" spans="1:21" customFormat="1" ht="36" hidden="1" customHeight="1" x14ac:dyDescent="0.35">
      <c r="A490" s="15" t="s">
        <v>378</v>
      </c>
      <c r="B490" s="53">
        <v>40011</v>
      </c>
      <c r="C490" s="593"/>
      <c r="D490" s="619"/>
      <c r="E490" s="84">
        <v>2</v>
      </c>
      <c r="F490" s="122" t="s">
        <v>379</v>
      </c>
      <c r="G490" s="85">
        <v>66.84</v>
      </c>
      <c r="H490" s="242">
        <v>809432</v>
      </c>
      <c r="I490" s="111">
        <f>+G490-G489</f>
        <v>3.6000000000000014</v>
      </c>
      <c r="J490" s="202"/>
      <c r="K490" s="200">
        <v>0</v>
      </c>
      <c r="L490" s="24" t="s">
        <v>372</v>
      </c>
      <c r="M490" s="25">
        <v>100</v>
      </c>
      <c r="N490" s="245" t="s">
        <v>434</v>
      </c>
      <c r="O490" s="25">
        <v>926</v>
      </c>
      <c r="P490" s="201"/>
      <c r="Q490" s="30"/>
      <c r="R490" s="269"/>
      <c r="S490" s="280"/>
      <c r="T490" s="26" t="s">
        <v>936</v>
      </c>
      <c r="U490" s="26"/>
    </row>
    <row r="491" spans="1:21" customFormat="1" ht="36" hidden="1" customHeight="1" x14ac:dyDescent="0.35">
      <c r="A491" s="15" t="s">
        <v>380</v>
      </c>
      <c r="B491" s="53">
        <v>40011</v>
      </c>
      <c r="C491" s="593"/>
      <c r="D491" s="619"/>
      <c r="E491" s="84">
        <v>3</v>
      </c>
      <c r="F491" s="122" t="s">
        <v>381</v>
      </c>
      <c r="G491" s="85">
        <v>70.400000000000006</v>
      </c>
      <c r="H491" s="242">
        <v>852544</v>
      </c>
      <c r="I491" s="111">
        <f>+G491-G489</f>
        <v>7.1600000000000037</v>
      </c>
      <c r="J491" s="202"/>
      <c r="K491" s="200">
        <v>0</v>
      </c>
      <c r="L491" s="24" t="s">
        <v>372</v>
      </c>
      <c r="M491" s="25">
        <v>100</v>
      </c>
      <c r="N491" s="245" t="s">
        <v>434</v>
      </c>
      <c r="O491" s="25">
        <v>926</v>
      </c>
      <c r="P491" s="201"/>
      <c r="Q491" s="30"/>
      <c r="R491" s="269"/>
      <c r="S491" s="280"/>
      <c r="T491" s="26" t="s">
        <v>936</v>
      </c>
      <c r="U491" s="26"/>
    </row>
    <row r="492" spans="1:21" customFormat="1" ht="36" hidden="1" customHeight="1" thickBot="1" x14ac:dyDescent="0.35">
      <c r="A492" s="15" t="s">
        <v>382</v>
      </c>
      <c r="B492" s="53">
        <v>40011</v>
      </c>
      <c r="C492" s="594"/>
      <c r="D492" s="620"/>
      <c r="E492" s="102">
        <v>4</v>
      </c>
      <c r="F492" s="123" t="s">
        <v>383</v>
      </c>
      <c r="G492" s="103">
        <v>73.92</v>
      </c>
      <c r="H492" s="243">
        <v>895171</v>
      </c>
      <c r="I492" s="111">
        <f>+G492-G489</f>
        <v>10.68</v>
      </c>
      <c r="J492" s="202"/>
      <c r="K492" s="200">
        <v>0</v>
      </c>
      <c r="L492" s="452" t="s">
        <v>372</v>
      </c>
      <c r="M492" s="211">
        <v>100</v>
      </c>
      <c r="N492" s="246" t="s">
        <v>434</v>
      </c>
      <c r="O492" s="211">
        <v>926</v>
      </c>
      <c r="P492" s="213"/>
      <c r="Q492" s="214"/>
      <c r="R492" s="270"/>
      <c r="S492" s="284"/>
      <c r="T492" s="26" t="s">
        <v>936</v>
      </c>
      <c r="U492" s="26"/>
    </row>
    <row r="493" spans="1:21" customFormat="1" ht="58.5" customHeight="1" x14ac:dyDescent="0.3">
      <c r="A493" s="15"/>
      <c r="B493" s="53">
        <v>90095</v>
      </c>
      <c r="C493" s="583">
        <v>90095</v>
      </c>
      <c r="D493" s="586" t="s">
        <v>384</v>
      </c>
      <c r="E493" s="100">
        <v>1</v>
      </c>
      <c r="F493" s="121" t="s">
        <v>377</v>
      </c>
      <c r="G493" s="101">
        <v>0</v>
      </c>
      <c r="H493" s="241">
        <v>0</v>
      </c>
      <c r="I493" s="111"/>
      <c r="J493" s="261"/>
      <c r="K493" s="200">
        <v>0</v>
      </c>
      <c r="L493" s="451" t="s">
        <v>372</v>
      </c>
      <c r="M493" s="205">
        <v>0</v>
      </c>
      <c r="N493" s="244" t="s">
        <v>434</v>
      </c>
      <c r="O493" s="205">
        <v>926</v>
      </c>
      <c r="P493" s="207"/>
      <c r="Q4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493" s="209" t="s">
        <v>372</v>
      </c>
      <c r="S493" s="279">
        <v>0</v>
      </c>
      <c r="T493" s="26" t="s">
        <v>936</v>
      </c>
      <c r="U493" s="26" t="s">
        <v>936</v>
      </c>
    </row>
    <row r="494" spans="1:21" customFormat="1" ht="63" customHeight="1" x14ac:dyDescent="0.3">
      <c r="A494" s="15">
        <v>90096</v>
      </c>
      <c r="B494" s="53">
        <v>90095</v>
      </c>
      <c r="C494" s="584"/>
      <c r="D494" s="587"/>
      <c r="E494" s="84">
        <v>2</v>
      </c>
      <c r="F494" s="122" t="s">
        <v>379</v>
      </c>
      <c r="G494" s="85">
        <v>0</v>
      </c>
      <c r="H494" s="242">
        <v>0</v>
      </c>
      <c r="I494" s="111"/>
      <c r="J494" s="261"/>
      <c r="K494" s="200">
        <v>0</v>
      </c>
      <c r="L494" s="24" t="s">
        <v>372</v>
      </c>
      <c r="M494" s="25">
        <v>0</v>
      </c>
      <c r="N494" s="245" t="s">
        <v>434</v>
      </c>
      <c r="O494" s="25">
        <v>926</v>
      </c>
      <c r="P494" s="201"/>
      <c r="Q494" s="30"/>
      <c r="R494" s="269"/>
      <c r="S494" s="280"/>
      <c r="T494" s="26" t="s">
        <v>936</v>
      </c>
      <c r="U494" s="26"/>
    </row>
    <row r="495" spans="1:21" customFormat="1" ht="61.5" customHeight="1" x14ac:dyDescent="0.3">
      <c r="A495" s="15">
        <v>90097</v>
      </c>
      <c r="B495" s="53">
        <v>90095</v>
      </c>
      <c r="C495" s="584"/>
      <c r="D495" s="587"/>
      <c r="E495" s="84">
        <v>3</v>
      </c>
      <c r="F495" s="122" t="s">
        <v>381</v>
      </c>
      <c r="G495" s="85">
        <v>0</v>
      </c>
      <c r="H495" s="242">
        <v>0</v>
      </c>
      <c r="I495" s="111"/>
      <c r="J495" s="261"/>
      <c r="K495" s="200">
        <v>0</v>
      </c>
      <c r="L495" s="24" t="s">
        <v>372</v>
      </c>
      <c r="M495" s="25">
        <v>0</v>
      </c>
      <c r="N495" s="245" t="s">
        <v>434</v>
      </c>
      <c r="O495" s="25">
        <v>926</v>
      </c>
      <c r="P495" s="201"/>
      <c r="Q495" s="30"/>
      <c r="R495" s="269"/>
      <c r="S495" s="280"/>
      <c r="T495" s="26" t="s">
        <v>936</v>
      </c>
      <c r="U495" s="26"/>
    </row>
    <row r="496" spans="1:21" customFormat="1" ht="48.75" customHeight="1" thickBot="1" x14ac:dyDescent="0.35">
      <c r="A496" s="15">
        <v>90098</v>
      </c>
      <c r="B496" s="53">
        <v>90095</v>
      </c>
      <c r="C496" s="584"/>
      <c r="D496" s="587"/>
      <c r="E496" s="90">
        <v>4</v>
      </c>
      <c r="F496" s="512" t="s">
        <v>383</v>
      </c>
      <c r="G496" s="98">
        <v>0</v>
      </c>
      <c r="H496" s="513">
        <v>0</v>
      </c>
      <c r="I496" s="111"/>
      <c r="J496" s="261"/>
      <c r="K496" s="200">
        <v>0</v>
      </c>
      <c r="L496" s="452" t="s">
        <v>372</v>
      </c>
      <c r="M496" s="211">
        <v>0</v>
      </c>
      <c r="N496" s="246" t="s">
        <v>434</v>
      </c>
      <c r="O496" s="211">
        <v>926</v>
      </c>
      <c r="P496" s="213"/>
      <c r="Q496" s="214"/>
      <c r="R496" s="270"/>
      <c r="S496" s="284"/>
      <c r="T496" s="26" t="s">
        <v>936</v>
      </c>
      <c r="U496" s="26"/>
    </row>
    <row r="497" spans="1:21" customFormat="1" ht="36.75" hidden="1" customHeight="1" x14ac:dyDescent="0.3">
      <c r="A497" s="509"/>
      <c r="B497" s="84">
        <v>93016</v>
      </c>
      <c r="C497" s="84">
        <v>93016</v>
      </c>
      <c r="D497" s="506" t="s">
        <v>946</v>
      </c>
      <c r="E497" s="84"/>
      <c r="F497" s="122" t="s">
        <v>20</v>
      </c>
      <c r="G497" s="85">
        <v>29.66</v>
      </c>
      <c r="H497" s="223">
        <v>359183</v>
      </c>
      <c r="I497" s="111"/>
      <c r="J497" s="261"/>
      <c r="K497" s="200"/>
      <c r="L497" s="453" t="s">
        <v>917</v>
      </c>
      <c r="M497" s="321">
        <v>100</v>
      </c>
      <c r="N497" s="259" t="s">
        <v>434</v>
      </c>
      <c r="O497" s="250">
        <v>426</v>
      </c>
      <c r="P497" s="323"/>
      <c r="Q497"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Vigente'!C661,'[1]Certificaciones y Autorizacione'!B:E,1,0))),"Auditorías y Certificaciones",IF(NOT(ISERROR(VLOOKUP('[1]Manual Tarifario Vigente'!C661,'[1]Plantas de Beneficio'!B:E,1,0))),"Inspección","Registro Sanitario y Trámites Asociados")))))</f>
        <v>Registro Sanitario y Trámites Asociados</v>
      </c>
      <c r="R497" s="510" t="s">
        <v>134</v>
      </c>
      <c r="S497" s="511">
        <v>100</v>
      </c>
      <c r="T497" s="26" t="s">
        <v>935</v>
      </c>
      <c r="U497" s="26" t="s">
        <v>935</v>
      </c>
    </row>
    <row r="498" spans="1:21" customFormat="1" ht="63.75" hidden="1" customHeight="1" x14ac:dyDescent="0.3">
      <c r="A498" s="1"/>
      <c r="B498" s="53">
        <v>400121</v>
      </c>
      <c r="C498" s="124" t="s">
        <v>385</v>
      </c>
      <c r="D498" s="528" t="s">
        <v>967</v>
      </c>
      <c r="E498" s="91"/>
      <c r="F498" s="91" t="s">
        <v>20</v>
      </c>
      <c r="G498" s="116">
        <v>31.22</v>
      </c>
      <c r="H498" s="221">
        <v>378074</v>
      </c>
      <c r="I498" s="458"/>
      <c r="J498" s="200"/>
      <c r="K498" s="200">
        <v>0</v>
      </c>
      <c r="L498" s="249" t="s">
        <v>917</v>
      </c>
      <c r="M498" s="250">
        <v>100</v>
      </c>
      <c r="N498" s="259" t="s">
        <v>434</v>
      </c>
      <c r="O498" s="250">
        <v>426</v>
      </c>
      <c r="P498" s="306"/>
      <c r="Q498"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8" s="308" t="s">
        <v>134</v>
      </c>
      <c r="S498" s="250">
        <v>100</v>
      </c>
      <c r="T498" s="26" t="s">
        <v>936</v>
      </c>
      <c r="U498" s="26" t="s">
        <v>936</v>
      </c>
    </row>
    <row r="499" spans="1:21" customFormat="1" ht="28.5" hidden="1" customHeight="1" x14ac:dyDescent="0.3">
      <c r="A499" s="1"/>
      <c r="B499" s="84">
        <v>93017</v>
      </c>
      <c r="C499" s="84">
        <v>93017</v>
      </c>
      <c r="D499" s="506" t="s">
        <v>947</v>
      </c>
      <c r="E499" s="84"/>
      <c r="F499" s="122" t="s">
        <v>20</v>
      </c>
      <c r="G499" s="85">
        <v>40.57</v>
      </c>
      <c r="H499" s="223">
        <v>491303</v>
      </c>
      <c r="I499" s="458"/>
      <c r="J499" s="200"/>
      <c r="K499" s="200"/>
      <c r="L499" s="249" t="s">
        <v>917</v>
      </c>
      <c r="M499" s="250">
        <v>100</v>
      </c>
      <c r="N499" s="245" t="s">
        <v>434</v>
      </c>
      <c r="O499" s="25">
        <v>426</v>
      </c>
      <c r="P499" s="306"/>
      <c r="Q49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9" s="308" t="s">
        <v>134</v>
      </c>
      <c r="S499" s="250">
        <v>100</v>
      </c>
      <c r="T499" s="26" t="s">
        <v>935</v>
      </c>
      <c r="U499" s="26" t="s">
        <v>935</v>
      </c>
    </row>
    <row r="500" spans="1:21" customFormat="1" ht="63.75" hidden="1" customHeight="1" x14ac:dyDescent="0.3">
      <c r="A500" s="1"/>
      <c r="B500" s="53">
        <v>400122</v>
      </c>
      <c r="C500" s="95" t="s">
        <v>386</v>
      </c>
      <c r="D500" s="97" t="s">
        <v>968</v>
      </c>
      <c r="E500" s="84"/>
      <c r="F500" s="84" t="s">
        <v>20</v>
      </c>
      <c r="G500" s="85">
        <v>43.01</v>
      </c>
      <c r="H500" s="219">
        <v>520851</v>
      </c>
      <c r="I500" s="458"/>
      <c r="J500" s="200"/>
      <c r="K500" s="200">
        <v>0</v>
      </c>
      <c r="L500" s="17" t="s">
        <v>917</v>
      </c>
      <c r="M500" s="25">
        <v>100</v>
      </c>
      <c r="N500" s="245" t="s">
        <v>434</v>
      </c>
      <c r="O500" s="25">
        <v>426</v>
      </c>
      <c r="P500" s="201"/>
      <c r="Q50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0" s="20" t="s">
        <v>134</v>
      </c>
      <c r="S500" s="25">
        <v>100</v>
      </c>
      <c r="T500" s="26" t="s">
        <v>936</v>
      </c>
      <c r="U500" s="26" t="s">
        <v>936</v>
      </c>
    </row>
    <row r="501" spans="1:21" customFormat="1" ht="20.25" hidden="1" customHeight="1" x14ac:dyDescent="0.3">
      <c r="A501" s="1"/>
      <c r="B501" s="84">
        <v>93018</v>
      </c>
      <c r="C501" s="84">
        <v>93018</v>
      </c>
      <c r="D501" s="506" t="s">
        <v>948</v>
      </c>
      <c r="E501" s="84"/>
      <c r="F501" s="122" t="s">
        <v>20</v>
      </c>
      <c r="G501" s="85">
        <v>46.48</v>
      </c>
      <c r="H501" s="223">
        <v>562873</v>
      </c>
      <c r="I501" s="458"/>
      <c r="J501" s="200"/>
      <c r="K501" s="200"/>
      <c r="L501" s="17" t="s">
        <v>917</v>
      </c>
      <c r="M501" s="25">
        <v>100</v>
      </c>
      <c r="N501" s="245" t="s">
        <v>434</v>
      </c>
      <c r="O501" s="25">
        <v>426</v>
      </c>
      <c r="P501" s="201"/>
      <c r="Q50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1" s="20" t="s">
        <v>134</v>
      </c>
      <c r="S501" s="25">
        <v>100</v>
      </c>
      <c r="T501" s="26" t="s">
        <v>935</v>
      </c>
      <c r="U501" s="26" t="s">
        <v>935</v>
      </c>
    </row>
    <row r="502" spans="1:21" customFormat="1" ht="55.2" hidden="1" x14ac:dyDescent="0.3">
      <c r="A502" s="1"/>
      <c r="B502" s="53">
        <v>400123</v>
      </c>
      <c r="C502" s="95" t="s">
        <v>387</v>
      </c>
      <c r="D502" s="97" t="s">
        <v>969</v>
      </c>
      <c r="E502" s="84"/>
      <c r="F502" s="84" t="s">
        <v>20</v>
      </c>
      <c r="G502" s="85">
        <v>48.77</v>
      </c>
      <c r="H502" s="219">
        <v>590605</v>
      </c>
      <c r="I502" s="458"/>
      <c r="J502" s="200"/>
      <c r="K502" s="200">
        <v>0</v>
      </c>
      <c r="L502" s="17" t="s">
        <v>917</v>
      </c>
      <c r="M502" s="25">
        <v>100</v>
      </c>
      <c r="N502" s="245" t="s">
        <v>434</v>
      </c>
      <c r="O502" s="25">
        <v>426</v>
      </c>
      <c r="P502" s="201"/>
      <c r="Q5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02" s="20" t="s">
        <v>134</v>
      </c>
      <c r="S502" s="25">
        <v>100</v>
      </c>
      <c r="T502" s="26" t="s">
        <v>936</v>
      </c>
      <c r="U502" s="26" t="s">
        <v>936</v>
      </c>
    </row>
    <row r="503" spans="1:21" customFormat="1" ht="27.6" hidden="1" x14ac:dyDescent="0.3">
      <c r="A503" s="1"/>
      <c r="B503" s="53">
        <v>400124</v>
      </c>
      <c r="C503" s="95" t="s">
        <v>388</v>
      </c>
      <c r="D503" s="97" t="s">
        <v>389</v>
      </c>
      <c r="E503" s="84"/>
      <c r="F503" s="84" t="s">
        <v>20</v>
      </c>
      <c r="G503" s="85">
        <v>53.61</v>
      </c>
      <c r="H503" s="219">
        <v>649217</v>
      </c>
      <c r="I503" s="458"/>
      <c r="J503" s="200"/>
      <c r="K503" s="200">
        <v>0</v>
      </c>
      <c r="L503" s="18" t="s">
        <v>21</v>
      </c>
      <c r="M503" s="25">
        <v>100</v>
      </c>
      <c r="N503" s="245" t="s">
        <v>434</v>
      </c>
      <c r="O503" s="25">
        <v>426</v>
      </c>
      <c r="P503" s="296"/>
      <c r="Q5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03" s="20" t="s">
        <v>21</v>
      </c>
      <c r="S503" s="25">
        <v>100</v>
      </c>
      <c r="T503" s="26" t="s">
        <v>936</v>
      </c>
      <c r="U503" s="26" t="s">
        <v>936</v>
      </c>
    </row>
    <row r="504" spans="1:21" customFormat="1" ht="55.2" x14ac:dyDescent="0.3">
      <c r="A504" s="1"/>
      <c r="B504" s="84">
        <v>90104</v>
      </c>
      <c r="C504" s="84">
        <v>90104</v>
      </c>
      <c r="D504" s="97" t="s">
        <v>390</v>
      </c>
      <c r="E504" s="84"/>
      <c r="F504" s="84" t="s">
        <v>20</v>
      </c>
      <c r="G504" s="85">
        <v>0</v>
      </c>
      <c r="H504" s="219">
        <v>0</v>
      </c>
      <c r="I504" s="458"/>
      <c r="J504" s="200"/>
      <c r="K504" s="200">
        <v>0</v>
      </c>
      <c r="L504" s="18" t="s">
        <v>21</v>
      </c>
      <c r="M504" s="25">
        <v>0</v>
      </c>
      <c r="N504" s="245" t="s">
        <v>434</v>
      </c>
      <c r="O504" s="25">
        <v>426</v>
      </c>
      <c r="P504" s="201"/>
      <c r="Q5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04" s="20" t="s">
        <v>21</v>
      </c>
      <c r="S504" s="25">
        <v>0</v>
      </c>
      <c r="T504" s="26" t="s">
        <v>936</v>
      </c>
      <c r="U504" s="26" t="s">
        <v>936</v>
      </c>
    </row>
    <row r="505" spans="1:21" customFormat="1" ht="27.6" hidden="1" x14ac:dyDescent="0.3">
      <c r="A505" s="1"/>
      <c r="B505" s="530">
        <v>400125</v>
      </c>
      <c r="C505" s="95" t="s">
        <v>391</v>
      </c>
      <c r="D505" s="97" t="s">
        <v>392</v>
      </c>
      <c r="E505" s="84"/>
      <c r="F505" s="84" t="s">
        <v>20</v>
      </c>
      <c r="G505" s="85">
        <v>74.48</v>
      </c>
      <c r="H505" s="219">
        <v>901953</v>
      </c>
      <c r="I505" s="458"/>
      <c r="J505" s="200"/>
      <c r="K505" s="200">
        <v>0</v>
      </c>
      <c r="L505" s="18" t="s">
        <v>21</v>
      </c>
      <c r="M505" s="25">
        <v>100</v>
      </c>
      <c r="N505" s="245" t="s">
        <v>434</v>
      </c>
      <c r="O505" s="25">
        <v>426</v>
      </c>
      <c r="P505" s="201"/>
      <c r="Q5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05" s="20" t="s">
        <v>21</v>
      </c>
      <c r="S505" s="25">
        <v>100</v>
      </c>
      <c r="T505" s="26" t="s">
        <v>936</v>
      </c>
      <c r="U505" s="26" t="s">
        <v>936</v>
      </c>
    </row>
    <row r="506" spans="1:21" customFormat="1" ht="55.2" x14ac:dyDescent="0.3">
      <c r="A506" s="1"/>
      <c r="B506" s="84">
        <v>90105</v>
      </c>
      <c r="C506" s="84">
        <v>90105</v>
      </c>
      <c r="D506" s="97" t="s">
        <v>393</v>
      </c>
      <c r="E506" s="84"/>
      <c r="F506" s="84" t="s">
        <v>20</v>
      </c>
      <c r="G506" s="85">
        <v>0</v>
      </c>
      <c r="H506" s="219">
        <v>0</v>
      </c>
      <c r="I506" s="458"/>
      <c r="J506" s="200"/>
      <c r="K506" s="200">
        <v>0</v>
      </c>
      <c r="L506" s="18" t="s">
        <v>21</v>
      </c>
      <c r="M506" s="25">
        <v>0</v>
      </c>
      <c r="N506" s="245" t="s">
        <v>434</v>
      </c>
      <c r="O506" s="25">
        <v>426</v>
      </c>
      <c r="P506" s="201"/>
      <c r="Q5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06" s="20" t="s">
        <v>21</v>
      </c>
      <c r="S506" s="25">
        <v>0</v>
      </c>
      <c r="T506" s="26" t="s">
        <v>936</v>
      </c>
      <c r="U506" s="26" t="s">
        <v>936</v>
      </c>
    </row>
    <row r="507" spans="1:21" customFormat="1" ht="41.4" hidden="1" x14ac:dyDescent="0.3">
      <c r="A507" s="1"/>
      <c r="B507" s="53">
        <v>400126</v>
      </c>
      <c r="C507" s="95" t="s">
        <v>394</v>
      </c>
      <c r="D507" s="97" t="s">
        <v>395</v>
      </c>
      <c r="E507" s="84"/>
      <c r="F507" s="84" t="s">
        <v>20</v>
      </c>
      <c r="G507" s="85">
        <v>124.44</v>
      </c>
      <c r="H507" s="219">
        <v>1506968</v>
      </c>
      <c r="I507" s="458"/>
      <c r="J507" s="200"/>
      <c r="K507" s="200">
        <v>0</v>
      </c>
      <c r="L507" s="18" t="s">
        <v>21</v>
      </c>
      <c r="M507" s="25">
        <v>100</v>
      </c>
      <c r="N507" s="245" t="s">
        <v>434</v>
      </c>
      <c r="O507" s="25">
        <v>426</v>
      </c>
      <c r="P507" s="201"/>
      <c r="Q5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07" s="20" t="s">
        <v>21</v>
      </c>
      <c r="S507" s="25">
        <v>100</v>
      </c>
      <c r="T507" s="26" t="s">
        <v>936</v>
      </c>
      <c r="U507" s="26" t="s">
        <v>936</v>
      </c>
    </row>
    <row r="508" spans="1:21" customFormat="1" ht="82.8" x14ac:dyDescent="0.3">
      <c r="A508" s="1"/>
      <c r="B508" s="84">
        <v>90106</v>
      </c>
      <c r="C508" s="84">
        <v>90106</v>
      </c>
      <c r="D508" s="97" t="s">
        <v>396</v>
      </c>
      <c r="E508" s="84"/>
      <c r="F508" s="84" t="s">
        <v>20</v>
      </c>
      <c r="G508" s="85">
        <v>0</v>
      </c>
      <c r="H508" s="219">
        <v>0</v>
      </c>
      <c r="I508" s="458"/>
      <c r="J508" s="200"/>
      <c r="K508" s="200">
        <v>0</v>
      </c>
      <c r="L508" s="18" t="s">
        <v>21</v>
      </c>
      <c r="M508" s="25">
        <v>0</v>
      </c>
      <c r="N508" s="245" t="s">
        <v>434</v>
      </c>
      <c r="O508" s="25">
        <v>426</v>
      </c>
      <c r="P508" s="201"/>
      <c r="Q5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08" s="20" t="s">
        <v>21</v>
      </c>
      <c r="S508" s="25">
        <v>0</v>
      </c>
      <c r="T508" s="26" t="s">
        <v>936</v>
      </c>
      <c r="U508" s="26" t="s">
        <v>936</v>
      </c>
    </row>
    <row r="509" spans="1:21" customFormat="1" ht="30" hidden="1" customHeight="1" x14ac:dyDescent="0.3">
      <c r="A509" s="1"/>
      <c r="B509" s="84">
        <v>93013</v>
      </c>
      <c r="C509" s="84">
        <v>93013</v>
      </c>
      <c r="D509" s="97" t="s">
        <v>938</v>
      </c>
      <c r="E509" s="84"/>
      <c r="F509" s="84" t="s">
        <v>20</v>
      </c>
      <c r="G509" s="85">
        <v>60.3</v>
      </c>
      <c r="H509" s="219">
        <v>730233</v>
      </c>
      <c r="I509" s="460"/>
      <c r="J509" s="200"/>
      <c r="K509" s="200">
        <v>0</v>
      </c>
      <c r="L509" s="482" t="s">
        <v>139</v>
      </c>
      <c r="M509" s="25">
        <v>100</v>
      </c>
      <c r="N509" s="245" t="s">
        <v>434</v>
      </c>
      <c r="O509" s="25">
        <v>426</v>
      </c>
      <c r="P509" s="201"/>
      <c r="Q50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09" s="27" t="s">
        <v>139</v>
      </c>
      <c r="S509" s="25">
        <v>100</v>
      </c>
      <c r="T509" s="26" t="s">
        <v>935</v>
      </c>
      <c r="U509" s="26" t="s">
        <v>935</v>
      </c>
    </row>
    <row r="510" spans="1:21" customFormat="1" ht="101.1" customHeight="1" x14ac:dyDescent="0.3">
      <c r="A510" s="1"/>
      <c r="B510" s="84">
        <v>93014</v>
      </c>
      <c r="C510" s="84">
        <v>93014</v>
      </c>
      <c r="D510" s="97" t="s">
        <v>939</v>
      </c>
      <c r="E510" s="84"/>
      <c r="F510" s="84" t="s">
        <v>20</v>
      </c>
      <c r="G510" s="85">
        <v>0</v>
      </c>
      <c r="H510" s="219">
        <v>0</v>
      </c>
      <c r="I510" s="460"/>
      <c r="J510" s="200"/>
      <c r="K510" s="200">
        <v>0</v>
      </c>
      <c r="L510" s="482" t="s">
        <v>139</v>
      </c>
      <c r="M510" s="25">
        <v>0</v>
      </c>
      <c r="N510" s="245" t="s">
        <v>434</v>
      </c>
      <c r="O510" s="25">
        <v>426</v>
      </c>
      <c r="P510" s="201"/>
      <c r="Q5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10" s="27" t="s">
        <v>139</v>
      </c>
      <c r="S510" s="25">
        <v>0</v>
      </c>
      <c r="T510" s="26" t="s">
        <v>935</v>
      </c>
      <c r="U510" s="26" t="s">
        <v>935</v>
      </c>
    </row>
    <row r="511" spans="1:21" customFormat="1" ht="55.2" hidden="1" x14ac:dyDescent="0.3">
      <c r="A511" s="1"/>
      <c r="B511" s="67">
        <v>400136</v>
      </c>
      <c r="C511" s="124" t="s">
        <v>397</v>
      </c>
      <c r="D511" s="125" t="s">
        <v>398</v>
      </c>
      <c r="E511" s="91"/>
      <c r="F511" s="91" t="s">
        <v>20</v>
      </c>
      <c r="G511" s="116">
        <v>71.55</v>
      </c>
      <c r="H511" s="219">
        <v>866471</v>
      </c>
      <c r="I511" s="458"/>
      <c r="J511" s="200"/>
      <c r="K511" s="200">
        <v>0</v>
      </c>
      <c r="L511" s="454" t="s">
        <v>243</v>
      </c>
      <c r="M511" s="250">
        <v>100</v>
      </c>
      <c r="N511" s="259" t="s">
        <v>434</v>
      </c>
      <c r="O511" s="250">
        <v>426</v>
      </c>
      <c r="P511" s="306"/>
      <c r="Q51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11" s="308" t="s">
        <v>243</v>
      </c>
      <c r="S511" s="250">
        <v>100</v>
      </c>
      <c r="T511" s="26" t="s">
        <v>936</v>
      </c>
      <c r="U511" s="26" t="s">
        <v>936</v>
      </c>
    </row>
    <row r="512" spans="1:21" customFormat="1" ht="82.8" x14ac:dyDescent="0.3">
      <c r="A512" s="1"/>
      <c r="B512" s="84">
        <v>90116</v>
      </c>
      <c r="C512" s="84">
        <v>90116</v>
      </c>
      <c r="D512" s="97" t="s">
        <v>399</v>
      </c>
      <c r="E512" s="84"/>
      <c r="F512" s="84" t="s">
        <v>20</v>
      </c>
      <c r="G512" s="85">
        <v>0</v>
      </c>
      <c r="H512" s="219">
        <v>0</v>
      </c>
      <c r="I512" s="458"/>
      <c r="J512" s="200"/>
      <c r="K512" s="200">
        <v>0</v>
      </c>
      <c r="L512" s="24" t="s">
        <v>243</v>
      </c>
      <c r="M512" s="25">
        <v>0</v>
      </c>
      <c r="N512" s="245" t="s">
        <v>434</v>
      </c>
      <c r="O512" s="25">
        <v>426</v>
      </c>
      <c r="P512" s="201"/>
      <c r="Q51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12" s="20" t="s">
        <v>243</v>
      </c>
      <c r="S512" s="25">
        <v>0</v>
      </c>
      <c r="T512" s="26" t="s">
        <v>936</v>
      </c>
      <c r="U512" s="26" t="s">
        <v>936</v>
      </c>
    </row>
    <row r="513" spans="1:21" customFormat="1" ht="55.2" hidden="1" x14ac:dyDescent="0.3">
      <c r="A513" s="1"/>
      <c r="B513" s="67">
        <v>400137</v>
      </c>
      <c r="C513" s="95" t="s">
        <v>400</v>
      </c>
      <c r="D513" s="97" t="s">
        <v>401</v>
      </c>
      <c r="E513" s="84"/>
      <c r="F513" s="84" t="s">
        <v>20</v>
      </c>
      <c r="G513" s="85">
        <v>91.78</v>
      </c>
      <c r="H513" s="219">
        <v>1111456</v>
      </c>
      <c r="I513" s="458"/>
      <c r="J513" s="200"/>
      <c r="K513" s="200">
        <v>0</v>
      </c>
      <c r="L513" s="24" t="s">
        <v>243</v>
      </c>
      <c r="M513" s="25">
        <v>100</v>
      </c>
      <c r="N513" s="245" t="s">
        <v>434</v>
      </c>
      <c r="O513" s="25">
        <v>426</v>
      </c>
      <c r="P513" s="201"/>
      <c r="Q51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13" s="20" t="s">
        <v>243</v>
      </c>
      <c r="S513" s="25">
        <v>100</v>
      </c>
      <c r="T513" s="26" t="s">
        <v>936</v>
      </c>
      <c r="U513" s="26" t="s">
        <v>936</v>
      </c>
    </row>
    <row r="514" spans="1:21" customFormat="1" ht="82.8" x14ac:dyDescent="0.3">
      <c r="A514" s="1"/>
      <c r="B514" s="84">
        <v>90117</v>
      </c>
      <c r="C514" s="84">
        <v>90117</v>
      </c>
      <c r="D514" s="97" t="s">
        <v>402</v>
      </c>
      <c r="E514" s="84"/>
      <c r="F514" s="84" t="s">
        <v>20</v>
      </c>
      <c r="G514" s="85">
        <v>0</v>
      </c>
      <c r="H514" s="219">
        <v>0</v>
      </c>
      <c r="I514" s="458"/>
      <c r="J514" s="200"/>
      <c r="K514" s="200">
        <v>0</v>
      </c>
      <c r="L514" s="24" t="s">
        <v>243</v>
      </c>
      <c r="M514" s="25">
        <v>0</v>
      </c>
      <c r="N514" s="245" t="s">
        <v>434</v>
      </c>
      <c r="O514" s="25">
        <v>426</v>
      </c>
      <c r="P514" s="201"/>
      <c r="Q51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14" s="20" t="s">
        <v>243</v>
      </c>
      <c r="S514" s="25">
        <v>0</v>
      </c>
      <c r="T514" s="26" t="s">
        <v>936</v>
      </c>
      <c r="U514" s="26" t="s">
        <v>936</v>
      </c>
    </row>
    <row r="515" spans="1:21" customFormat="1" ht="55.2" hidden="1" x14ac:dyDescent="0.3">
      <c r="A515" s="1"/>
      <c r="B515" s="67">
        <v>400138</v>
      </c>
      <c r="C515" s="95" t="s">
        <v>403</v>
      </c>
      <c r="D515" s="97" t="s">
        <v>404</v>
      </c>
      <c r="E515" s="84"/>
      <c r="F515" s="84" t="s">
        <v>20</v>
      </c>
      <c r="G515" s="85">
        <v>103.99</v>
      </c>
      <c r="H515" s="219">
        <v>1259319</v>
      </c>
      <c r="I515" s="458"/>
      <c r="J515" s="200"/>
      <c r="K515" s="200">
        <v>0</v>
      </c>
      <c r="L515" s="24" t="s">
        <v>243</v>
      </c>
      <c r="M515" s="25">
        <v>100</v>
      </c>
      <c r="N515" s="245" t="s">
        <v>434</v>
      </c>
      <c r="O515" s="25">
        <v>426</v>
      </c>
      <c r="P515" s="201"/>
      <c r="Q5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15" s="20" t="s">
        <v>243</v>
      </c>
      <c r="S515" s="25">
        <v>100</v>
      </c>
      <c r="T515" s="26" t="s">
        <v>936</v>
      </c>
      <c r="U515" s="26" t="s">
        <v>936</v>
      </c>
    </row>
    <row r="516" spans="1:21" customFormat="1" ht="82.8" x14ac:dyDescent="0.3">
      <c r="A516" s="1"/>
      <c r="B516" s="84">
        <v>90118</v>
      </c>
      <c r="C516" s="84">
        <v>90118</v>
      </c>
      <c r="D516" s="97" t="s">
        <v>405</v>
      </c>
      <c r="E516" s="84"/>
      <c r="F516" s="84" t="s">
        <v>20</v>
      </c>
      <c r="G516" s="85">
        <v>0</v>
      </c>
      <c r="H516" s="219">
        <v>0</v>
      </c>
      <c r="I516" s="458"/>
      <c r="J516" s="200"/>
      <c r="K516" s="200">
        <v>0</v>
      </c>
      <c r="L516" s="24" t="s">
        <v>243</v>
      </c>
      <c r="M516" s="25">
        <v>0</v>
      </c>
      <c r="N516" s="245" t="s">
        <v>434</v>
      </c>
      <c r="O516" s="25">
        <v>426</v>
      </c>
      <c r="P516" s="201"/>
      <c r="Q5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16" s="20" t="s">
        <v>243</v>
      </c>
      <c r="S516" s="25">
        <v>0</v>
      </c>
      <c r="T516" s="26" t="s">
        <v>936</v>
      </c>
      <c r="U516" s="26" t="s">
        <v>936</v>
      </c>
    </row>
    <row r="517" spans="1:21" customFormat="1" ht="27.6" hidden="1" x14ac:dyDescent="0.3">
      <c r="A517" s="1"/>
      <c r="B517" s="67">
        <v>400139</v>
      </c>
      <c r="C517" s="95" t="s">
        <v>406</v>
      </c>
      <c r="D517" s="97" t="s">
        <v>407</v>
      </c>
      <c r="E517" s="84"/>
      <c r="F517" s="84" t="s">
        <v>20</v>
      </c>
      <c r="G517" s="85">
        <v>101.87</v>
      </c>
      <c r="H517" s="219">
        <v>1233646</v>
      </c>
      <c r="I517" s="458"/>
      <c r="J517" s="200"/>
      <c r="K517" s="200">
        <v>0</v>
      </c>
      <c r="L517" s="24" t="s">
        <v>21</v>
      </c>
      <c r="M517" s="25">
        <v>100</v>
      </c>
      <c r="N517" s="245" t="s">
        <v>434</v>
      </c>
      <c r="O517" s="25">
        <v>426</v>
      </c>
      <c r="P517" s="201"/>
      <c r="Q51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17" s="20" t="s">
        <v>21</v>
      </c>
      <c r="S517" s="25">
        <v>100</v>
      </c>
      <c r="T517" s="26" t="s">
        <v>936</v>
      </c>
      <c r="U517" s="26" t="s">
        <v>936</v>
      </c>
    </row>
    <row r="518" spans="1:21" customFormat="1" ht="55.2" x14ac:dyDescent="0.3">
      <c r="A518" s="1"/>
      <c r="B518" s="84">
        <v>90119</v>
      </c>
      <c r="C518" s="84">
        <v>90119</v>
      </c>
      <c r="D518" s="97" t="s">
        <v>408</v>
      </c>
      <c r="E518" s="84"/>
      <c r="F518" s="84" t="s">
        <v>20</v>
      </c>
      <c r="G518" s="85">
        <v>0</v>
      </c>
      <c r="H518" s="219">
        <v>0</v>
      </c>
      <c r="I518" s="458"/>
      <c r="J518" s="200"/>
      <c r="K518" s="200">
        <v>0</v>
      </c>
      <c r="L518" s="24" t="s">
        <v>21</v>
      </c>
      <c r="M518" s="25">
        <v>0</v>
      </c>
      <c r="N518" s="245" t="s">
        <v>434</v>
      </c>
      <c r="O518" s="25">
        <v>426</v>
      </c>
      <c r="P518" s="201"/>
      <c r="Q5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18" s="20" t="s">
        <v>21</v>
      </c>
      <c r="S518" s="25">
        <v>0</v>
      </c>
      <c r="T518" s="26" t="s">
        <v>936</v>
      </c>
      <c r="U518" s="26" t="s">
        <v>936</v>
      </c>
    </row>
    <row r="519" spans="1:21" customFormat="1" ht="33" hidden="1" customHeight="1" x14ac:dyDescent="0.3">
      <c r="A519" s="1"/>
      <c r="B519" s="576">
        <v>400140</v>
      </c>
      <c r="C519" s="95" t="s">
        <v>409</v>
      </c>
      <c r="D519" s="97" t="s">
        <v>410</v>
      </c>
      <c r="E519" s="84"/>
      <c r="F519" s="84" t="s">
        <v>20</v>
      </c>
      <c r="G519" s="85">
        <v>135.76</v>
      </c>
      <c r="H519" s="219">
        <v>1644054</v>
      </c>
      <c r="I519" s="458"/>
      <c r="J519" s="200"/>
      <c r="K519" s="200">
        <v>0</v>
      </c>
      <c r="L519" s="24" t="s">
        <v>21</v>
      </c>
      <c r="M519" s="25">
        <v>100</v>
      </c>
      <c r="N519" s="245" t="s">
        <v>434</v>
      </c>
      <c r="O519" s="25">
        <v>426</v>
      </c>
      <c r="P519" s="201"/>
      <c r="Q5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19" s="20" t="s">
        <v>21</v>
      </c>
      <c r="S519" s="25">
        <v>100</v>
      </c>
      <c r="T519" s="26" t="s">
        <v>936</v>
      </c>
      <c r="U519" s="26" t="s">
        <v>936</v>
      </c>
    </row>
    <row r="520" spans="1:21" customFormat="1" ht="66.75" customHeight="1" x14ac:dyDescent="0.3">
      <c r="A520" s="1"/>
      <c r="B520" s="84">
        <v>90120</v>
      </c>
      <c r="C520" s="84">
        <v>90120</v>
      </c>
      <c r="D520" s="97" t="s">
        <v>411</v>
      </c>
      <c r="E520" s="84"/>
      <c r="F520" s="84" t="s">
        <v>20</v>
      </c>
      <c r="G520" s="85">
        <v>0</v>
      </c>
      <c r="H520" s="219">
        <v>0</v>
      </c>
      <c r="I520" s="458"/>
      <c r="J520" s="200"/>
      <c r="K520" s="200">
        <v>0</v>
      </c>
      <c r="L520" s="24" t="s">
        <v>21</v>
      </c>
      <c r="M520" s="25">
        <v>0</v>
      </c>
      <c r="N520" s="245" t="s">
        <v>434</v>
      </c>
      <c r="O520" s="25">
        <v>426</v>
      </c>
      <c r="P520" s="201"/>
      <c r="Q5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20" s="20" t="s">
        <v>21</v>
      </c>
      <c r="S520" s="25">
        <v>0</v>
      </c>
      <c r="T520" s="26" t="s">
        <v>936</v>
      </c>
      <c r="U520" s="26" t="s">
        <v>936</v>
      </c>
    </row>
    <row r="521" spans="1:21" customFormat="1" ht="49.5" hidden="1" customHeight="1" x14ac:dyDescent="0.3">
      <c r="A521" s="1"/>
      <c r="B521" s="68">
        <v>400142</v>
      </c>
      <c r="C521" s="95" t="s">
        <v>412</v>
      </c>
      <c r="D521" s="97" t="s">
        <v>413</v>
      </c>
      <c r="E521" s="84"/>
      <c r="F521" s="84" t="s">
        <v>20</v>
      </c>
      <c r="G521" s="85">
        <v>30.03</v>
      </c>
      <c r="H521" s="219">
        <v>363663</v>
      </c>
      <c r="I521" s="458"/>
      <c r="J521" s="200"/>
      <c r="K521" s="200">
        <v>0</v>
      </c>
      <c r="L521" s="24" t="s">
        <v>139</v>
      </c>
      <c r="M521" s="25">
        <v>100</v>
      </c>
      <c r="N521" s="245" t="s">
        <v>434</v>
      </c>
      <c r="O521" s="25">
        <v>454</v>
      </c>
      <c r="P521" s="201"/>
      <c r="Q5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21" s="20" t="s">
        <v>139</v>
      </c>
      <c r="S521" s="25">
        <v>100</v>
      </c>
      <c r="T521" s="26" t="s">
        <v>936</v>
      </c>
      <c r="U521" s="26" t="s">
        <v>936</v>
      </c>
    </row>
    <row r="522" spans="1:21" customFormat="1" ht="48.75" hidden="1" customHeight="1" x14ac:dyDescent="0.3">
      <c r="A522" s="1"/>
      <c r="B522" s="68">
        <v>400166</v>
      </c>
      <c r="C522" s="95" t="s">
        <v>414</v>
      </c>
      <c r="D522" s="97" t="s">
        <v>415</v>
      </c>
      <c r="E522" s="84"/>
      <c r="F522" s="84" t="s">
        <v>20</v>
      </c>
      <c r="G522" s="85">
        <v>69.680000000000007</v>
      </c>
      <c r="H522" s="219">
        <v>843825</v>
      </c>
      <c r="I522" s="458"/>
      <c r="J522" s="200"/>
      <c r="K522" s="200">
        <v>0</v>
      </c>
      <c r="L522" s="24" t="s">
        <v>21</v>
      </c>
      <c r="M522" s="25">
        <v>100</v>
      </c>
      <c r="N522" s="245" t="s">
        <v>434</v>
      </c>
      <c r="O522" s="25">
        <v>426</v>
      </c>
      <c r="P522" s="201"/>
      <c r="Q5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22" s="20" t="s">
        <v>21</v>
      </c>
      <c r="S522" s="25">
        <v>100</v>
      </c>
      <c r="T522" s="26" t="s">
        <v>936</v>
      </c>
      <c r="U522" s="26" t="s">
        <v>936</v>
      </c>
    </row>
    <row r="523" spans="1:21" customFormat="1" ht="69" x14ac:dyDescent="0.3">
      <c r="A523" s="1"/>
      <c r="B523" s="95">
        <v>90122</v>
      </c>
      <c r="C523" s="95">
        <v>90122</v>
      </c>
      <c r="D523" s="97" t="s">
        <v>416</v>
      </c>
      <c r="E523" s="84"/>
      <c r="F523" s="84" t="s">
        <v>20</v>
      </c>
      <c r="G523" s="85">
        <v>0</v>
      </c>
      <c r="H523" s="219">
        <v>0</v>
      </c>
      <c r="I523" s="458"/>
      <c r="J523" s="200"/>
      <c r="K523" s="200">
        <v>0</v>
      </c>
      <c r="L523" s="24" t="s">
        <v>21</v>
      </c>
      <c r="M523" s="25">
        <v>0</v>
      </c>
      <c r="N523" s="245" t="s">
        <v>434</v>
      </c>
      <c r="O523" s="25">
        <v>426</v>
      </c>
      <c r="P523" s="201"/>
      <c r="Q5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23" s="20" t="s">
        <v>21</v>
      </c>
      <c r="S523" s="25">
        <v>0</v>
      </c>
      <c r="T523" s="26" t="s">
        <v>936</v>
      </c>
      <c r="U523" s="26" t="s">
        <v>936</v>
      </c>
    </row>
    <row r="524" spans="1:21" customFormat="1" ht="41.4" hidden="1" x14ac:dyDescent="0.3">
      <c r="A524" s="1"/>
      <c r="B524" s="67">
        <v>400167</v>
      </c>
      <c r="C524" s="95" t="s">
        <v>417</v>
      </c>
      <c r="D524" s="97" t="s">
        <v>418</v>
      </c>
      <c r="E524" s="84"/>
      <c r="F524" s="84" t="s">
        <v>20</v>
      </c>
      <c r="G524" s="85">
        <v>125.07</v>
      </c>
      <c r="H524" s="219">
        <v>1514598</v>
      </c>
      <c r="I524" s="458"/>
      <c r="J524" s="200"/>
      <c r="K524" s="200">
        <v>0</v>
      </c>
      <c r="L524" s="24" t="s">
        <v>21</v>
      </c>
      <c r="M524" s="25">
        <v>100</v>
      </c>
      <c r="N524" s="245" t="s">
        <v>434</v>
      </c>
      <c r="O524" s="25">
        <v>426</v>
      </c>
      <c r="P524" s="201"/>
      <c r="Q5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24" s="20" t="s">
        <v>21</v>
      </c>
      <c r="S524" s="25">
        <v>100</v>
      </c>
      <c r="T524" s="26" t="s">
        <v>936</v>
      </c>
      <c r="U524" s="26" t="s">
        <v>936</v>
      </c>
    </row>
    <row r="525" spans="1:21" customFormat="1" ht="92.25" customHeight="1" x14ac:dyDescent="0.3">
      <c r="A525" s="1"/>
      <c r="B525" s="84">
        <v>90123</v>
      </c>
      <c r="C525" s="84">
        <v>90123</v>
      </c>
      <c r="D525" s="97" t="s">
        <v>419</v>
      </c>
      <c r="E525" s="84"/>
      <c r="F525" s="84" t="s">
        <v>20</v>
      </c>
      <c r="G525" s="85">
        <v>0</v>
      </c>
      <c r="H525" s="219">
        <v>0</v>
      </c>
      <c r="I525" s="458"/>
      <c r="J525" s="200"/>
      <c r="K525" s="200">
        <v>0</v>
      </c>
      <c r="L525" s="24" t="s">
        <v>21</v>
      </c>
      <c r="M525" s="25">
        <v>0</v>
      </c>
      <c r="N525" s="245" t="s">
        <v>434</v>
      </c>
      <c r="O525" s="25">
        <v>426</v>
      </c>
      <c r="P525" s="201"/>
      <c r="Q5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25" s="20" t="s">
        <v>21</v>
      </c>
      <c r="S525" s="25">
        <v>0</v>
      </c>
      <c r="T525" s="26" t="s">
        <v>936</v>
      </c>
      <c r="U525" s="26" t="s">
        <v>936</v>
      </c>
    </row>
    <row r="526" spans="1:21" customFormat="1" ht="41.4" hidden="1" x14ac:dyDescent="0.3">
      <c r="A526" s="1"/>
      <c r="B526" s="67">
        <v>400168</v>
      </c>
      <c r="C526" s="95" t="s">
        <v>420</v>
      </c>
      <c r="D526" s="97" t="s">
        <v>421</v>
      </c>
      <c r="E526" s="84"/>
      <c r="F526" s="84" t="s">
        <v>20</v>
      </c>
      <c r="G526" s="85">
        <v>114.22</v>
      </c>
      <c r="H526" s="219">
        <v>1383204</v>
      </c>
      <c r="I526" s="458"/>
      <c r="J526" s="200"/>
      <c r="K526" s="200">
        <v>0</v>
      </c>
      <c r="L526" s="24" t="s">
        <v>21</v>
      </c>
      <c r="M526" s="25">
        <v>100</v>
      </c>
      <c r="N526" s="245" t="s">
        <v>434</v>
      </c>
      <c r="O526" s="25">
        <v>426</v>
      </c>
      <c r="P526" s="201"/>
      <c r="Q5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26" s="20" t="s">
        <v>21</v>
      </c>
      <c r="S526" s="25">
        <v>100</v>
      </c>
      <c r="T526" s="26" t="s">
        <v>936</v>
      </c>
      <c r="U526" s="26" t="s">
        <v>936</v>
      </c>
    </row>
    <row r="527" spans="1:21" customFormat="1" ht="69" x14ac:dyDescent="0.3">
      <c r="A527" s="1"/>
      <c r="B527" s="84">
        <v>90124</v>
      </c>
      <c r="C527" s="84">
        <v>90124</v>
      </c>
      <c r="D527" s="97" t="s">
        <v>422</v>
      </c>
      <c r="E527" s="84"/>
      <c r="F527" s="84" t="s">
        <v>20</v>
      </c>
      <c r="G527" s="85">
        <v>0</v>
      </c>
      <c r="H527" s="219">
        <v>0</v>
      </c>
      <c r="I527" s="458"/>
      <c r="J527" s="200"/>
      <c r="K527" s="200">
        <v>0</v>
      </c>
      <c r="L527" s="24" t="s">
        <v>21</v>
      </c>
      <c r="M527" s="25">
        <v>0</v>
      </c>
      <c r="N527" s="245" t="s">
        <v>434</v>
      </c>
      <c r="O527" s="25">
        <v>426</v>
      </c>
      <c r="P527" s="201"/>
      <c r="Q5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27" s="20" t="s">
        <v>21</v>
      </c>
      <c r="S527" s="25">
        <v>0</v>
      </c>
      <c r="T527" s="26" t="s">
        <v>936</v>
      </c>
      <c r="U527" s="26" t="s">
        <v>936</v>
      </c>
    </row>
    <row r="528" spans="1:21" customFormat="1" ht="55.2" hidden="1" x14ac:dyDescent="0.3">
      <c r="A528" s="1"/>
      <c r="B528" s="67">
        <v>400169</v>
      </c>
      <c r="C528" s="95" t="s">
        <v>423</v>
      </c>
      <c r="D528" s="97" t="s">
        <v>424</v>
      </c>
      <c r="E528" s="84"/>
      <c r="F528" s="84" t="s">
        <v>20</v>
      </c>
      <c r="G528" s="85">
        <v>167.99</v>
      </c>
      <c r="H528" s="219">
        <v>2034359</v>
      </c>
      <c r="I528" s="458"/>
      <c r="J528" s="200"/>
      <c r="K528" s="200">
        <v>0</v>
      </c>
      <c r="L528" s="24" t="s">
        <v>21</v>
      </c>
      <c r="M528" s="25">
        <v>100</v>
      </c>
      <c r="N528" s="245" t="s">
        <v>434</v>
      </c>
      <c r="O528" s="25">
        <v>426</v>
      </c>
      <c r="P528" s="20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28" s="20" t="s">
        <v>21</v>
      </c>
      <c r="S528" s="25">
        <v>100</v>
      </c>
      <c r="T528" s="26" t="s">
        <v>936</v>
      </c>
      <c r="U528" s="26" t="s">
        <v>936</v>
      </c>
    </row>
    <row r="529" spans="1:21" customFormat="1" ht="96.6" x14ac:dyDescent="0.3">
      <c r="A529" s="1"/>
      <c r="B529" s="84">
        <v>90125</v>
      </c>
      <c r="C529" s="84">
        <v>90125</v>
      </c>
      <c r="D529" s="97" t="s">
        <v>425</v>
      </c>
      <c r="E529" s="84"/>
      <c r="F529" s="84" t="s">
        <v>20</v>
      </c>
      <c r="G529" s="85">
        <v>0</v>
      </c>
      <c r="H529" s="219">
        <v>0</v>
      </c>
      <c r="I529" s="458"/>
      <c r="J529" s="200"/>
      <c r="K529" s="200">
        <v>0</v>
      </c>
      <c r="L529" s="24" t="s">
        <v>21</v>
      </c>
      <c r="M529" s="25">
        <v>0</v>
      </c>
      <c r="N529" s="245" t="s">
        <v>434</v>
      </c>
      <c r="O529" s="25">
        <v>426</v>
      </c>
      <c r="P529" s="201"/>
      <c r="Q5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29" s="20" t="s">
        <v>21</v>
      </c>
      <c r="S529" s="25">
        <v>0</v>
      </c>
      <c r="T529" s="26" t="s">
        <v>936</v>
      </c>
      <c r="U529" s="26" t="s">
        <v>936</v>
      </c>
    </row>
    <row r="530" spans="1:21" customFormat="1" ht="41.4" hidden="1" x14ac:dyDescent="0.3">
      <c r="A530" s="1"/>
      <c r="B530" s="113" t="s">
        <v>971</v>
      </c>
      <c r="C530" s="113" t="s">
        <v>426</v>
      </c>
      <c r="D530" s="97" t="s">
        <v>427</v>
      </c>
      <c r="E530" s="84"/>
      <c r="F530" s="84" t="s">
        <v>20</v>
      </c>
      <c r="G530" s="85">
        <v>37.96</v>
      </c>
      <c r="H530" s="219">
        <v>459696</v>
      </c>
      <c r="I530" s="458"/>
      <c r="J530" s="200"/>
      <c r="K530" s="200">
        <v>0</v>
      </c>
      <c r="L530" s="24" t="s">
        <v>21</v>
      </c>
      <c r="M530" s="25">
        <v>100</v>
      </c>
      <c r="N530" s="245" t="s">
        <v>434</v>
      </c>
      <c r="O530" s="25">
        <v>426</v>
      </c>
      <c r="P530" s="201"/>
      <c r="Q5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30" s="20" t="s">
        <v>21</v>
      </c>
      <c r="S530" s="25">
        <v>100</v>
      </c>
      <c r="T530" s="26" t="s">
        <v>936</v>
      </c>
      <c r="U530" s="26" t="s">
        <v>936</v>
      </c>
    </row>
    <row r="531" spans="1:21" customFormat="1" ht="69.599999999999994" thickBot="1" x14ac:dyDescent="0.35">
      <c r="A531" s="1"/>
      <c r="B531" s="113">
        <v>90131</v>
      </c>
      <c r="C531" s="113">
        <v>90131</v>
      </c>
      <c r="D531" s="97" t="s">
        <v>428</v>
      </c>
      <c r="E531" s="84"/>
      <c r="F531" s="84" t="s">
        <v>20</v>
      </c>
      <c r="G531" s="85">
        <v>0</v>
      </c>
      <c r="H531" s="219">
        <v>0</v>
      </c>
      <c r="I531" s="458"/>
      <c r="J531" s="200"/>
      <c r="K531" s="200">
        <v>0</v>
      </c>
      <c r="L531" s="24" t="s">
        <v>21</v>
      </c>
      <c r="M531" s="25">
        <v>0</v>
      </c>
      <c r="N531" s="245" t="s">
        <v>434</v>
      </c>
      <c r="O531" s="25">
        <v>426</v>
      </c>
      <c r="P531" s="201"/>
      <c r="Q5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31" s="20" t="s">
        <v>21</v>
      </c>
      <c r="S531" s="25">
        <v>0</v>
      </c>
      <c r="T531" s="26" t="s">
        <v>936</v>
      </c>
      <c r="U531" s="26" t="s">
        <v>936</v>
      </c>
    </row>
    <row r="532" spans="1:21" customFormat="1" ht="28.2" hidden="1" thickBot="1" x14ac:dyDescent="0.35">
      <c r="A532" s="1"/>
      <c r="B532" s="130">
        <v>400172</v>
      </c>
      <c r="C532" s="130" t="s">
        <v>429</v>
      </c>
      <c r="D532" s="104" t="s">
        <v>430</v>
      </c>
      <c r="E532" s="90"/>
      <c r="F532" s="90" t="s">
        <v>20</v>
      </c>
      <c r="G532" s="98">
        <v>255.91</v>
      </c>
      <c r="H532" s="225">
        <v>3099070</v>
      </c>
      <c r="I532" s="458"/>
      <c r="J532" s="200"/>
      <c r="K532" s="200">
        <v>0</v>
      </c>
      <c r="L532" s="366" t="s">
        <v>21</v>
      </c>
      <c r="M532" s="274">
        <v>100</v>
      </c>
      <c r="N532" s="353" t="s">
        <v>434</v>
      </c>
      <c r="O532" s="274">
        <v>426</v>
      </c>
      <c r="P532" s="304"/>
      <c r="Q532"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32" s="360" t="s">
        <v>21</v>
      </c>
      <c r="S532" s="274">
        <v>100</v>
      </c>
      <c r="T532" s="26" t="s">
        <v>936</v>
      </c>
      <c r="U532" s="26" t="s">
        <v>936</v>
      </c>
    </row>
    <row r="533" spans="1:21" customFormat="1" ht="22.35" hidden="1" customHeight="1" x14ac:dyDescent="0.35">
      <c r="A533" s="1"/>
      <c r="B533" s="518">
        <v>400173</v>
      </c>
      <c r="C533" s="609" t="s">
        <v>431</v>
      </c>
      <c r="D533" s="606" t="s">
        <v>432</v>
      </c>
      <c r="E533" s="171">
        <v>1</v>
      </c>
      <c r="F533" s="172" t="s">
        <v>433</v>
      </c>
      <c r="G533" s="173">
        <v>63.83</v>
      </c>
      <c r="H533" s="241">
        <v>772981</v>
      </c>
      <c r="I533" s="111"/>
      <c r="J533" s="267"/>
      <c r="K533" s="200">
        <v>0</v>
      </c>
      <c r="L533" s="451" t="s">
        <v>21</v>
      </c>
      <c r="M533" s="345">
        <v>100</v>
      </c>
      <c r="N533" s="244" t="s">
        <v>434</v>
      </c>
      <c r="O533" s="345">
        <v>426</v>
      </c>
      <c r="P533" s="373"/>
      <c r="Q533" s="208" t="s">
        <v>434</v>
      </c>
      <c r="R533" s="209" t="s">
        <v>21</v>
      </c>
      <c r="S533" s="374">
        <v>100</v>
      </c>
      <c r="T533" s="26" t="s">
        <v>936</v>
      </c>
      <c r="U533" s="26" t="s">
        <v>936</v>
      </c>
    </row>
    <row r="534" spans="1:21" customFormat="1" ht="22.35" hidden="1" customHeight="1" x14ac:dyDescent="0.35">
      <c r="A534" s="1"/>
      <c r="B534" s="518">
        <v>400173</v>
      </c>
      <c r="C534" s="610"/>
      <c r="D534" s="607"/>
      <c r="E534" s="16">
        <v>2</v>
      </c>
      <c r="F534" s="174" t="s">
        <v>435</v>
      </c>
      <c r="G534" s="12">
        <v>76.81</v>
      </c>
      <c r="H534" s="242">
        <v>930169</v>
      </c>
      <c r="I534" s="111">
        <f>+G534-G533</f>
        <v>12.980000000000004</v>
      </c>
      <c r="J534" s="477"/>
      <c r="K534" s="200">
        <v>0</v>
      </c>
      <c r="L534" s="24" t="s">
        <v>21</v>
      </c>
      <c r="M534" s="14">
        <v>100</v>
      </c>
      <c r="N534" s="245" t="s">
        <v>434</v>
      </c>
      <c r="O534" s="14">
        <v>426</v>
      </c>
      <c r="P534" s="203"/>
      <c r="Q534" s="30" t="s">
        <v>434</v>
      </c>
      <c r="R534" s="20"/>
      <c r="S534" s="375"/>
      <c r="T534" s="26" t="s">
        <v>936</v>
      </c>
      <c r="U534" s="26"/>
    </row>
    <row r="535" spans="1:21" customFormat="1" ht="33" hidden="1" customHeight="1" x14ac:dyDescent="0.35">
      <c r="A535" s="1"/>
      <c r="B535" s="518">
        <v>400173</v>
      </c>
      <c r="C535" s="610"/>
      <c r="D535" s="607"/>
      <c r="E535" s="16">
        <v>3</v>
      </c>
      <c r="F535" s="174" t="s">
        <v>436</v>
      </c>
      <c r="G535" s="12">
        <v>258.12</v>
      </c>
      <c r="H535" s="242">
        <v>3125833</v>
      </c>
      <c r="I535" s="111">
        <f>+G535-G533</f>
        <v>194.29000000000002</v>
      </c>
      <c r="J535" s="477"/>
      <c r="K535" s="200">
        <v>0</v>
      </c>
      <c r="L535" s="24" t="s">
        <v>21</v>
      </c>
      <c r="M535" s="14">
        <v>100</v>
      </c>
      <c r="N535" s="245" t="s">
        <v>434</v>
      </c>
      <c r="O535" s="14">
        <v>426</v>
      </c>
      <c r="P535" s="203"/>
      <c r="Q535" s="30" t="s">
        <v>434</v>
      </c>
      <c r="R535" s="20"/>
      <c r="S535" s="375"/>
      <c r="T535" s="26" t="s">
        <v>936</v>
      </c>
      <c r="U535" s="26"/>
    </row>
    <row r="536" spans="1:21" customFormat="1" ht="22.35" hidden="1" customHeight="1" x14ac:dyDescent="0.35">
      <c r="A536" s="1"/>
      <c r="B536" s="518">
        <v>400173</v>
      </c>
      <c r="C536" s="610"/>
      <c r="D536" s="607"/>
      <c r="E536" s="16">
        <v>4</v>
      </c>
      <c r="F536" s="174" t="s">
        <v>437</v>
      </c>
      <c r="G536" s="12">
        <v>659.68</v>
      </c>
      <c r="H536" s="242">
        <v>7988725</v>
      </c>
      <c r="I536" s="111">
        <f>+G536-G533</f>
        <v>595.84999999999991</v>
      </c>
      <c r="J536" s="477"/>
      <c r="K536" s="200">
        <v>0</v>
      </c>
      <c r="L536" s="24" t="s">
        <v>21</v>
      </c>
      <c r="M536" s="14">
        <v>100</v>
      </c>
      <c r="N536" s="245" t="s">
        <v>434</v>
      </c>
      <c r="O536" s="14">
        <v>426</v>
      </c>
      <c r="P536" s="203"/>
      <c r="Q536" s="30" t="s">
        <v>434</v>
      </c>
      <c r="R536" s="20"/>
      <c r="S536" s="375"/>
      <c r="T536" s="26" t="s">
        <v>936</v>
      </c>
      <c r="U536" s="26"/>
    </row>
    <row r="537" spans="1:21" customFormat="1" ht="37.5" hidden="1" customHeight="1" thickBot="1" x14ac:dyDescent="0.35">
      <c r="A537" s="1"/>
      <c r="B537" s="518">
        <v>400173</v>
      </c>
      <c r="C537" s="611"/>
      <c r="D537" s="608"/>
      <c r="E537" s="175">
        <v>5</v>
      </c>
      <c r="F537" s="176" t="s">
        <v>438</v>
      </c>
      <c r="G537" s="177">
        <v>761.72</v>
      </c>
      <c r="H537" s="243">
        <v>9224429</v>
      </c>
      <c r="I537" s="111">
        <f>+G537-G533</f>
        <v>697.89</v>
      </c>
      <c r="J537" s="477"/>
      <c r="K537" s="200">
        <v>0</v>
      </c>
      <c r="L537" s="452" t="s">
        <v>21</v>
      </c>
      <c r="M537" s="377">
        <v>100</v>
      </c>
      <c r="N537" s="246" t="s">
        <v>434</v>
      </c>
      <c r="O537" s="377">
        <v>426</v>
      </c>
      <c r="P537" s="215"/>
      <c r="Q537" s="214" t="s">
        <v>434</v>
      </c>
      <c r="R537" s="334"/>
      <c r="S537" s="378"/>
      <c r="T537" s="26" t="s">
        <v>936</v>
      </c>
      <c r="U537" s="26"/>
    </row>
    <row r="538" spans="1:21" customFormat="1" ht="30.75" customHeight="1" x14ac:dyDescent="0.3">
      <c r="A538" s="1"/>
      <c r="B538" s="518">
        <v>90134</v>
      </c>
      <c r="C538" s="609">
        <v>90134</v>
      </c>
      <c r="D538" s="606" t="s">
        <v>439</v>
      </c>
      <c r="E538" s="171">
        <v>1</v>
      </c>
      <c r="F538" s="172" t="s">
        <v>433</v>
      </c>
      <c r="G538" s="173">
        <v>0</v>
      </c>
      <c r="H538" s="241">
        <v>0</v>
      </c>
      <c r="I538" s="111"/>
      <c r="J538" s="267"/>
      <c r="K538" s="200">
        <v>0</v>
      </c>
      <c r="L538" s="451" t="s">
        <v>21</v>
      </c>
      <c r="M538" s="345">
        <v>0</v>
      </c>
      <c r="N538" s="244" t="s">
        <v>434</v>
      </c>
      <c r="O538" s="345">
        <v>426</v>
      </c>
      <c r="P538" s="373"/>
      <c r="Q538" s="208" t="s">
        <v>434</v>
      </c>
      <c r="R538" s="209" t="s">
        <v>21</v>
      </c>
      <c r="S538" s="374">
        <v>0</v>
      </c>
      <c r="T538" s="26" t="s">
        <v>936</v>
      </c>
      <c r="U538" s="26" t="s">
        <v>936</v>
      </c>
    </row>
    <row r="539" spans="1:21" customFormat="1" ht="30.75" customHeight="1" x14ac:dyDescent="0.3">
      <c r="A539" s="1"/>
      <c r="B539" s="518">
        <v>90134</v>
      </c>
      <c r="C539" s="610"/>
      <c r="D539" s="607"/>
      <c r="E539" s="16">
        <v>2</v>
      </c>
      <c r="F539" s="174" t="s">
        <v>435</v>
      </c>
      <c r="G539" s="12">
        <v>0</v>
      </c>
      <c r="H539" s="242">
        <v>0</v>
      </c>
      <c r="I539" s="111"/>
      <c r="J539" s="267"/>
      <c r="K539" s="200">
        <v>0</v>
      </c>
      <c r="L539" s="24" t="s">
        <v>21</v>
      </c>
      <c r="M539" s="14">
        <v>0</v>
      </c>
      <c r="N539" s="245" t="s">
        <v>434</v>
      </c>
      <c r="O539" s="14">
        <v>426</v>
      </c>
      <c r="P539" s="203"/>
      <c r="Q539" s="30" t="s">
        <v>434</v>
      </c>
      <c r="R539" s="20"/>
      <c r="S539" s="375"/>
      <c r="T539" s="26" t="s">
        <v>936</v>
      </c>
      <c r="U539" s="26"/>
    </row>
    <row r="540" spans="1:21" customFormat="1" ht="33.75" customHeight="1" x14ac:dyDescent="0.3">
      <c r="A540" s="1"/>
      <c r="B540" s="518">
        <v>90134</v>
      </c>
      <c r="C540" s="610"/>
      <c r="D540" s="607"/>
      <c r="E540" s="16">
        <v>3</v>
      </c>
      <c r="F540" s="174" t="s">
        <v>436</v>
      </c>
      <c r="G540" s="12">
        <v>0</v>
      </c>
      <c r="H540" s="242">
        <v>0</v>
      </c>
      <c r="I540" s="111"/>
      <c r="J540" s="267"/>
      <c r="K540" s="200">
        <v>0</v>
      </c>
      <c r="L540" s="24" t="s">
        <v>21</v>
      </c>
      <c r="M540" s="14">
        <v>0</v>
      </c>
      <c r="N540" s="245" t="s">
        <v>434</v>
      </c>
      <c r="O540" s="14">
        <v>426</v>
      </c>
      <c r="P540" s="203"/>
      <c r="Q540" s="30" t="s">
        <v>434</v>
      </c>
      <c r="R540" s="20"/>
      <c r="S540" s="375"/>
      <c r="T540" s="26" t="s">
        <v>936</v>
      </c>
      <c r="U540" s="26"/>
    </row>
    <row r="541" spans="1:21" customFormat="1" ht="36" customHeight="1" x14ac:dyDescent="0.3">
      <c r="A541" s="1"/>
      <c r="B541" s="518">
        <v>90134</v>
      </c>
      <c r="C541" s="610"/>
      <c r="D541" s="607"/>
      <c r="E541" s="16">
        <v>4</v>
      </c>
      <c r="F541" s="174" t="s">
        <v>437</v>
      </c>
      <c r="G541" s="12">
        <v>0</v>
      </c>
      <c r="H541" s="242">
        <v>0</v>
      </c>
      <c r="I541" s="111"/>
      <c r="J541" s="267"/>
      <c r="K541" s="200">
        <v>0</v>
      </c>
      <c r="L541" s="24" t="s">
        <v>21</v>
      </c>
      <c r="M541" s="14">
        <v>0</v>
      </c>
      <c r="N541" s="245" t="s">
        <v>434</v>
      </c>
      <c r="O541" s="14">
        <v>426</v>
      </c>
      <c r="P541" s="203"/>
      <c r="Q541" s="30" t="s">
        <v>434</v>
      </c>
      <c r="R541" s="20"/>
      <c r="S541" s="375"/>
      <c r="T541" s="26" t="s">
        <v>936</v>
      </c>
      <c r="U541" s="26"/>
    </row>
    <row r="542" spans="1:21" customFormat="1" ht="34.5" customHeight="1" thickBot="1" x14ac:dyDescent="0.35">
      <c r="A542" s="1"/>
      <c r="B542" s="518">
        <v>90134</v>
      </c>
      <c r="C542" s="611"/>
      <c r="D542" s="608"/>
      <c r="E542" s="175">
        <v>5</v>
      </c>
      <c r="F542" s="176" t="s">
        <v>438</v>
      </c>
      <c r="G542" s="177">
        <v>0</v>
      </c>
      <c r="H542" s="243">
        <v>0</v>
      </c>
      <c r="I542" s="111"/>
      <c r="J542" s="267"/>
      <c r="K542" s="200">
        <v>0</v>
      </c>
      <c r="L542" s="452" t="s">
        <v>21</v>
      </c>
      <c r="M542" s="377">
        <v>0</v>
      </c>
      <c r="N542" s="246" t="s">
        <v>434</v>
      </c>
      <c r="O542" s="377">
        <v>426</v>
      </c>
      <c r="P542" s="215"/>
      <c r="Q542" s="214" t="s">
        <v>434</v>
      </c>
      <c r="R542" s="334"/>
      <c r="S542" s="378"/>
      <c r="T542" s="26" t="s">
        <v>936</v>
      </c>
      <c r="U542" s="26"/>
    </row>
    <row r="543" spans="1:21" customFormat="1" ht="18.75" hidden="1" customHeight="1" x14ac:dyDescent="0.35">
      <c r="A543" s="1"/>
      <c r="B543" s="518">
        <v>400174</v>
      </c>
      <c r="C543" s="609" t="s">
        <v>440</v>
      </c>
      <c r="D543" s="606" t="s">
        <v>441</v>
      </c>
      <c r="E543" s="171">
        <v>1</v>
      </c>
      <c r="F543" s="172" t="s">
        <v>433</v>
      </c>
      <c r="G543" s="173">
        <v>65.44</v>
      </c>
      <c r="H543" s="241">
        <v>792478</v>
      </c>
      <c r="I543" s="111"/>
      <c r="J543" s="267"/>
      <c r="K543" s="200">
        <v>0</v>
      </c>
      <c r="L543" s="451" t="s">
        <v>21</v>
      </c>
      <c r="M543" s="345">
        <v>100</v>
      </c>
      <c r="N543" s="244" t="s">
        <v>434</v>
      </c>
      <c r="O543" s="345">
        <v>426</v>
      </c>
      <c r="P543" s="373"/>
      <c r="Q543" s="208" t="s">
        <v>434</v>
      </c>
      <c r="R543" s="209" t="s">
        <v>21</v>
      </c>
      <c r="S543" s="374">
        <v>100</v>
      </c>
      <c r="T543" s="26" t="s">
        <v>936</v>
      </c>
      <c r="U543" s="26" t="s">
        <v>936</v>
      </c>
    </row>
    <row r="544" spans="1:21" customFormat="1" ht="18.75" hidden="1" customHeight="1" x14ac:dyDescent="0.35">
      <c r="A544" s="1"/>
      <c r="B544" s="518">
        <v>400174</v>
      </c>
      <c r="C544" s="610"/>
      <c r="D544" s="607"/>
      <c r="E544" s="16">
        <v>2</v>
      </c>
      <c r="F544" s="174" t="s">
        <v>435</v>
      </c>
      <c r="G544" s="12">
        <v>77.319999999999993</v>
      </c>
      <c r="H544" s="242">
        <v>936345</v>
      </c>
      <c r="I544" s="111">
        <f>+G544-G543</f>
        <v>11.879999999999995</v>
      </c>
      <c r="J544" s="477"/>
      <c r="K544" s="200">
        <v>0</v>
      </c>
      <c r="L544" s="24" t="s">
        <v>21</v>
      </c>
      <c r="M544" s="14">
        <v>100</v>
      </c>
      <c r="N544" s="245" t="s">
        <v>434</v>
      </c>
      <c r="O544" s="14">
        <v>426</v>
      </c>
      <c r="P544" s="203"/>
      <c r="Q544" s="30" t="s">
        <v>434</v>
      </c>
      <c r="R544" s="20"/>
      <c r="S544" s="375"/>
      <c r="T544" s="26" t="s">
        <v>936</v>
      </c>
      <c r="U544" s="26"/>
    </row>
    <row r="545" spans="1:21" customFormat="1" ht="18.75" hidden="1" customHeight="1" x14ac:dyDescent="0.35">
      <c r="A545" s="1"/>
      <c r="B545" s="518">
        <v>400174</v>
      </c>
      <c r="C545" s="610"/>
      <c r="D545" s="607"/>
      <c r="E545" s="16">
        <v>3</v>
      </c>
      <c r="F545" s="174" t="s">
        <v>436</v>
      </c>
      <c r="G545" s="12">
        <v>280.77</v>
      </c>
      <c r="H545" s="242">
        <v>3400125</v>
      </c>
      <c r="I545" s="111">
        <f>+G545-G543</f>
        <v>215.32999999999998</v>
      </c>
      <c r="J545" s="477"/>
      <c r="K545" s="200">
        <v>0</v>
      </c>
      <c r="L545" s="24" t="s">
        <v>21</v>
      </c>
      <c r="M545" s="14">
        <v>100</v>
      </c>
      <c r="N545" s="245" t="s">
        <v>434</v>
      </c>
      <c r="O545" s="14">
        <v>426</v>
      </c>
      <c r="P545" s="203"/>
      <c r="Q545" s="30" t="s">
        <v>434</v>
      </c>
      <c r="R545" s="20"/>
      <c r="S545" s="375"/>
      <c r="T545" s="26" t="s">
        <v>936</v>
      </c>
      <c r="U545" s="26"/>
    </row>
    <row r="546" spans="1:21" customFormat="1" ht="18.75" hidden="1" customHeight="1" x14ac:dyDescent="0.35">
      <c r="A546" s="1"/>
      <c r="B546" s="518">
        <v>400174</v>
      </c>
      <c r="C546" s="610"/>
      <c r="D546" s="607"/>
      <c r="E546" s="16">
        <v>4</v>
      </c>
      <c r="F546" s="174" t="s">
        <v>437</v>
      </c>
      <c r="G546" s="12">
        <v>718.84</v>
      </c>
      <c r="H546" s="242">
        <v>8705152</v>
      </c>
      <c r="I546" s="111">
        <f>+G546-G543</f>
        <v>653.40000000000009</v>
      </c>
      <c r="J546" s="477"/>
      <c r="K546" s="200">
        <v>0</v>
      </c>
      <c r="L546" s="24" t="s">
        <v>21</v>
      </c>
      <c r="M546" s="14">
        <v>100</v>
      </c>
      <c r="N546" s="245" t="s">
        <v>434</v>
      </c>
      <c r="O546" s="14">
        <v>426</v>
      </c>
      <c r="P546" s="203"/>
      <c r="Q546" s="30" t="s">
        <v>434</v>
      </c>
      <c r="R546" s="20"/>
      <c r="S546" s="375"/>
      <c r="T546" s="26" t="s">
        <v>936</v>
      </c>
      <c r="U546" s="26"/>
    </row>
    <row r="547" spans="1:21" customFormat="1" ht="26.25" hidden="1" customHeight="1" thickBot="1" x14ac:dyDescent="0.35">
      <c r="A547" s="1"/>
      <c r="B547" s="518">
        <v>400174</v>
      </c>
      <c r="C547" s="611"/>
      <c r="D547" s="608"/>
      <c r="E547" s="175">
        <v>5</v>
      </c>
      <c r="F547" s="176" t="s">
        <v>442</v>
      </c>
      <c r="G547" s="177">
        <v>1630.19</v>
      </c>
      <c r="H547" s="243">
        <v>19741601</v>
      </c>
      <c r="I547" s="111">
        <f>+G547-G543</f>
        <v>1564.75</v>
      </c>
      <c r="J547" s="477"/>
      <c r="K547" s="200">
        <v>0</v>
      </c>
      <c r="L547" s="452" t="s">
        <v>21</v>
      </c>
      <c r="M547" s="377">
        <v>100</v>
      </c>
      <c r="N547" s="246" t="s">
        <v>434</v>
      </c>
      <c r="O547" s="377">
        <v>426</v>
      </c>
      <c r="P547" s="215"/>
      <c r="Q547" s="214" t="s">
        <v>434</v>
      </c>
      <c r="R547" s="334"/>
      <c r="S547" s="378"/>
      <c r="T547" s="26" t="s">
        <v>936</v>
      </c>
      <c r="U547" s="26"/>
    </row>
    <row r="548" spans="1:21" customFormat="1" ht="32.25" customHeight="1" x14ac:dyDescent="0.3">
      <c r="A548" s="1"/>
      <c r="B548" s="519">
        <v>90135</v>
      </c>
      <c r="C548" s="609">
        <v>90135</v>
      </c>
      <c r="D548" s="606" t="s">
        <v>443</v>
      </c>
      <c r="E548" s="171">
        <v>1</v>
      </c>
      <c r="F548" s="172" t="s">
        <v>433</v>
      </c>
      <c r="G548" s="173">
        <v>0</v>
      </c>
      <c r="H548" s="241">
        <v>0</v>
      </c>
      <c r="I548" s="111"/>
      <c r="J548" s="267"/>
      <c r="K548" s="200">
        <v>0</v>
      </c>
      <c r="L548" s="451" t="s">
        <v>21</v>
      </c>
      <c r="M548" s="345">
        <v>0</v>
      </c>
      <c r="N548" s="244" t="s">
        <v>434</v>
      </c>
      <c r="O548" s="345">
        <v>426</v>
      </c>
      <c r="P548" s="373"/>
      <c r="Q548" s="208" t="s">
        <v>434</v>
      </c>
      <c r="R548" s="209" t="s">
        <v>21</v>
      </c>
      <c r="S548" s="374">
        <v>0</v>
      </c>
      <c r="T548" s="26" t="s">
        <v>936</v>
      </c>
      <c r="U548" s="26" t="s">
        <v>936</v>
      </c>
    </row>
    <row r="549" spans="1:21" customFormat="1" ht="32.25" customHeight="1" x14ac:dyDescent="0.3">
      <c r="A549" s="1"/>
      <c r="B549" s="519">
        <v>90135</v>
      </c>
      <c r="C549" s="610"/>
      <c r="D549" s="607"/>
      <c r="E549" s="16">
        <v>2</v>
      </c>
      <c r="F549" s="174" t="s">
        <v>435</v>
      </c>
      <c r="G549" s="12">
        <v>0</v>
      </c>
      <c r="H549" s="242">
        <v>0</v>
      </c>
      <c r="I549" s="111"/>
      <c r="J549" s="267"/>
      <c r="K549" s="200">
        <v>0</v>
      </c>
      <c r="L549" s="24" t="s">
        <v>21</v>
      </c>
      <c r="M549" s="14">
        <v>0</v>
      </c>
      <c r="N549" s="245" t="s">
        <v>434</v>
      </c>
      <c r="O549" s="14">
        <v>426</v>
      </c>
      <c r="P549" s="203"/>
      <c r="Q549" s="30" t="s">
        <v>434</v>
      </c>
      <c r="R549" s="20"/>
      <c r="S549" s="375"/>
      <c r="T549" s="26" t="s">
        <v>936</v>
      </c>
      <c r="U549" s="26"/>
    </row>
    <row r="550" spans="1:21" customFormat="1" ht="27.75" customHeight="1" x14ac:dyDescent="0.3">
      <c r="A550" s="1"/>
      <c r="B550" s="519">
        <v>90135</v>
      </c>
      <c r="C550" s="610"/>
      <c r="D550" s="607"/>
      <c r="E550" s="16">
        <v>3</v>
      </c>
      <c r="F550" s="174" t="s">
        <v>436</v>
      </c>
      <c r="G550" s="12">
        <v>0</v>
      </c>
      <c r="H550" s="242">
        <v>0</v>
      </c>
      <c r="I550" s="111"/>
      <c r="J550" s="267"/>
      <c r="K550" s="200">
        <v>0</v>
      </c>
      <c r="L550" s="24" t="s">
        <v>21</v>
      </c>
      <c r="M550" s="14">
        <v>0</v>
      </c>
      <c r="N550" s="245" t="s">
        <v>434</v>
      </c>
      <c r="O550" s="14">
        <v>426</v>
      </c>
      <c r="P550" s="203"/>
      <c r="Q550" s="30" t="s">
        <v>434</v>
      </c>
      <c r="R550" s="20"/>
      <c r="S550" s="375"/>
      <c r="T550" s="26" t="s">
        <v>936</v>
      </c>
      <c r="U550" s="26"/>
    </row>
    <row r="551" spans="1:21" customFormat="1" ht="32.25" customHeight="1" x14ac:dyDescent="0.3">
      <c r="A551" s="1"/>
      <c r="B551" s="519">
        <v>90135</v>
      </c>
      <c r="C551" s="610"/>
      <c r="D551" s="607"/>
      <c r="E551" s="16">
        <v>4</v>
      </c>
      <c r="F551" s="174" t="s">
        <v>437</v>
      </c>
      <c r="G551" s="12">
        <v>0</v>
      </c>
      <c r="H551" s="242">
        <v>0</v>
      </c>
      <c r="I551" s="111"/>
      <c r="J551" s="267"/>
      <c r="K551" s="200">
        <v>0</v>
      </c>
      <c r="L551" s="24" t="s">
        <v>21</v>
      </c>
      <c r="M551" s="14">
        <v>0</v>
      </c>
      <c r="N551" s="245" t="s">
        <v>434</v>
      </c>
      <c r="O551" s="14">
        <v>426</v>
      </c>
      <c r="P551" s="203"/>
      <c r="Q551" s="30" t="s">
        <v>434</v>
      </c>
      <c r="R551" s="20"/>
      <c r="S551" s="375"/>
      <c r="T551" s="26" t="s">
        <v>936</v>
      </c>
      <c r="U551" s="26"/>
    </row>
    <row r="552" spans="1:21" customFormat="1" ht="32.25" customHeight="1" thickBot="1" x14ac:dyDescent="0.35">
      <c r="A552" s="1"/>
      <c r="B552" s="519">
        <v>90135</v>
      </c>
      <c r="C552" s="611"/>
      <c r="D552" s="608"/>
      <c r="E552" s="175">
        <v>5</v>
      </c>
      <c r="F552" s="176" t="s">
        <v>442</v>
      </c>
      <c r="G552" s="177">
        <v>0</v>
      </c>
      <c r="H552" s="243">
        <v>0</v>
      </c>
      <c r="I552" s="111"/>
      <c r="J552" s="267"/>
      <c r="K552" s="200">
        <v>0</v>
      </c>
      <c r="L552" s="452" t="s">
        <v>21</v>
      </c>
      <c r="M552" s="377">
        <v>0</v>
      </c>
      <c r="N552" s="246" t="s">
        <v>434</v>
      </c>
      <c r="O552" s="377">
        <v>426</v>
      </c>
      <c r="P552" s="215"/>
      <c r="Q552" s="214" t="s">
        <v>434</v>
      </c>
      <c r="R552" s="334"/>
      <c r="S552" s="378"/>
      <c r="T552" s="26" t="s">
        <v>936</v>
      </c>
      <c r="U552" s="26"/>
    </row>
    <row r="553" spans="1:21" customFormat="1" ht="19.5" hidden="1" customHeight="1" x14ac:dyDescent="0.35">
      <c r="A553" s="1"/>
      <c r="B553" s="518">
        <v>400175</v>
      </c>
      <c r="C553" s="609" t="s">
        <v>444</v>
      </c>
      <c r="D553" s="606" t="s">
        <v>445</v>
      </c>
      <c r="E553" s="171">
        <v>1</v>
      </c>
      <c r="F553" s="172" t="s">
        <v>433</v>
      </c>
      <c r="G553" s="173">
        <v>59.8</v>
      </c>
      <c r="H553" s="241">
        <v>724178</v>
      </c>
      <c r="I553" s="111"/>
      <c r="J553" s="267"/>
      <c r="K553" s="200">
        <v>0</v>
      </c>
      <c r="L553" s="451" t="s">
        <v>21</v>
      </c>
      <c r="M553" s="345">
        <v>100</v>
      </c>
      <c r="N553" s="244" t="s">
        <v>434</v>
      </c>
      <c r="O553" s="345">
        <v>426</v>
      </c>
      <c r="P553" s="373"/>
      <c r="Q553" s="208" t="s">
        <v>434</v>
      </c>
      <c r="R553" s="209" t="s">
        <v>21</v>
      </c>
      <c r="S553" s="374">
        <v>100</v>
      </c>
      <c r="T553" s="26" t="s">
        <v>936</v>
      </c>
      <c r="U553" s="26" t="s">
        <v>936</v>
      </c>
    </row>
    <row r="554" spans="1:21" customFormat="1" ht="19.5" hidden="1" customHeight="1" x14ac:dyDescent="0.35">
      <c r="A554" s="1"/>
      <c r="B554" s="518">
        <v>400175</v>
      </c>
      <c r="C554" s="610"/>
      <c r="D554" s="607"/>
      <c r="E554" s="16">
        <v>2</v>
      </c>
      <c r="F554" s="174" t="s">
        <v>446</v>
      </c>
      <c r="G554" s="12">
        <v>72.989999999999995</v>
      </c>
      <c r="H554" s="242">
        <v>883909</v>
      </c>
      <c r="I554" s="111">
        <f>+G554-G553</f>
        <v>13.189999999999998</v>
      </c>
      <c r="J554" s="477"/>
      <c r="K554" s="200">
        <v>0</v>
      </c>
      <c r="L554" s="24" t="s">
        <v>21</v>
      </c>
      <c r="M554" s="14">
        <v>100</v>
      </c>
      <c r="N554" s="245" t="s">
        <v>434</v>
      </c>
      <c r="O554" s="14">
        <v>426</v>
      </c>
      <c r="P554" s="203"/>
      <c r="Q554" s="30" t="s">
        <v>434</v>
      </c>
      <c r="R554" s="20"/>
      <c r="S554" s="375"/>
      <c r="T554" s="26" t="s">
        <v>936</v>
      </c>
      <c r="U554" s="26"/>
    </row>
    <row r="555" spans="1:21" customFormat="1" ht="19.5" hidden="1" customHeight="1" x14ac:dyDescent="0.35">
      <c r="A555" s="1"/>
      <c r="B555" s="518">
        <v>400175</v>
      </c>
      <c r="C555" s="610"/>
      <c r="D555" s="607"/>
      <c r="E555" s="16">
        <v>3</v>
      </c>
      <c r="F555" s="174" t="s">
        <v>436</v>
      </c>
      <c r="G555" s="12">
        <v>259.22000000000003</v>
      </c>
      <c r="H555" s="242">
        <v>3139154</v>
      </c>
      <c r="I555" s="111">
        <f>+G555-G553</f>
        <v>199.42000000000002</v>
      </c>
      <c r="J555" s="477"/>
      <c r="K555" s="200">
        <v>0</v>
      </c>
      <c r="L555" s="24" t="s">
        <v>21</v>
      </c>
      <c r="M555" s="14">
        <v>100</v>
      </c>
      <c r="N555" s="245" t="s">
        <v>434</v>
      </c>
      <c r="O555" s="14">
        <v>426</v>
      </c>
      <c r="P555" s="203"/>
      <c r="Q555" s="30" t="s">
        <v>434</v>
      </c>
      <c r="R555" s="20"/>
      <c r="S555" s="375"/>
      <c r="T555" s="26" t="s">
        <v>936</v>
      </c>
      <c r="U555" s="26"/>
    </row>
    <row r="556" spans="1:21" customFormat="1" ht="19.5" hidden="1" customHeight="1" x14ac:dyDescent="0.35">
      <c r="A556" s="1"/>
      <c r="B556" s="518">
        <v>400175</v>
      </c>
      <c r="C556" s="610"/>
      <c r="D556" s="607"/>
      <c r="E556" s="16">
        <v>4</v>
      </c>
      <c r="F556" s="174" t="s">
        <v>437</v>
      </c>
      <c r="G556" s="12">
        <v>362.5</v>
      </c>
      <c r="H556" s="242">
        <v>4389875</v>
      </c>
      <c r="I556" s="111">
        <f>+G556-G553</f>
        <v>302.7</v>
      </c>
      <c r="J556" s="477"/>
      <c r="K556" s="200">
        <v>0</v>
      </c>
      <c r="L556" s="24" t="s">
        <v>21</v>
      </c>
      <c r="M556" s="14">
        <v>100</v>
      </c>
      <c r="N556" s="245" t="s">
        <v>434</v>
      </c>
      <c r="O556" s="14">
        <v>426</v>
      </c>
      <c r="P556" s="203"/>
      <c r="Q556" s="30" t="s">
        <v>434</v>
      </c>
      <c r="R556" s="20"/>
      <c r="S556" s="375"/>
      <c r="T556" s="26" t="s">
        <v>936</v>
      </c>
      <c r="U556" s="26"/>
    </row>
    <row r="557" spans="1:21" customFormat="1" ht="27.75" hidden="1" customHeight="1" thickBot="1" x14ac:dyDescent="0.35">
      <c r="A557" s="1"/>
      <c r="B557" s="518">
        <v>400175</v>
      </c>
      <c r="C557" s="611"/>
      <c r="D557" s="608"/>
      <c r="E557" s="175">
        <v>5</v>
      </c>
      <c r="F557" s="176" t="s">
        <v>447</v>
      </c>
      <c r="G557" s="177">
        <v>556.66</v>
      </c>
      <c r="H557" s="243">
        <v>6741153</v>
      </c>
      <c r="I557" s="111">
        <f>+G557-G553</f>
        <v>496.85999999999996</v>
      </c>
      <c r="J557" s="477"/>
      <c r="K557" s="200">
        <v>0</v>
      </c>
      <c r="L557" s="452" t="s">
        <v>21</v>
      </c>
      <c r="M557" s="377">
        <v>100</v>
      </c>
      <c r="N557" s="246" t="s">
        <v>434</v>
      </c>
      <c r="O557" s="377">
        <v>426</v>
      </c>
      <c r="P557" s="215"/>
      <c r="Q557" s="214" t="s">
        <v>434</v>
      </c>
      <c r="R557" s="334"/>
      <c r="S557" s="378"/>
      <c r="T557" s="26" t="s">
        <v>936</v>
      </c>
      <c r="U557" s="26"/>
    </row>
    <row r="558" spans="1:21" customFormat="1" ht="33.75" customHeight="1" x14ac:dyDescent="0.3">
      <c r="A558" s="1"/>
      <c r="B558" s="518">
        <v>90196</v>
      </c>
      <c r="C558" s="609">
        <v>90136</v>
      </c>
      <c r="D558" s="606" t="s">
        <v>448</v>
      </c>
      <c r="E558" s="171">
        <v>1</v>
      </c>
      <c r="F558" s="172" t="s">
        <v>433</v>
      </c>
      <c r="G558" s="173">
        <v>0</v>
      </c>
      <c r="H558" s="241">
        <v>0</v>
      </c>
      <c r="I558" s="111"/>
      <c r="J558" s="267"/>
      <c r="K558" s="200">
        <v>0</v>
      </c>
      <c r="L558" s="451" t="s">
        <v>21</v>
      </c>
      <c r="M558" s="345">
        <v>0</v>
      </c>
      <c r="N558" s="244" t="s">
        <v>434</v>
      </c>
      <c r="O558" s="345">
        <v>426</v>
      </c>
      <c r="P558" s="373"/>
      <c r="Q558" s="208" t="s">
        <v>434</v>
      </c>
      <c r="R558" s="209" t="s">
        <v>21</v>
      </c>
      <c r="S558" s="374">
        <v>0</v>
      </c>
      <c r="T558" s="26" t="s">
        <v>936</v>
      </c>
      <c r="U558" s="26" t="s">
        <v>936</v>
      </c>
    </row>
    <row r="559" spans="1:21" customFormat="1" ht="33.75" customHeight="1" x14ac:dyDescent="0.3">
      <c r="A559" s="1"/>
      <c r="B559" s="518">
        <v>90196</v>
      </c>
      <c r="C559" s="610"/>
      <c r="D559" s="607"/>
      <c r="E559" s="16">
        <v>2</v>
      </c>
      <c r="F559" s="174" t="s">
        <v>446</v>
      </c>
      <c r="G559" s="12">
        <v>0</v>
      </c>
      <c r="H559" s="242">
        <v>0</v>
      </c>
      <c r="I559" s="111"/>
      <c r="J559" s="267"/>
      <c r="K559" s="200">
        <v>0</v>
      </c>
      <c r="L559" s="24" t="s">
        <v>21</v>
      </c>
      <c r="M559" s="14">
        <v>0</v>
      </c>
      <c r="N559" s="245" t="s">
        <v>434</v>
      </c>
      <c r="O559" s="14">
        <v>426</v>
      </c>
      <c r="P559" s="203"/>
      <c r="Q559" s="30" t="s">
        <v>434</v>
      </c>
      <c r="R559" s="20"/>
      <c r="S559" s="375"/>
      <c r="T559" s="26" t="s">
        <v>936</v>
      </c>
      <c r="U559" s="26"/>
    </row>
    <row r="560" spans="1:21" customFormat="1" ht="33.75" customHeight="1" x14ac:dyDescent="0.3">
      <c r="A560" s="1"/>
      <c r="B560" s="518">
        <v>90196</v>
      </c>
      <c r="C560" s="610"/>
      <c r="D560" s="607"/>
      <c r="E560" s="16">
        <v>3</v>
      </c>
      <c r="F560" s="174" t="s">
        <v>436</v>
      </c>
      <c r="G560" s="12">
        <v>0</v>
      </c>
      <c r="H560" s="242">
        <v>0</v>
      </c>
      <c r="I560" s="111"/>
      <c r="J560" s="267"/>
      <c r="K560" s="200">
        <v>0</v>
      </c>
      <c r="L560" s="24" t="s">
        <v>21</v>
      </c>
      <c r="M560" s="14">
        <v>0</v>
      </c>
      <c r="N560" s="245" t="s">
        <v>434</v>
      </c>
      <c r="O560" s="14">
        <v>426</v>
      </c>
      <c r="P560" s="203"/>
      <c r="Q560" s="30" t="s">
        <v>434</v>
      </c>
      <c r="R560" s="20"/>
      <c r="S560" s="375"/>
      <c r="T560" s="26" t="s">
        <v>936</v>
      </c>
      <c r="U560" s="26"/>
    </row>
    <row r="561" spans="1:21" customFormat="1" ht="33.75" customHeight="1" x14ac:dyDescent="0.3">
      <c r="A561" s="1"/>
      <c r="B561" s="518">
        <v>90196</v>
      </c>
      <c r="C561" s="610"/>
      <c r="D561" s="607"/>
      <c r="E561" s="16">
        <v>4</v>
      </c>
      <c r="F561" s="174" t="s">
        <v>437</v>
      </c>
      <c r="G561" s="12">
        <v>0</v>
      </c>
      <c r="H561" s="242">
        <v>0</v>
      </c>
      <c r="I561" s="111"/>
      <c r="J561" s="267"/>
      <c r="K561" s="200">
        <v>0</v>
      </c>
      <c r="L561" s="24" t="s">
        <v>21</v>
      </c>
      <c r="M561" s="14">
        <v>0</v>
      </c>
      <c r="N561" s="245" t="s">
        <v>434</v>
      </c>
      <c r="O561" s="14">
        <v>426</v>
      </c>
      <c r="P561" s="203"/>
      <c r="Q561" s="30" t="s">
        <v>434</v>
      </c>
      <c r="R561" s="20"/>
      <c r="S561" s="375"/>
      <c r="T561" s="26" t="s">
        <v>936</v>
      </c>
      <c r="U561" s="26"/>
    </row>
    <row r="562" spans="1:21" customFormat="1" ht="33.75" customHeight="1" thickBot="1" x14ac:dyDescent="0.35">
      <c r="A562" s="1"/>
      <c r="B562" s="518">
        <v>90196</v>
      </c>
      <c r="C562" s="611"/>
      <c r="D562" s="608"/>
      <c r="E562" s="175">
        <v>5</v>
      </c>
      <c r="F562" s="176" t="s">
        <v>447</v>
      </c>
      <c r="G562" s="177">
        <v>0</v>
      </c>
      <c r="H562" s="243">
        <v>0</v>
      </c>
      <c r="I562" s="111"/>
      <c r="J562" s="267"/>
      <c r="K562" s="200">
        <v>0</v>
      </c>
      <c r="L562" s="452" t="s">
        <v>21</v>
      </c>
      <c r="M562" s="377">
        <v>0</v>
      </c>
      <c r="N562" s="246" t="s">
        <v>434</v>
      </c>
      <c r="O562" s="377">
        <v>426</v>
      </c>
      <c r="P562" s="215"/>
      <c r="Q562" s="214" t="s">
        <v>434</v>
      </c>
      <c r="R562" s="334"/>
      <c r="S562" s="378"/>
      <c r="T562" s="26" t="s">
        <v>936</v>
      </c>
      <c r="U562" s="26"/>
    </row>
    <row r="563" spans="1:21" customFormat="1" ht="41.25" hidden="1" customHeight="1" x14ac:dyDescent="0.35">
      <c r="A563" s="1"/>
      <c r="B563" s="519">
        <v>400176</v>
      </c>
      <c r="C563" s="609" t="s">
        <v>449</v>
      </c>
      <c r="D563" s="606" t="s">
        <v>450</v>
      </c>
      <c r="E563" s="171">
        <v>1</v>
      </c>
      <c r="F563" s="172" t="s">
        <v>451</v>
      </c>
      <c r="G563" s="173">
        <v>43.18</v>
      </c>
      <c r="H563" s="241">
        <v>522910</v>
      </c>
      <c r="I563" s="111"/>
      <c r="J563" s="267"/>
      <c r="K563" s="200">
        <v>0</v>
      </c>
      <c r="L563" s="451" t="s">
        <v>21</v>
      </c>
      <c r="M563" s="345">
        <v>100</v>
      </c>
      <c r="N563" s="244" t="s">
        <v>434</v>
      </c>
      <c r="O563" s="345">
        <v>426</v>
      </c>
      <c r="P563" s="373"/>
      <c r="Q563" s="208" t="s">
        <v>434</v>
      </c>
      <c r="R563" s="209" t="s">
        <v>21</v>
      </c>
      <c r="S563" s="374">
        <v>100</v>
      </c>
      <c r="T563" s="26" t="s">
        <v>936</v>
      </c>
      <c r="U563" s="26" t="s">
        <v>936</v>
      </c>
    </row>
    <row r="564" spans="1:21" customFormat="1" ht="32.25" hidden="1" customHeight="1" x14ac:dyDescent="0.35">
      <c r="A564" s="1"/>
      <c r="B564" s="519">
        <v>400176</v>
      </c>
      <c r="C564" s="610"/>
      <c r="D564" s="607"/>
      <c r="E564" s="16">
        <v>2</v>
      </c>
      <c r="F564" s="179" t="s">
        <v>452</v>
      </c>
      <c r="G564" s="12">
        <v>49.07</v>
      </c>
      <c r="H564" s="242">
        <v>594238</v>
      </c>
      <c r="I564" s="111">
        <f>+G564-G563</f>
        <v>5.8900000000000006</v>
      </c>
      <c r="J564" s="477"/>
      <c r="K564" s="200">
        <v>0</v>
      </c>
      <c r="L564" s="24" t="s">
        <v>21</v>
      </c>
      <c r="M564" s="14">
        <v>100</v>
      </c>
      <c r="N564" s="245" t="s">
        <v>434</v>
      </c>
      <c r="O564" s="14">
        <v>426</v>
      </c>
      <c r="P564" s="203"/>
      <c r="Q564" s="30" t="s">
        <v>434</v>
      </c>
      <c r="R564" s="20"/>
      <c r="S564" s="375"/>
      <c r="T564" s="26" t="s">
        <v>936</v>
      </c>
      <c r="U564" s="26"/>
    </row>
    <row r="565" spans="1:21" customFormat="1" ht="18" hidden="1" customHeight="1" x14ac:dyDescent="0.35">
      <c r="A565" s="1"/>
      <c r="B565" s="519">
        <v>400176</v>
      </c>
      <c r="C565" s="610"/>
      <c r="D565" s="607"/>
      <c r="E565" s="16">
        <v>3</v>
      </c>
      <c r="F565" s="179" t="s">
        <v>453</v>
      </c>
      <c r="G565" s="12">
        <v>58.15</v>
      </c>
      <c r="H565" s="242">
        <v>704197</v>
      </c>
      <c r="I565" s="111">
        <f>+G565-G563</f>
        <v>14.969999999999999</v>
      </c>
      <c r="J565" s="477"/>
      <c r="K565" s="200">
        <v>0</v>
      </c>
      <c r="L565" s="24" t="s">
        <v>21</v>
      </c>
      <c r="M565" s="14">
        <v>100</v>
      </c>
      <c r="N565" s="245" t="s">
        <v>434</v>
      </c>
      <c r="O565" s="14">
        <v>426</v>
      </c>
      <c r="P565" s="203"/>
      <c r="Q565" s="30" t="s">
        <v>434</v>
      </c>
      <c r="R565" s="20"/>
      <c r="S565" s="375"/>
      <c r="T565" s="26" t="s">
        <v>936</v>
      </c>
      <c r="U565" s="26"/>
    </row>
    <row r="566" spans="1:21" customFormat="1" ht="59.4" hidden="1" customHeight="1" x14ac:dyDescent="0.35">
      <c r="A566" s="1"/>
      <c r="B566" s="519">
        <v>400176</v>
      </c>
      <c r="C566" s="610"/>
      <c r="D566" s="607"/>
      <c r="E566" s="16">
        <v>4</v>
      </c>
      <c r="F566" s="179" t="s">
        <v>454</v>
      </c>
      <c r="G566" s="12">
        <v>385.99</v>
      </c>
      <c r="H566" s="242">
        <v>4674339</v>
      </c>
      <c r="I566" s="111">
        <f>+G566-G563</f>
        <v>342.81</v>
      </c>
      <c r="J566" s="477"/>
      <c r="K566" s="200">
        <v>0</v>
      </c>
      <c r="L566" s="24" t="s">
        <v>21</v>
      </c>
      <c r="M566" s="14">
        <v>100</v>
      </c>
      <c r="N566" s="245" t="s">
        <v>434</v>
      </c>
      <c r="O566" s="14">
        <v>426</v>
      </c>
      <c r="P566" s="203"/>
      <c r="Q566" s="30" t="s">
        <v>434</v>
      </c>
      <c r="R566" s="20"/>
      <c r="S566" s="375"/>
      <c r="T566" s="26" t="s">
        <v>936</v>
      </c>
      <c r="U566" s="26"/>
    </row>
    <row r="567" spans="1:21" customFormat="1" ht="32.25" hidden="1" customHeight="1" x14ac:dyDescent="0.35">
      <c r="A567" s="1"/>
      <c r="B567" s="519">
        <v>400176</v>
      </c>
      <c r="C567" s="610"/>
      <c r="D567" s="607"/>
      <c r="E567" s="16">
        <v>5</v>
      </c>
      <c r="F567" s="179" t="s">
        <v>455</v>
      </c>
      <c r="G567" s="12">
        <v>594.23</v>
      </c>
      <c r="H567" s="242">
        <v>7196125</v>
      </c>
      <c r="I567" s="111">
        <f>+G567-G563</f>
        <v>551.05000000000007</v>
      </c>
      <c r="J567" s="477"/>
      <c r="K567" s="200">
        <v>0</v>
      </c>
      <c r="L567" s="24" t="s">
        <v>21</v>
      </c>
      <c r="M567" s="14">
        <v>100</v>
      </c>
      <c r="N567" s="245" t="s">
        <v>434</v>
      </c>
      <c r="O567" s="14">
        <v>426</v>
      </c>
      <c r="P567" s="203"/>
      <c r="Q567" s="30" t="s">
        <v>434</v>
      </c>
      <c r="R567" s="20"/>
      <c r="S567" s="375"/>
      <c r="T567" s="26" t="s">
        <v>936</v>
      </c>
      <c r="U567" s="26"/>
    </row>
    <row r="568" spans="1:21" customFormat="1" ht="41.25" hidden="1" customHeight="1" thickBot="1" x14ac:dyDescent="0.35">
      <c r="A568" s="1"/>
      <c r="B568" s="519">
        <v>400176</v>
      </c>
      <c r="C568" s="611"/>
      <c r="D568" s="608"/>
      <c r="E568" s="181">
        <v>6</v>
      </c>
      <c r="F568" s="182" t="s">
        <v>456</v>
      </c>
      <c r="G568" s="177">
        <v>1038.5</v>
      </c>
      <c r="H568" s="243">
        <v>12576235</v>
      </c>
      <c r="I568" s="111">
        <f>+G568-G563</f>
        <v>995.32</v>
      </c>
      <c r="J568" s="477"/>
      <c r="K568" s="200">
        <v>0</v>
      </c>
      <c r="L568" s="452" t="s">
        <v>21</v>
      </c>
      <c r="M568" s="377">
        <v>100</v>
      </c>
      <c r="N568" s="246" t="s">
        <v>434</v>
      </c>
      <c r="O568" s="377">
        <v>426</v>
      </c>
      <c r="P568" s="215"/>
      <c r="Q568" s="214" t="s">
        <v>434</v>
      </c>
      <c r="R568" s="334"/>
      <c r="S568" s="378"/>
      <c r="T568" s="26" t="s">
        <v>936</v>
      </c>
      <c r="U568" s="26"/>
    </row>
    <row r="569" spans="1:21" customFormat="1" ht="38.25" customHeight="1" x14ac:dyDescent="0.3">
      <c r="A569" s="1"/>
      <c r="B569" s="519">
        <v>90137</v>
      </c>
      <c r="C569" s="609">
        <v>90137</v>
      </c>
      <c r="D569" s="606" t="s">
        <v>457</v>
      </c>
      <c r="E569" s="171">
        <v>1</v>
      </c>
      <c r="F569" s="172" t="s">
        <v>451</v>
      </c>
      <c r="G569" s="173">
        <v>0</v>
      </c>
      <c r="H569" s="241">
        <v>0</v>
      </c>
      <c r="I569" s="111"/>
      <c r="J569" s="267"/>
      <c r="K569" s="200">
        <v>0</v>
      </c>
      <c r="L569" s="451" t="s">
        <v>21</v>
      </c>
      <c r="M569" s="345">
        <v>0</v>
      </c>
      <c r="N569" s="244" t="s">
        <v>434</v>
      </c>
      <c r="O569" s="345">
        <v>426</v>
      </c>
      <c r="P569" s="373"/>
      <c r="Q569" s="208" t="s">
        <v>434</v>
      </c>
      <c r="R569" s="209" t="s">
        <v>21</v>
      </c>
      <c r="S569" s="374">
        <v>0</v>
      </c>
      <c r="T569" s="26" t="s">
        <v>936</v>
      </c>
      <c r="U569" s="26" t="s">
        <v>936</v>
      </c>
    </row>
    <row r="570" spans="1:21" customFormat="1" ht="38.25" customHeight="1" x14ac:dyDescent="0.3">
      <c r="A570" s="1"/>
      <c r="B570" s="519">
        <v>90137</v>
      </c>
      <c r="C570" s="610"/>
      <c r="D570" s="607"/>
      <c r="E570" s="16">
        <v>2</v>
      </c>
      <c r="F570" s="179" t="s">
        <v>452</v>
      </c>
      <c r="G570" s="12">
        <v>0</v>
      </c>
      <c r="H570" s="242">
        <v>0</v>
      </c>
      <c r="I570" s="111"/>
      <c r="J570" s="267"/>
      <c r="K570" s="200">
        <v>0</v>
      </c>
      <c r="L570" s="24" t="s">
        <v>21</v>
      </c>
      <c r="M570" s="14">
        <v>0</v>
      </c>
      <c r="N570" s="245" t="s">
        <v>434</v>
      </c>
      <c r="O570" s="14">
        <v>426</v>
      </c>
      <c r="P570" s="203"/>
      <c r="Q570" s="30" t="s">
        <v>434</v>
      </c>
      <c r="R570" s="20"/>
      <c r="S570" s="375"/>
      <c r="T570" s="26" t="s">
        <v>936</v>
      </c>
      <c r="U570" s="26"/>
    </row>
    <row r="571" spans="1:21" customFormat="1" ht="38.25" customHeight="1" x14ac:dyDescent="0.3">
      <c r="A571" s="1"/>
      <c r="B571" s="519">
        <v>90137</v>
      </c>
      <c r="C571" s="610"/>
      <c r="D571" s="607"/>
      <c r="E571" s="16">
        <v>3</v>
      </c>
      <c r="F571" s="179" t="s">
        <v>453</v>
      </c>
      <c r="G571" s="12">
        <v>0</v>
      </c>
      <c r="H571" s="242">
        <v>0</v>
      </c>
      <c r="I571" s="111"/>
      <c r="J571" s="267"/>
      <c r="K571" s="200">
        <v>0</v>
      </c>
      <c r="L571" s="24" t="s">
        <v>21</v>
      </c>
      <c r="M571" s="14">
        <v>0</v>
      </c>
      <c r="N571" s="245" t="s">
        <v>434</v>
      </c>
      <c r="O571" s="14">
        <v>426</v>
      </c>
      <c r="P571" s="203"/>
      <c r="Q571" s="30" t="s">
        <v>434</v>
      </c>
      <c r="R571" s="20"/>
      <c r="S571" s="375"/>
      <c r="T571" s="26" t="s">
        <v>936</v>
      </c>
      <c r="U571" s="26"/>
    </row>
    <row r="572" spans="1:21" customFormat="1" ht="48.75" customHeight="1" x14ac:dyDescent="0.3">
      <c r="A572" s="1"/>
      <c r="B572" s="519">
        <v>90137</v>
      </c>
      <c r="C572" s="610"/>
      <c r="D572" s="607"/>
      <c r="E572" s="16">
        <v>4</v>
      </c>
      <c r="F572" s="179" t="s">
        <v>454</v>
      </c>
      <c r="G572" s="12">
        <v>0</v>
      </c>
      <c r="H572" s="242">
        <v>0</v>
      </c>
      <c r="I572" s="111"/>
      <c r="J572" s="267"/>
      <c r="K572" s="200">
        <v>0</v>
      </c>
      <c r="L572" s="24" t="s">
        <v>21</v>
      </c>
      <c r="M572" s="14">
        <v>0</v>
      </c>
      <c r="N572" s="245" t="s">
        <v>434</v>
      </c>
      <c r="O572" s="14">
        <v>426</v>
      </c>
      <c r="P572" s="203"/>
      <c r="Q572" s="30" t="s">
        <v>434</v>
      </c>
      <c r="R572" s="20"/>
      <c r="S572" s="375"/>
      <c r="T572" s="26" t="s">
        <v>936</v>
      </c>
      <c r="U572" s="26"/>
    </row>
    <row r="573" spans="1:21" customFormat="1" ht="38.25" customHeight="1" x14ac:dyDescent="0.3">
      <c r="A573" s="1"/>
      <c r="B573" s="519">
        <v>90137</v>
      </c>
      <c r="C573" s="610"/>
      <c r="D573" s="607"/>
      <c r="E573" s="16">
        <v>5</v>
      </c>
      <c r="F573" s="179" t="s">
        <v>455</v>
      </c>
      <c r="G573" s="12">
        <v>0</v>
      </c>
      <c r="H573" s="242">
        <v>0</v>
      </c>
      <c r="I573" s="111"/>
      <c r="J573" s="267"/>
      <c r="K573" s="200">
        <v>0</v>
      </c>
      <c r="L573" s="24" t="s">
        <v>21</v>
      </c>
      <c r="M573" s="14">
        <v>0</v>
      </c>
      <c r="N573" s="245" t="s">
        <v>434</v>
      </c>
      <c r="O573" s="14">
        <v>426</v>
      </c>
      <c r="P573" s="203"/>
      <c r="Q573" s="30" t="s">
        <v>434</v>
      </c>
      <c r="R573" s="20"/>
      <c r="S573" s="375"/>
      <c r="T573" s="26" t="s">
        <v>936</v>
      </c>
      <c r="U573" s="26"/>
    </row>
    <row r="574" spans="1:21" customFormat="1" ht="32.25" customHeight="1" thickBot="1" x14ac:dyDescent="0.35">
      <c r="A574" s="1"/>
      <c r="B574" s="519">
        <v>90137</v>
      </c>
      <c r="C574" s="611"/>
      <c r="D574" s="608"/>
      <c r="E574" s="181">
        <v>6</v>
      </c>
      <c r="F574" s="182" t="s">
        <v>456</v>
      </c>
      <c r="G574" s="177">
        <v>0</v>
      </c>
      <c r="H574" s="243">
        <v>0</v>
      </c>
      <c r="I574" s="111"/>
      <c r="J574" s="267"/>
      <c r="K574" s="200">
        <v>0</v>
      </c>
      <c r="L574" s="452" t="s">
        <v>21</v>
      </c>
      <c r="M574" s="377">
        <v>0</v>
      </c>
      <c r="N574" s="246" t="s">
        <v>434</v>
      </c>
      <c r="O574" s="377">
        <v>426</v>
      </c>
      <c r="P574" s="215"/>
      <c r="Q574" s="214" t="s">
        <v>434</v>
      </c>
      <c r="R574" s="334"/>
      <c r="S574" s="378"/>
      <c r="T574" s="26" t="s">
        <v>936</v>
      </c>
      <c r="U574" s="26"/>
    </row>
    <row r="575" spans="1:21" customFormat="1" ht="40.5" hidden="1" customHeight="1" x14ac:dyDescent="0.35">
      <c r="A575" s="1"/>
      <c r="B575" s="518">
        <v>400177</v>
      </c>
      <c r="C575" s="609" t="s">
        <v>458</v>
      </c>
      <c r="D575" s="606" t="s">
        <v>459</v>
      </c>
      <c r="E575" s="171">
        <v>1</v>
      </c>
      <c r="F575" s="172" t="s">
        <v>451</v>
      </c>
      <c r="G575" s="173">
        <v>45</v>
      </c>
      <c r="H575" s="241">
        <v>544950</v>
      </c>
      <c r="I575" s="111"/>
      <c r="J575" s="267"/>
      <c r="K575" s="200">
        <v>0</v>
      </c>
      <c r="L575" s="451" t="s">
        <v>21</v>
      </c>
      <c r="M575" s="345">
        <v>100</v>
      </c>
      <c r="N575" s="244" t="s">
        <v>434</v>
      </c>
      <c r="O575" s="345">
        <v>426</v>
      </c>
      <c r="P575" s="373"/>
      <c r="Q575" s="208" t="s">
        <v>434</v>
      </c>
      <c r="R575" s="209" t="s">
        <v>21</v>
      </c>
      <c r="S575" s="374">
        <v>100</v>
      </c>
      <c r="T575" s="26" t="s">
        <v>936</v>
      </c>
      <c r="U575" s="26" t="s">
        <v>936</v>
      </c>
    </row>
    <row r="576" spans="1:21" customFormat="1" ht="40.5" hidden="1" customHeight="1" x14ac:dyDescent="0.35">
      <c r="A576" s="1"/>
      <c r="B576" s="518">
        <v>400177</v>
      </c>
      <c r="C576" s="610"/>
      <c r="D576" s="607"/>
      <c r="E576" s="16">
        <v>2</v>
      </c>
      <c r="F576" s="174" t="s">
        <v>460</v>
      </c>
      <c r="G576" s="12">
        <v>51.49</v>
      </c>
      <c r="H576" s="242">
        <v>623544</v>
      </c>
      <c r="I576" s="111">
        <f>+G576-G575</f>
        <v>6.490000000000002</v>
      </c>
      <c r="J576" s="477"/>
      <c r="K576" s="200">
        <v>0</v>
      </c>
      <c r="L576" s="24" t="s">
        <v>21</v>
      </c>
      <c r="M576" s="14">
        <v>100</v>
      </c>
      <c r="N576" s="245" t="s">
        <v>434</v>
      </c>
      <c r="O576" s="14">
        <v>426</v>
      </c>
      <c r="P576" s="203"/>
      <c r="Q576" s="30" t="s">
        <v>434</v>
      </c>
      <c r="R576" s="20"/>
      <c r="S576" s="375"/>
      <c r="T576" s="26" t="s">
        <v>936</v>
      </c>
      <c r="U576" s="26"/>
    </row>
    <row r="577" spans="1:21" customFormat="1" ht="26.1" hidden="1" customHeight="1" x14ac:dyDescent="0.35">
      <c r="A577" s="1"/>
      <c r="B577" s="518">
        <v>400177</v>
      </c>
      <c r="C577" s="610"/>
      <c r="D577" s="607"/>
      <c r="E577" s="16">
        <v>3</v>
      </c>
      <c r="F577" s="174" t="s">
        <v>453</v>
      </c>
      <c r="G577" s="12">
        <v>58.15</v>
      </c>
      <c r="H577" s="242">
        <v>704197</v>
      </c>
      <c r="I577" s="111">
        <f>+G577-G575</f>
        <v>13.149999999999999</v>
      </c>
      <c r="J577" s="477"/>
      <c r="K577" s="200">
        <v>0</v>
      </c>
      <c r="L577" s="24" t="s">
        <v>21</v>
      </c>
      <c r="M577" s="14">
        <v>100</v>
      </c>
      <c r="N577" s="245" t="s">
        <v>434</v>
      </c>
      <c r="O577" s="14">
        <v>426</v>
      </c>
      <c r="P577" s="203"/>
      <c r="Q577" s="30" t="s">
        <v>434</v>
      </c>
      <c r="R577" s="20"/>
      <c r="S577" s="375"/>
      <c r="T577" s="26" t="s">
        <v>936</v>
      </c>
      <c r="U577" s="26"/>
    </row>
    <row r="578" spans="1:21" customFormat="1" ht="59.1" hidden="1" customHeight="1" x14ac:dyDescent="0.35">
      <c r="A578" s="1"/>
      <c r="B578" s="518">
        <v>400177</v>
      </c>
      <c r="C578" s="610"/>
      <c r="D578" s="607"/>
      <c r="E578" s="16">
        <v>4</v>
      </c>
      <c r="F578" s="174" t="s">
        <v>454</v>
      </c>
      <c r="G578" s="12">
        <v>457.71</v>
      </c>
      <c r="H578" s="242">
        <v>5542868</v>
      </c>
      <c r="I578" s="111">
        <f>+G578-G575</f>
        <v>412.71</v>
      </c>
      <c r="J578" s="477"/>
      <c r="K578" s="200">
        <v>0</v>
      </c>
      <c r="L578" s="24" t="s">
        <v>21</v>
      </c>
      <c r="M578" s="14">
        <v>100</v>
      </c>
      <c r="N578" s="245" t="s">
        <v>434</v>
      </c>
      <c r="O578" s="14">
        <v>426</v>
      </c>
      <c r="P578" s="203"/>
      <c r="Q578" s="30" t="s">
        <v>434</v>
      </c>
      <c r="R578" s="20"/>
      <c r="S578" s="375"/>
      <c r="T578" s="26" t="s">
        <v>936</v>
      </c>
      <c r="U578" s="26"/>
    </row>
    <row r="579" spans="1:21" customFormat="1" ht="47.25" hidden="1" customHeight="1" thickBot="1" x14ac:dyDescent="0.35">
      <c r="A579" s="1"/>
      <c r="B579" s="518">
        <v>400177</v>
      </c>
      <c r="C579" s="611"/>
      <c r="D579" s="608"/>
      <c r="E579" s="175">
        <v>5</v>
      </c>
      <c r="F579" s="176" t="s">
        <v>461</v>
      </c>
      <c r="G579" s="177">
        <v>1038.5</v>
      </c>
      <c r="H579" s="243">
        <v>12576235</v>
      </c>
      <c r="I579" s="111">
        <f>+G579-G575</f>
        <v>993.5</v>
      </c>
      <c r="J579" s="477"/>
      <c r="K579" s="200">
        <v>0</v>
      </c>
      <c r="L579" s="452" t="s">
        <v>21</v>
      </c>
      <c r="M579" s="377">
        <v>100</v>
      </c>
      <c r="N579" s="246" t="s">
        <v>434</v>
      </c>
      <c r="O579" s="377">
        <v>426</v>
      </c>
      <c r="P579" s="215"/>
      <c r="Q579" s="214" t="s">
        <v>434</v>
      </c>
      <c r="R579" s="334"/>
      <c r="S579" s="378"/>
      <c r="T579" s="26" t="s">
        <v>936</v>
      </c>
      <c r="U579" s="26"/>
    </row>
    <row r="580" spans="1:21" customFormat="1" ht="40.5" customHeight="1" x14ac:dyDescent="0.3">
      <c r="A580" s="1"/>
      <c r="B580" s="519">
        <v>90138</v>
      </c>
      <c r="C580" s="609">
        <v>90138</v>
      </c>
      <c r="D580" s="606" t="s">
        <v>462</v>
      </c>
      <c r="E580" s="171">
        <v>1</v>
      </c>
      <c r="F580" s="172" t="s">
        <v>451</v>
      </c>
      <c r="G580" s="173">
        <v>0</v>
      </c>
      <c r="H580" s="241">
        <v>0</v>
      </c>
      <c r="I580" s="111"/>
      <c r="J580" s="267"/>
      <c r="K580" s="200">
        <v>0</v>
      </c>
      <c r="L580" s="451" t="s">
        <v>21</v>
      </c>
      <c r="M580" s="345">
        <v>0</v>
      </c>
      <c r="N580" s="244" t="s">
        <v>434</v>
      </c>
      <c r="O580" s="345">
        <v>426</v>
      </c>
      <c r="P580" s="373"/>
      <c r="Q580" s="208" t="s">
        <v>434</v>
      </c>
      <c r="R580" s="209" t="s">
        <v>21</v>
      </c>
      <c r="S580" s="374">
        <v>0</v>
      </c>
      <c r="T580" s="26" t="s">
        <v>936</v>
      </c>
      <c r="U580" s="26" t="s">
        <v>936</v>
      </c>
    </row>
    <row r="581" spans="1:21" customFormat="1" ht="40.5" customHeight="1" x14ac:dyDescent="0.3">
      <c r="A581" s="1"/>
      <c r="B581" s="519">
        <v>90138</v>
      </c>
      <c r="C581" s="610"/>
      <c r="D581" s="607"/>
      <c r="E581" s="16">
        <v>2</v>
      </c>
      <c r="F581" s="174" t="s">
        <v>460</v>
      </c>
      <c r="G581" s="12">
        <v>0</v>
      </c>
      <c r="H581" s="242">
        <v>0</v>
      </c>
      <c r="I581" s="111"/>
      <c r="J581" s="267"/>
      <c r="K581" s="200">
        <v>0</v>
      </c>
      <c r="L581" s="24" t="s">
        <v>21</v>
      </c>
      <c r="M581" s="14">
        <v>0</v>
      </c>
      <c r="N581" s="245" t="s">
        <v>434</v>
      </c>
      <c r="O581" s="14">
        <v>426</v>
      </c>
      <c r="P581" s="203"/>
      <c r="Q581" s="30" t="s">
        <v>434</v>
      </c>
      <c r="R581" s="20"/>
      <c r="S581" s="375"/>
      <c r="T581" s="26" t="s">
        <v>936</v>
      </c>
      <c r="U581" s="26"/>
    </row>
    <row r="582" spans="1:21" customFormat="1" ht="26.25" customHeight="1" x14ac:dyDescent="0.3">
      <c r="A582" s="1"/>
      <c r="B582" s="519">
        <v>90138</v>
      </c>
      <c r="C582" s="610"/>
      <c r="D582" s="607"/>
      <c r="E582" s="16">
        <v>3</v>
      </c>
      <c r="F582" s="174" t="s">
        <v>453</v>
      </c>
      <c r="G582" s="12">
        <v>0</v>
      </c>
      <c r="H582" s="242">
        <v>0</v>
      </c>
      <c r="I582" s="111"/>
      <c r="J582" s="267"/>
      <c r="K582" s="200">
        <v>0</v>
      </c>
      <c r="L582" s="24" t="s">
        <v>21</v>
      </c>
      <c r="M582" s="14">
        <v>0</v>
      </c>
      <c r="N582" s="245" t="s">
        <v>434</v>
      </c>
      <c r="O582" s="14">
        <v>426</v>
      </c>
      <c r="P582" s="203"/>
      <c r="Q582" s="30" t="s">
        <v>434</v>
      </c>
      <c r="R582" s="20"/>
      <c r="S582" s="375"/>
      <c r="T582" s="26" t="s">
        <v>936</v>
      </c>
      <c r="U582" s="26"/>
    </row>
    <row r="583" spans="1:21" customFormat="1" ht="51.6" customHeight="1" x14ac:dyDescent="0.3">
      <c r="A583" s="1"/>
      <c r="B583" s="519">
        <v>90138</v>
      </c>
      <c r="C583" s="610"/>
      <c r="D583" s="607"/>
      <c r="E583" s="16">
        <v>4</v>
      </c>
      <c r="F583" s="174" t="s">
        <v>454</v>
      </c>
      <c r="G583" s="12">
        <v>0</v>
      </c>
      <c r="H583" s="242">
        <v>0</v>
      </c>
      <c r="I583" s="111"/>
      <c r="J583" s="267"/>
      <c r="K583" s="200">
        <v>0</v>
      </c>
      <c r="L583" s="24" t="s">
        <v>21</v>
      </c>
      <c r="M583" s="14">
        <v>0</v>
      </c>
      <c r="N583" s="245" t="s">
        <v>434</v>
      </c>
      <c r="O583" s="14">
        <v>426</v>
      </c>
      <c r="P583" s="203"/>
      <c r="Q583" s="30" t="s">
        <v>434</v>
      </c>
      <c r="R583" s="20"/>
      <c r="S583" s="375"/>
      <c r="T583" s="26" t="s">
        <v>936</v>
      </c>
      <c r="U583" s="26"/>
    </row>
    <row r="584" spans="1:21" customFormat="1" ht="43.5" customHeight="1" thickBot="1" x14ac:dyDescent="0.35">
      <c r="A584" s="1"/>
      <c r="B584" s="519">
        <v>90138</v>
      </c>
      <c r="C584" s="611"/>
      <c r="D584" s="608"/>
      <c r="E584" s="175">
        <v>5</v>
      </c>
      <c r="F584" s="176" t="s">
        <v>461</v>
      </c>
      <c r="G584" s="177">
        <v>0</v>
      </c>
      <c r="H584" s="243">
        <v>0</v>
      </c>
      <c r="I584" s="111"/>
      <c r="J584" s="267"/>
      <c r="K584" s="200">
        <v>0</v>
      </c>
      <c r="L584" s="452" t="s">
        <v>21</v>
      </c>
      <c r="M584" s="377">
        <v>0</v>
      </c>
      <c r="N584" s="246" t="s">
        <v>434</v>
      </c>
      <c r="O584" s="377">
        <v>426</v>
      </c>
      <c r="P584" s="215"/>
      <c r="Q584" s="214" t="s">
        <v>434</v>
      </c>
      <c r="R584" s="334"/>
      <c r="S584" s="378"/>
      <c r="T584" s="26" t="s">
        <v>936</v>
      </c>
      <c r="U584" s="26"/>
    </row>
    <row r="585" spans="1:21" customFormat="1" ht="32.25" hidden="1" customHeight="1" x14ac:dyDescent="0.35">
      <c r="A585" s="1"/>
      <c r="B585" s="518">
        <v>400178</v>
      </c>
      <c r="C585" s="609" t="s">
        <v>463</v>
      </c>
      <c r="D585" s="606" t="s">
        <v>464</v>
      </c>
      <c r="E585" s="171">
        <v>1</v>
      </c>
      <c r="F585" s="172" t="s">
        <v>465</v>
      </c>
      <c r="G585" s="173">
        <v>43.77</v>
      </c>
      <c r="H585" s="241">
        <v>530055</v>
      </c>
      <c r="I585" s="111"/>
      <c r="J585" s="267"/>
      <c r="K585" s="200">
        <v>0</v>
      </c>
      <c r="L585" s="451" t="s">
        <v>21</v>
      </c>
      <c r="M585" s="345">
        <v>100</v>
      </c>
      <c r="N585" s="244" t="s">
        <v>434</v>
      </c>
      <c r="O585" s="345">
        <v>426</v>
      </c>
      <c r="P585" s="373"/>
      <c r="Q585" s="208" t="s">
        <v>434</v>
      </c>
      <c r="R585" s="209" t="s">
        <v>21</v>
      </c>
      <c r="S585" s="374">
        <v>100</v>
      </c>
      <c r="T585" s="26" t="s">
        <v>936</v>
      </c>
      <c r="U585" s="26" t="s">
        <v>936</v>
      </c>
    </row>
    <row r="586" spans="1:21" customFormat="1" ht="32.25" hidden="1" customHeight="1" x14ac:dyDescent="0.35">
      <c r="A586" s="1"/>
      <c r="B586" s="518">
        <v>400178</v>
      </c>
      <c r="C586" s="610"/>
      <c r="D586" s="607"/>
      <c r="E586" s="16">
        <v>2</v>
      </c>
      <c r="F586" s="174" t="s">
        <v>466</v>
      </c>
      <c r="G586" s="12">
        <v>178.43</v>
      </c>
      <c r="H586" s="242">
        <v>2160787</v>
      </c>
      <c r="I586" s="111">
        <f>+G586-G585</f>
        <v>134.66</v>
      </c>
      <c r="J586" s="477"/>
      <c r="K586" s="200">
        <v>0</v>
      </c>
      <c r="L586" s="24" t="s">
        <v>21</v>
      </c>
      <c r="M586" s="14">
        <v>100</v>
      </c>
      <c r="N586" s="245" t="s">
        <v>434</v>
      </c>
      <c r="O586" s="14">
        <v>426</v>
      </c>
      <c r="P586" s="203"/>
      <c r="Q586" s="30" t="s">
        <v>434</v>
      </c>
      <c r="R586" s="20"/>
      <c r="S586" s="375"/>
      <c r="T586" s="26" t="s">
        <v>936</v>
      </c>
      <c r="U586" s="26"/>
    </row>
    <row r="587" spans="1:21" customFormat="1" ht="32.25" hidden="1" customHeight="1" x14ac:dyDescent="0.35">
      <c r="A587" s="1"/>
      <c r="B587" s="518">
        <v>400178</v>
      </c>
      <c r="C587" s="610"/>
      <c r="D587" s="607"/>
      <c r="E587" s="16">
        <v>3</v>
      </c>
      <c r="F587" s="174" t="s">
        <v>467</v>
      </c>
      <c r="G587" s="12">
        <v>155.22999999999999</v>
      </c>
      <c r="H587" s="242">
        <v>1879835</v>
      </c>
      <c r="I587" s="111">
        <f>+G587-G585</f>
        <v>111.45999999999998</v>
      </c>
      <c r="J587" s="477"/>
      <c r="K587" s="200">
        <v>0</v>
      </c>
      <c r="L587" s="24" t="s">
        <v>21</v>
      </c>
      <c r="M587" s="14">
        <v>100</v>
      </c>
      <c r="N587" s="245" t="s">
        <v>434</v>
      </c>
      <c r="O587" s="14">
        <v>426</v>
      </c>
      <c r="P587" s="203"/>
      <c r="Q587" s="30" t="s">
        <v>434</v>
      </c>
      <c r="R587" s="20"/>
      <c r="S587" s="375"/>
      <c r="T587" s="26" t="s">
        <v>936</v>
      </c>
      <c r="U587" s="26"/>
    </row>
    <row r="588" spans="1:21" customFormat="1" ht="32.25" hidden="1" customHeight="1" thickBot="1" x14ac:dyDescent="0.35">
      <c r="A588" s="1"/>
      <c r="B588" s="518">
        <v>400178</v>
      </c>
      <c r="C588" s="611"/>
      <c r="D588" s="608"/>
      <c r="E588" s="175">
        <v>4</v>
      </c>
      <c r="F588" s="176" t="s">
        <v>468</v>
      </c>
      <c r="G588" s="177">
        <v>263.8</v>
      </c>
      <c r="H588" s="243">
        <v>3194618</v>
      </c>
      <c r="I588" s="111">
        <f>+G588-G585</f>
        <v>220.03</v>
      </c>
      <c r="J588" s="477"/>
      <c r="K588" s="200">
        <v>0</v>
      </c>
      <c r="L588" s="452" t="s">
        <v>21</v>
      </c>
      <c r="M588" s="377">
        <v>100</v>
      </c>
      <c r="N588" s="246" t="s">
        <v>434</v>
      </c>
      <c r="O588" s="377">
        <v>426</v>
      </c>
      <c r="P588" s="215"/>
      <c r="Q588" s="214" t="s">
        <v>434</v>
      </c>
      <c r="R588" s="334"/>
      <c r="S588" s="378"/>
      <c r="T588" s="26" t="s">
        <v>936</v>
      </c>
      <c r="U588" s="26"/>
    </row>
    <row r="589" spans="1:21" customFormat="1" ht="32.25" customHeight="1" x14ac:dyDescent="0.3">
      <c r="A589" s="1"/>
      <c r="B589" s="518">
        <v>90139</v>
      </c>
      <c r="C589" s="609">
        <v>90139</v>
      </c>
      <c r="D589" s="606" t="s">
        <v>469</v>
      </c>
      <c r="E589" s="171">
        <v>1</v>
      </c>
      <c r="F589" s="172" t="s">
        <v>465</v>
      </c>
      <c r="G589" s="173">
        <v>0</v>
      </c>
      <c r="H589" s="241">
        <v>0</v>
      </c>
      <c r="I589" s="111"/>
      <c r="J589" s="267"/>
      <c r="K589" s="200">
        <v>0</v>
      </c>
      <c r="L589" s="451" t="s">
        <v>21</v>
      </c>
      <c r="M589" s="345">
        <v>0</v>
      </c>
      <c r="N589" s="244" t="s">
        <v>434</v>
      </c>
      <c r="O589" s="345">
        <v>426</v>
      </c>
      <c r="P589" s="373"/>
      <c r="Q589" s="208" t="s">
        <v>434</v>
      </c>
      <c r="R589" s="209" t="s">
        <v>21</v>
      </c>
      <c r="S589" s="374">
        <v>0</v>
      </c>
      <c r="T589" s="26" t="s">
        <v>936</v>
      </c>
      <c r="U589" s="26" t="s">
        <v>936</v>
      </c>
    </row>
    <row r="590" spans="1:21" customFormat="1" ht="32.25" customHeight="1" x14ac:dyDescent="0.3">
      <c r="A590" s="1"/>
      <c r="B590" s="518">
        <v>90139</v>
      </c>
      <c r="C590" s="610"/>
      <c r="D590" s="607"/>
      <c r="E590" s="16">
        <v>2</v>
      </c>
      <c r="F590" s="174" t="s">
        <v>466</v>
      </c>
      <c r="G590" s="12">
        <v>0</v>
      </c>
      <c r="H590" s="242">
        <v>0</v>
      </c>
      <c r="I590" s="111"/>
      <c r="J590" s="267"/>
      <c r="K590" s="200">
        <v>0</v>
      </c>
      <c r="L590" s="24" t="s">
        <v>21</v>
      </c>
      <c r="M590" s="14">
        <v>0</v>
      </c>
      <c r="N590" s="245" t="s">
        <v>434</v>
      </c>
      <c r="O590" s="14">
        <v>426</v>
      </c>
      <c r="P590" s="203"/>
      <c r="Q590" s="30" t="s">
        <v>434</v>
      </c>
      <c r="R590" s="20"/>
      <c r="S590" s="375"/>
      <c r="T590" s="26" t="s">
        <v>936</v>
      </c>
      <c r="U590" s="26"/>
    </row>
    <row r="591" spans="1:21" customFormat="1" ht="32.25" customHeight="1" x14ac:dyDescent="0.3">
      <c r="A591" s="1"/>
      <c r="B591" s="518">
        <v>90139</v>
      </c>
      <c r="C591" s="610"/>
      <c r="D591" s="607"/>
      <c r="E591" s="16">
        <v>3</v>
      </c>
      <c r="F591" s="174" t="s">
        <v>467</v>
      </c>
      <c r="G591" s="12">
        <v>0</v>
      </c>
      <c r="H591" s="242">
        <v>0</v>
      </c>
      <c r="I591" s="111"/>
      <c r="J591" s="267"/>
      <c r="K591" s="200">
        <v>0</v>
      </c>
      <c r="L591" s="24" t="s">
        <v>21</v>
      </c>
      <c r="M591" s="14">
        <v>0</v>
      </c>
      <c r="N591" s="245" t="s">
        <v>434</v>
      </c>
      <c r="O591" s="14">
        <v>426</v>
      </c>
      <c r="P591" s="203"/>
      <c r="Q591" s="30" t="s">
        <v>434</v>
      </c>
      <c r="R591" s="20"/>
      <c r="S591" s="375"/>
      <c r="T591" s="26" t="s">
        <v>936</v>
      </c>
      <c r="U591" s="26"/>
    </row>
    <row r="592" spans="1:21" customFormat="1" ht="32.25" customHeight="1" thickBot="1" x14ac:dyDescent="0.35">
      <c r="A592" s="1"/>
      <c r="B592" s="518">
        <v>90139</v>
      </c>
      <c r="C592" s="611"/>
      <c r="D592" s="608"/>
      <c r="E592" s="175">
        <v>4</v>
      </c>
      <c r="F592" s="176" t="s">
        <v>468</v>
      </c>
      <c r="G592" s="177">
        <v>0</v>
      </c>
      <c r="H592" s="243">
        <v>0</v>
      </c>
      <c r="I592" s="111"/>
      <c r="J592" s="267"/>
      <c r="K592" s="200">
        <v>0</v>
      </c>
      <c r="L592" s="452" t="s">
        <v>21</v>
      </c>
      <c r="M592" s="377">
        <v>0</v>
      </c>
      <c r="N592" s="246" t="s">
        <v>434</v>
      </c>
      <c r="O592" s="377">
        <v>426</v>
      </c>
      <c r="P592" s="215"/>
      <c r="Q592" s="214" t="s">
        <v>434</v>
      </c>
      <c r="R592" s="334"/>
      <c r="S592" s="378"/>
      <c r="T592" s="26" t="s">
        <v>936</v>
      </c>
      <c r="U592" s="26"/>
    </row>
    <row r="593" spans="1:21" customFormat="1" hidden="1" x14ac:dyDescent="0.3">
      <c r="A593" s="1"/>
      <c r="B593" s="55">
        <v>4002</v>
      </c>
      <c r="C593" s="183">
        <v>4002</v>
      </c>
      <c r="D593" s="690" t="s">
        <v>470</v>
      </c>
      <c r="E593" s="691"/>
      <c r="F593" s="691"/>
      <c r="G593" s="497"/>
      <c r="H593" s="221"/>
      <c r="I593" s="458"/>
      <c r="J593" s="476"/>
      <c r="K593" s="200">
        <v>0</v>
      </c>
      <c r="L593" s="370" t="s">
        <v>42</v>
      </c>
      <c r="M593" s="379" t="s">
        <v>42</v>
      </c>
      <c r="N593" s="379" t="s">
        <v>42</v>
      </c>
      <c r="O593" s="379" t="s">
        <v>42</v>
      </c>
      <c r="P593" s="371"/>
      <c r="Q593" s="307"/>
      <c r="R593" s="379" t="s">
        <v>42</v>
      </c>
      <c r="S593" s="379" t="s">
        <v>42</v>
      </c>
      <c r="T593" s="379" t="s">
        <v>42</v>
      </c>
      <c r="U593" s="274" t="s">
        <v>41</v>
      </c>
    </row>
    <row r="594" spans="1:21" customFormat="1" ht="41.4" hidden="1" x14ac:dyDescent="0.3">
      <c r="A594" s="1"/>
      <c r="B594" s="55">
        <v>40022</v>
      </c>
      <c r="C594" s="15" t="s">
        <v>471</v>
      </c>
      <c r="D594" s="54" t="s">
        <v>472</v>
      </c>
      <c r="E594" s="16"/>
      <c r="F594" s="16" t="s">
        <v>20</v>
      </c>
      <c r="G594" s="12">
        <v>12.68</v>
      </c>
      <c r="H594" s="219">
        <v>153555</v>
      </c>
      <c r="I594" s="458"/>
      <c r="J594" s="267"/>
      <c r="K594" s="200">
        <v>0</v>
      </c>
      <c r="L594" s="24" t="s">
        <v>139</v>
      </c>
      <c r="M594" s="14">
        <v>100</v>
      </c>
      <c r="N594" s="35" t="s">
        <v>473</v>
      </c>
      <c r="O594" s="14">
        <v>454</v>
      </c>
      <c r="P594" s="203"/>
      <c r="Q5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594" s="20" t="s">
        <v>139</v>
      </c>
      <c r="S594" s="14">
        <v>100</v>
      </c>
      <c r="T594" s="26" t="s">
        <v>936</v>
      </c>
      <c r="U594" s="26" t="s">
        <v>936</v>
      </c>
    </row>
    <row r="595" spans="1:21" customFormat="1" ht="50.1" hidden="1" customHeight="1" x14ac:dyDescent="0.3">
      <c r="A595" s="1"/>
      <c r="B595" s="53">
        <v>40023</v>
      </c>
      <c r="C595" s="95" t="s">
        <v>474</v>
      </c>
      <c r="D595" s="97" t="s">
        <v>926</v>
      </c>
      <c r="E595" s="84"/>
      <c r="F595" s="84" t="s">
        <v>20</v>
      </c>
      <c r="G595" s="85">
        <v>28.54</v>
      </c>
      <c r="H595" s="219">
        <v>345619</v>
      </c>
      <c r="I595" s="458"/>
      <c r="J595" s="421"/>
      <c r="K595" s="200">
        <v>0</v>
      </c>
      <c r="L595" s="162" t="s">
        <v>373</v>
      </c>
      <c r="M595" s="422">
        <v>100</v>
      </c>
      <c r="N595" s="423" t="s">
        <v>473</v>
      </c>
      <c r="O595" s="422">
        <v>454</v>
      </c>
      <c r="P595" s="203"/>
      <c r="Q5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595" s="20" t="s">
        <v>373</v>
      </c>
      <c r="S595" s="14">
        <v>100</v>
      </c>
      <c r="T595" s="26" t="s">
        <v>936</v>
      </c>
      <c r="U595" s="26" t="s">
        <v>936</v>
      </c>
    </row>
    <row r="596" spans="1:21" customFormat="1" ht="27.6" hidden="1" x14ac:dyDescent="0.3">
      <c r="A596" s="1"/>
      <c r="B596" s="53">
        <v>40024</v>
      </c>
      <c r="C596" s="95" t="s">
        <v>475</v>
      </c>
      <c r="D596" s="97" t="s">
        <v>476</v>
      </c>
      <c r="E596" s="84"/>
      <c r="F596" s="84" t="s">
        <v>20</v>
      </c>
      <c r="G596" s="85">
        <v>2.19</v>
      </c>
      <c r="H596" s="219">
        <v>26521</v>
      </c>
      <c r="I596" s="458"/>
      <c r="J596" s="200"/>
      <c r="K596" s="200">
        <v>0</v>
      </c>
      <c r="L596" s="166" t="s">
        <v>373</v>
      </c>
      <c r="M596" s="25">
        <v>100</v>
      </c>
      <c r="N596" s="35" t="s">
        <v>473</v>
      </c>
      <c r="O596" s="25">
        <v>454</v>
      </c>
      <c r="P596" s="201"/>
      <c r="Q5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596" s="20" t="s">
        <v>373</v>
      </c>
      <c r="S596" s="25">
        <v>100</v>
      </c>
      <c r="T596" s="26" t="s">
        <v>936</v>
      </c>
      <c r="U596" s="26" t="s">
        <v>936</v>
      </c>
    </row>
    <row r="597" spans="1:21" customFormat="1" ht="27.6" hidden="1" x14ac:dyDescent="0.3">
      <c r="A597" s="1"/>
      <c r="B597" s="53">
        <v>40025</v>
      </c>
      <c r="C597" s="92" t="s">
        <v>477</v>
      </c>
      <c r="D597" s="104" t="s">
        <v>478</v>
      </c>
      <c r="E597" s="90"/>
      <c r="F597" s="90" t="s">
        <v>20</v>
      </c>
      <c r="G597" s="98">
        <v>13.91</v>
      </c>
      <c r="H597" s="225">
        <v>168450</v>
      </c>
      <c r="I597" s="458"/>
      <c r="J597" s="200"/>
      <c r="K597" s="200">
        <v>0</v>
      </c>
      <c r="L597" s="368" t="s">
        <v>373</v>
      </c>
      <c r="M597" s="274">
        <v>100</v>
      </c>
      <c r="N597" s="199" t="s">
        <v>473</v>
      </c>
      <c r="O597" s="274">
        <v>454</v>
      </c>
      <c r="P597" s="304"/>
      <c r="Q59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597" s="360" t="s">
        <v>373</v>
      </c>
      <c r="S597" s="274">
        <v>100</v>
      </c>
      <c r="T597" s="26" t="s">
        <v>936</v>
      </c>
      <c r="U597" s="26" t="s">
        <v>936</v>
      </c>
    </row>
    <row r="598" spans="1:21" customFormat="1" ht="23.25" hidden="1" customHeight="1" x14ac:dyDescent="0.3">
      <c r="A598" s="23"/>
      <c r="B598" s="53">
        <v>40026</v>
      </c>
      <c r="C598" s="592" t="s">
        <v>479</v>
      </c>
      <c r="D598" s="586" t="s">
        <v>480</v>
      </c>
      <c r="E598" s="100">
        <v>1</v>
      </c>
      <c r="F598" s="100" t="s">
        <v>481</v>
      </c>
      <c r="G598" s="101">
        <v>29.99</v>
      </c>
      <c r="H598" s="241">
        <v>363179</v>
      </c>
      <c r="I598" s="111"/>
      <c r="J598" s="202"/>
      <c r="K598" s="200">
        <v>0</v>
      </c>
      <c r="L598" s="451" t="s">
        <v>21</v>
      </c>
      <c r="M598" s="205">
        <v>100</v>
      </c>
      <c r="N598" s="206" t="s">
        <v>473</v>
      </c>
      <c r="O598" s="205">
        <v>454</v>
      </c>
      <c r="P598" s="207"/>
      <c r="Q5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598" s="209" t="s">
        <v>21</v>
      </c>
      <c r="S598" s="279">
        <v>100</v>
      </c>
      <c r="T598" s="26" t="s">
        <v>936</v>
      </c>
      <c r="U598" s="26" t="s">
        <v>936</v>
      </c>
    </row>
    <row r="599" spans="1:21" customFormat="1" ht="23.25" hidden="1" customHeight="1" x14ac:dyDescent="0.3">
      <c r="A599" s="15" t="s">
        <v>482</v>
      </c>
      <c r="B599" s="53">
        <v>40026</v>
      </c>
      <c r="C599" s="593"/>
      <c r="D599" s="587"/>
      <c r="E599" s="84">
        <v>2</v>
      </c>
      <c r="F599" s="84" t="s">
        <v>483</v>
      </c>
      <c r="G599" s="85">
        <v>30.88</v>
      </c>
      <c r="H599" s="242">
        <v>373957</v>
      </c>
      <c r="I599" s="111">
        <f>+G599-G598</f>
        <v>0.89000000000000057</v>
      </c>
      <c r="J599" s="202"/>
      <c r="K599" s="200">
        <v>0</v>
      </c>
      <c r="L599" s="24" t="s">
        <v>21</v>
      </c>
      <c r="M599" s="25">
        <v>100</v>
      </c>
      <c r="N599" s="35" t="s">
        <v>473</v>
      </c>
      <c r="O599" s="25">
        <v>454</v>
      </c>
      <c r="P599" s="201"/>
      <c r="Q599" s="30"/>
      <c r="R599" s="269"/>
      <c r="S599" s="280"/>
      <c r="T599" s="26" t="s">
        <v>936</v>
      </c>
      <c r="U599" s="26"/>
    </row>
    <row r="600" spans="1:21" customFormat="1" ht="23.25" hidden="1" customHeight="1" x14ac:dyDescent="0.3">
      <c r="A600" s="15" t="s">
        <v>484</v>
      </c>
      <c r="B600" s="53">
        <v>40026</v>
      </c>
      <c r="C600" s="593"/>
      <c r="D600" s="587"/>
      <c r="E600" s="84">
        <v>3</v>
      </c>
      <c r="F600" s="84" t="s">
        <v>485</v>
      </c>
      <c r="G600" s="85">
        <v>31.77</v>
      </c>
      <c r="H600" s="242">
        <v>384735</v>
      </c>
      <c r="I600" s="111">
        <f>+G600-G598</f>
        <v>1.7800000000000011</v>
      </c>
      <c r="J600" s="202"/>
      <c r="K600" s="200">
        <v>0</v>
      </c>
      <c r="L600" s="24" t="s">
        <v>21</v>
      </c>
      <c r="M600" s="25">
        <v>100</v>
      </c>
      <c r="N600" s="35" t="s">
        <v>473</v>
      </c>
      <c r="O600" s="25">
        <v>454</v>
      </c>
      <c r="P600" s="201"/>
      <c r="Q600" s="30"/>
      <c r="R600" s="269"/>
      <c r="S600" s="280"/>
      <c r="T600" s="26" t="s">
        <v>936</v>
      </c>
      <c r="U600" s="26"/>
    </row>
    <row r="601" spans="1:21" customFormat="1" ht="23.25" hidden="1" customHeight="1" thickBot="1" x14ac:dyDescent="0.35">
      <c r="A601" s="15" t="s">
        <v>486</v>
      </c>
      <c r="B601" s="53">
        <v>40026</v>
      </c>
      <c r="C601" s="594"/>
      <c r="D601" s="588"/>
      <c r="E601" s="102">
        <v>4</v>
      </c>
      <c r="F601" s="102" t="s">
        <v>487</v>
      </c>
      <c r="G601" s="103">
        <v>34.01</v>
      </c>
      <c r="H601" s="243">
        <v>411861</v>
      </c>
      <c r="I601" s="111">
        <f>+G601-G598</f>
        <v>4.0199999999999996</v>
      </c>
      <c r="J601" s="202"/>
      <c r="K601" s="200">
        <v>0</v>
      </c>
      <c r="L601" s="452" t="s">
        <v>21</v>
      </c>
      <c r="M601" s="211">
        <v>100</v>
      </c>
      <c r="N601" s="212" t="s">
        <v>473</v>
      </c>
      <c r="O601" s="211">
        <v>454</v>
      </c>
      <c r="P601" s="213"/>
      <c r="Q601" s="214"/>
      <c r="R601" s="270"/>
      <c r="S601" s="284"/>
      <c r="T601" s="26" t="s">
        <v>936</v>
      </c>
      <c r="U601" s="26"/>
    </row>
    <row r="602" spans="1:21" customFormat="1" ht="19.5" hidden="1" customHeight="1" x14ac:dyDescent="0.3">
      <c r="A602" s="23"/>
      <c r="B602" s="53">
        <v>400210</v>
      </c>
      <c r="C602" s="621" t="s">
        <v>488</v>
      </c>
      <c r="D602" s="624" t="s">
        <v>925</v>
      </c>
      <c r="E602" s="128">
        <v>1</v>
      </c>
      <c r="F602" s="128" t="s">
        <v>489</v>
      </c>
      <c r="G602" s="101">
        <v>45.81</v>
      </c>
      <c r="H602" s="241">
        <v>554759</v>
      </c>
      <c r="I602" s="111"/>
      <c r="J602" s="261"/>
      <c r="K602" s="200">
        <v>0</v>
      </c>
      <c r="L602" s="277" t="s">
        <v>139</v>
      </c>
      <c r="M602" s="205">
        <v>100</v>
      </c>
      <c r="N602" s="206" t="s">
        <v>473</v>
      </c>
      <c r="O602" s="205">
        <v>454</v>
      </c>
      <c r="P602" s="207"/>
      <c r="Q6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02" s="209" t="s">
        <v>139</v>
      </c>
      <c r="S602" s="279">
        <v>100</v>
      </c>
      <c r="T602" s="26" t="s">
        <v>936</v>
      </c>
      <c r="U602" s="26" t="s">
        <v>936</v>
      </c>
    </row>
    <row r="603" spans="1:21" ht="19.5" hidden="1" customHeight="1" x14ac:dyDescent="0.3">
      <c r="A603" s="15" t="s">
        <v>490</v>
      </c>
      <c r="B603" s="53">
        <v>400210</v>
      </c>
      <c r="C603" s="622"/>
      <c r="D603" s="625"/>
      <c r="E603" s="89">
        <v>2</v>
      </c>
      <c r="F603" s="27" t="s">
        <v>491</v>
      </c>
      <c r="G603" s="239">
        <v>48.48</v>
      </c>
      <c r="H603" s="242">
        <v>587093</v>
      </c>
      <c r="I603" s="111">
        <f>+G603-G602</f>
        <v>2.6699999999999946</v>
      </c>
      <c r="J603" s="202"/>
      <c r="K603" s="200">
        <v>0</v>
      </c>
      <c r="L603" s="17" t="s">
        <v>139</v>
      </c>
      <c r="M603" s="25">
        <v>100</v>
      </c>
      <c r="N603" s="35" t="s">
        <v>473</v>
      </c>
      <c r="O603" s="25"/>
      <c r="P603" s="201"/>
      <c r="Q603" s="289"/>
      <c r="R603" s="269"/>
      <c r="S603" s="280"/>
      <c r="T603" s="26" t="s">
        <v>936</v>
      </c>
      <c r="U603" s="26"/>
    </row>
    <row r="604" spans="1:21" ht="19.5" hidden="1" customHeight="1" x14ac:dyDescent="0.3">
      <c r="A604" s="15" t="s">
        <v>492</v>
      </c>
      <c r="B604" s="53">
        <v>400210</v>
      </c>
      <c r="C604" s="622"/>
      <c r="D604" s="625"/>
      <c r="E604" s="89">
        <v>3</v>
      </c>
      <c r="F604" s="27" t="s">
        <v>493</v>
      </c>
      <c r="G604" s="239">
        <v>51.87</v>
      </c>
      <c r="H604" s="242">
        <v>628146</v>
      </c>
      <c r="I604" s="111">
        <f>+G604-G602</f>
        <v>6.0599999999999952</v>
      </c>
      <c r="J604" s="202"/>
      <c r="K604" s="200">
        <v>0</v>
      </c>
      <c r="L604" s="17" t="s">
        <v>139</v>
      </c>
      <c r="M604" s="25">
        <v>100</v>
      </c>
      <c r="N604" s="35" t="s">
        <v>473</v>
      </c>
      <c r="O604" s="25"/>
      <c r="P604" s="201"/>
      <c r="Q604" s="289"/>
      <c r="R604" s="269"/>
      <c r="S604" s="280"/>
      <c r="T604" s="26" t="s">
        <v>936</v>
      </c>
      <c r="U604" s="26"/>
    </row>
    <row r="605" spans="1:21" ht="19.5" hidden="1" customHeight="1" x14ac:dyDescent="0.3">
      <c r="A605" s="15" t="s">
        <v>494</v>
      </c>
      <c r="B605" s="53">
        <v>400210</v>
      </c>
      <c r="C605" s="622"/>
      <c r="D605" s="625"/>
      <c r="E605" s="89">
        <v>4</v>
      </c>
      <c r="F605" s="27" t="s">
        <v>495</v>
      </c>
      <c r="G605" s="239">
        <v>55.22</v>
      </c>
      <c r="H605" s="242">
        <v>668714</v>
      </c>
      <c r="I605" s="111">
        <f>+G605-G602</f>
        <v>9.4099999999999966</v>
      </c>
      <c r="J605" s="202"/>
      <c r="K605" s="200">
        <v>0</v>
      </c>
      <c r="L605" s="17" t="s">
        <v>139</v>
      </c>
      <c r="M605" s="25">
        <v>100</v>
      </c>
      <c r="N605" s="35" t="s">
        <v>473</v>
      </c>
      <c r="O605" s="25"/>
      <c r="P605" s="201"/>
      <c r="Q605" s="289"/>
      <c r="R605" s="269"/>
      <c r="S605" s="280"/>
      <c r="T605" s="26" t="s">
        <v>936</v>
      </c>
      <c r="U605" s="26"/>
    </row>
    <row r="606" spans="1:21" ht="19.5" hidden="1" customHeight="1" thickBot="1" x14ac:dyDescent="0.35">
      <c r="A606" s="15" t="s">
        <v>496</v>
      </c>
      <c r="B606" s="53">
        <v>400210</v>
      </c>
      <c r="C606" s="623"/>
      <c r="D606" s="626"/>
      <c r="E606" s="129">
        <v>5</v>
      </c>
      <c r="F606" s="210" t="s">
        <v>497</v>
      </c>
      <c r="G606" s="240">
        <v>69.900000000000006</v>
      </c>
      <c r="H606" s="243">
        <v>846489</v>
      </c>
      <c r="I606" s="111">
        <f>+G606-G602</f>
        <v>24.090000000000003</v>
      </c>
      <c r="J606" s="202"/>
      <c r="K606" s="200">
        <v>0</v>
      </c>
      <c r="L606" s="282" t="s">
        <v>139</v>
      </c>
      <c r="M606" s="211">
        <v>100</v>
      </c>
      <c r="N606" s="212" t="s">
        <v>473</v>
      </c>
      <c r="O606" s="211"/>
      <c r="P606" s="213"/>
      <c r="Q606" s="329"/>
      <c r="R606" s="270"/>
      <c r="S606" s="284"/>
      <c r="T606" s="26" t="s">
        <v>936</v>
      </c>
      <c r="U606" s="26"/>
    </row>
    <row r="607" spans="1:21" customFormat="1" ht="21" hidden="1" customHeight="1" x14ac:dyDescent="0.3">
      <c r="A607" s="23"/>
      <c r="B607" s="53">
        <v>400215</v>
      </c>
      <c r="C607" s="592" t="s">
        <v>498</v>
      </c>
      <c r="D607" s="586" t="s">
        <v>499</v>
      </c>
      <c r="E607" s="100">
        <v>1</v>
      </c>
      <c r="F607" s="100" t="s">
        <v>500</v>
      </c>
      <c r="G607" s="101">
        <v>27.19</v>
      </c>
      <c r="H607" s="241">
        <v>329271</v>
      </c>
      <c r="I607" s="111"/>
      <c r="J607" s="261"/>
      <c r="K607" s="200">
        <v>0</v>
      </c>
      <c r="L607" s="451" t="s">
        <v>918</v>
      </c>
      <c r="M607" s="205">
        <v>100</v>
      </c>
      <c r="N607" s="206" t="s">
        <v>473</v>
      </c>
      <c r="O607" s="205">
        <v>454</v>
      </c>
      <c r="P607" s="207"/>
      <c r="Q60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07" s="209" t="s">
        <v>501</v>
      </c>
      <c r="S607" s="279">
        <v>100</v>
      </c>
      <c r="T607" s="26" t="s">
        <v>936</v>
      </c>
      <c r="U607" s="26" t="s">
        <v>936</v>
      </c>
    </row>
    <row r="608" spans="1:21" customFormat="1" ht="21" hidden="1" customHeight="1" x14ac:dyDescent="0.3">
      <c r="A608" s="15" t="s">
        <v>502</v>
      </c>
      <c r="B608" s="53">
        <v>400215</v>
      </c>
      <c r="C608" s="593"/>
      <c r="D608" s="587"/>
      <c r="E608" s="84">
        <v>2</v>
      </c>
      <c r="F608" s="84" t="s">
        <v>503</v>
      </c>
      <c r="G608" s="85">
        <v>28.88</v>
      </c>
      <c r="H608" s="242">
        <v>349737</v>
      </c>
      <c r="I608" s="111">
        <f>+G608-G607</f>
        <v>1.6899999999999977</v>
      </c>
      <c r="J608" s="463"/>
      <c r="K608" s="200">
        <v>0</v>
      </c>
      <c r="L608" s="24" t="s">
        <v>918</v>
      </c>
      <c r="M608" s="25">
        <v>100</v>
      </c>
      <c r="N608" s="35" t="s">
        <v>473</v>
      </c>
      <c r="O608" s="25">
        <v>454</v>
      </c>
      <c r="P608" s="201"/>
      <c r="Q608" s="30"/>
      <c r="R608" s="269"/>
      <c r="S608" s="280"/>
      <c r="T608" s="26" t="s">
        <v>936</v>
      </c>
      <c r="U608" s="26"/>
    </row>
    <row r="609" spans="1:21" customFormat="1" ht="21" hidden="1" customHeight="1" x14ac:dyDescent="0.3">
      <c r="A609" s="15" t="s">
        <v>504</v>
      </c>
      <c r="B609" s="53">
        <v>400215</v>
      </c>
      <c r="C609" s="593"/>
      <c r="D609" s="587"/>
      <c r="E609" s="84">
        <v>3</v>
      </c>
      <c r="F609" s="84" t="s">
        <v>505</v>
      </c>
      <c r="G609" s="85">
        <v>30.79</v>
      </c>
      <c r="H609" s="242">
        <v>372867</v>
      </c>
      <c r="I609" s="111">
        <f>+G609-G607</f>
        <v>3.5999999999999979</v>
      </c>
      <c r="J609" s="463"/>
      <c r="K609" s="200">
        <v>0</v>
      </c>
      <c r="L609" s="24" t="s">
        <v>918</v>
      </c>
      <c r="M609" s="25">
        <v>100</v>
      </c>
      <c r="N609" s="35" t="s">
        <v>473</v>
      </c>
      <c r="O609" s="25">
        <v>454</v>
      </c>
      <c r="P609" s="201"/>
      <c r="Q609" s="30"/>
      <c r="R609" s="269"/>
      <c r="S609" s="280"/>
      <c r="T609" s="26" t="s">
        <v>936</v>
      </c>
      <c r="U609" s="26"/>
    </row>
    <row r="610" spans="1:21" customFormat="1" ht="21" hidden="1" customHeight="1" x14ac:dyDescent="0.3">
      <c r="A610" s="15" t="s">
        <v>506</v>
      </c>
      <c r="B610" s="53">
        <v>400215</v>
      </c>
      <c r="C610" s="593"/>
      <c r="D610" s="587"/>
      <c r="E610" s="84">
        <v>4</v>
      </c>
      <c r="F610" s="84" t="s">
        <v>507</v>
      </c>
      <c r="G610" s="85">
        <v>32.659999999999997</v>
      </c>
      <c r="H610" s="242">
        <v>395513</v>
      </c>
      <c r="I610" s="111">
        <f>+G610-G607</f>
        <v>5.4699999999999953</v>
      </c>
      <c r="J610" s="463"/>
      <c r="K610" s="200">
        <v>0</v>
      </c>
      <c r="L610" s="24" t="s">
        <v>918</v>
      </c>
      <c r="M610" s="25">
        <v>100</v>
      </c>
      <c r="N610" s="35" t="s">
        <v>473</v>
      </c>
      <c r="O610" s="25">
        <v>454</v>
      </c>
      <c r="P610" s="201"/>
      <c r="Q610" s="30"/>
      <c r="R610" s="269"/>
      <c r="S610" s="280"/>
      <c r="T610" s="26" t="s">
        <v>936</v>
      </c>
      <c r="U610" s="26"/>
    </row>
    <row r="611" spans="1:21" customFormat="1" ht="21" hidden="1" customHeight="1" thickBot="1" x14ac:dyDescent="0.35">
      <c r="A611" s="15" t="s">
        <v>508</v>
      </c>
      <c r="B611" s="53">
        <v>400215</v>
      </c>
      <c r="C611" s="594"/>
      <c r="D611" s="588"/>
      <c r="E611" s="102">
        <v>5</v>
      </c>
      <c r="F611" s="102" t="s">
        <v>509</v>
      </c>
      <c r="G611" s="103">
        <v>41.95</v>
      </c>
      <c r="H611" s="243">
        <v>508015</v>
      </c>
      <c r="I611" s="111">
        <f>+G611-G607</f>
        <v>14.760000000000002</v>
      </c>
      <c r="J611" s="463"/>
      <c r="K611" s="200">
        <v>0</v>
      </c>
      <c r="L611" s="452" t="s">
        <v>918</v>
      </c>
      <c r="M611" s="211">
        <v>100</v>
      </c>
      <c r="N611" s="212" t="s">
        <v>473</v>
      </c>
      <c r="O611" s="211">
        <v>454</v>
      </c>
      <c r="P611" s="213"/>
      <c r="Q611" s="214"/>
      <c r="R611" s="270"/>
      <c r="S611" s="284"/>
      <c r="T611" s="26" t="s">
        <v>936</v>
      </c>
      <c r="U611" s="26"/>
    </row>
    <row r="612" spans="1:21" customFormat="1" ht="28.5" hidden="1" customHeight="1" x14ac:dyDescent="0.3">
      <c r="A612" s="23"/>
      <c r="B612" s="53">
        <v>400220</v>
      </c>
      <c r="C612" s="592" t="s">
        <v>510</v>
      </c>
      <c r="D612" s="586" t="s">
        <v>511</v>
      </c>
      <c r="E612" s="100">
        <v>1</v>
      </c>
      <c r="F612" s="100" t="s">
        <v>512</v>
      </c>
      <c r="G612" s="101">
        <v>31.68</v>
      </c>
      <c r="H612" s="241">
        <v>383645</v>
      </c>
      <c r="I612" s="111"/>
      <c r="J612" s="261"/>
      <c r="K612" s="200">
        <v>0</v>
      </c>
      <c r="L612" s="451" t="s">
        <v>139</v>
      </c>
      <c r="M612" s="205">
        <v>100</v>
      </c>
      <c r="N612" s="206" t="s">
        <v>473</v>
      </c>
      <c r="O612" s="205">
        <v>454</v>
      </c>
      <c r="P612" s="207"/>
      <c r="Q61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12" s="209" t="s">
        <v>139</v>
      </c>
      <c r="S612" s="279">
        <v>100</v>
      </c>
      <c r="T612" s="26" t="s">
        <v>936</v>
      </c>
      <c r="U612" s="26" t="s">
        <v>936</v>
      </c>
    </row>
    <row r="613" spans="1:21" customFormat="1" ht="28.5" hidden="1" customHeight="1" x14ac:dyDescent="0.3">
      <c r="A613" s="15" t="s">
        <v>513</v>
      </c>
      <c r="B613" s="53">
        <v>400220</v>
      </c>
      <c r="C613" s="593"/>
      <c r="D613" s="587"/>
      <c r="E613" s="84">
        <v>2</v>
      </c>
      <c r="F613" s="84" t="s">
        <v>514</v>
      </c>
      <c r="G613" s="85">
        <v>34.01</v>
      </c>
      <c r="H613" s="242">
        <v>411861</v>
      </c>
      <c r="I613" s="111">
        <f>+G613-G612</f>
        <v>2.3299999999999983</v>
      </c>
      <c r="J613" s="463"/>
      <c r="K613" s="200">
        <v>0</v>
      </c>
      <c r="L613" s="24" t="s">
        <v>139</v>
      </c>
      <c r="M613" s="25">
        <v>100</v>
      </c>
      <c r="N613" s="35" t="s">
        <v>473</v>
      </c>
      <c r="O613" s="25">
        <v>454</v>
      </c>
      <c r="P613" s="201"/>
      <c r="Q613" s="289"/>
      <c r="R613" s="269"/>
      <c r="S613" s="280"/>
      <c r="T613" s="26" t="s">
        <v>936</v>
      </c>
      <c r="U613" s="26"/>
    </row>
    <row r="614" spans="1:21" customFormat="1" ht="28.5" hidden="1" customHeight="1" thickBot="1" x14ac:dyDescent="0.35">
      <c r="A614" s="15" t="s">
        <v>515</v>
      </c>
      <c r="B614" s="53">
        <v>400220</v>
      </c>
      <c r="C614" s="594"/>
      <c r="D614" s="588"/>
      <c r="E614" s="102">
        <v>3</v>
      </c>
      <c r="F614" s="102" t="s">
        <v>516</v>
      </c>
      <c r="G614" s="103">
        <v>39.32</v>
      </c>
      <c r="H614" s="243">
        <v>476165</v>
      </c>
      <c r="I614" s="111">
        <f>+G614-G612</f>
        <v>7.6400000000000006</v>
      </c>
      <c r="J614" s="463"/>
      <c r="K614" s="200">
        <v>0</v>
      </c>
      <c r="L614" s="452" t="s">
        <v>139</v>
      </c>
      <c r="M614" s="211">
        <v>100</v>
      </c>
      <c r="N614" s="212" t="s">
        <v>473</v>
      </c>
      <c r="O614" s="211">
        <v>454</v>
      </c>
      <c r="P614" s="213"/>
      <c r="Q614" s="329"/>
      <c r="R614" s="270"/>
      <c r="S614" s="284"/>
      <c r="T614" s="26" t="s">
        <v>936</v>
      </c>
      <c r="U614" s="26"/>
    </row>
    <row r="615" spans="1:21" customFormat="1" ht="27.6" hidden="1" x14ac:dyDescent="0.3">
      <c r="A615" s="1"/>
      <c r="B615" s="53">
        <v>400223</v>
      </c>
      <c r="C615" s="184" t="s">
        <v>517</v>
      </c>
      <c r="D615" s="185" t="s">
        <v>518</v>
      </c>
      <c r="E615" s="186"/>
      <c r="F615" s="178" t="s">
        <v>20</v>
      </c>
      <c r="G615" s="180">
        <v>53.48</v>
      </c>
      <c r="H615" s="221">
        <v>647643</v>
      </c>
      <c r="I615" s="458"/>
      <c r="J615" s="297"/>
      <c r="K615" s="200">
        <v>0</v>
      </c>
      <c r="L615" s="454" t="s">
        <v>21</v>
      </c>
      <c r="M615" s="315">
        <v>100</v>
      </c>
      <c r="N615" s="262" t="s">
        <v>473</v>
      </c>
      <c r="O615" s="315">
        <v>454</v>
      </c>
      <c r="P615" s="371"/>
      <c r="Q61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15" s="308" t="s">
        <v>21</v>
      </c>
      <c r="S615" s="315">
        <v>100</v>
      </c>
      <c r="T615" s="26" t="s">
        <v>936</v>
      </c>
      <c r="U615" s="26" t="s">
        <v>936</v>
      </c>
    </row>
    <row r="616" spans="1:21" customFormat="1" ht="27.6" hidden="1" x14ac:dyDescent="0.3">
      <c r="A616" s="1"/>
      <c r="B616" s="53">
        <v>400224</v>
      </c>
      <c r="C616" s="95" t="s">
        <v>519</v>
      </c>
      <c r="D616" s="97" t="s">
        <v>520</v>
      </c>
      <c r="E616" s="122"/>
      <c r="F616" s="84" t="s">
        <v>20</v>
      </c>
      <c r="G616" s="85">
        <v>118.12</v>
      </c>
      <c r="H616" s="219">
        <v>1430433</v>
      </c>
      <c r="I616" s="458"/>
      <c r="J616" s="261"/>
      <c r="K616" s="200">
        <v>0</v>
      </c>
      <c r="L616" s="24" t="s">
        <v>21</v>
      </c>
      <c r="M616" s="25">
        <v>100</v>
      </c>
      <c r="N616" s="35" t="s">
        <v>473</v>
      </c>
      <c r="O616" s="25">
        <v>454</v>
      </c>
      <c r="P616" s="201"/>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16" s="20" t="s">
        <v>21</v>
      </c>
      <c r="S616" s="25">
        <v>100</v>
      </c>
      <c r="T616" s="26" t="s">
        <v>936</v>
      </c>
      <c r="U616" s="26" t="s">
        <v>936</v>
      </c>
    </row>
    <row r="617" spans="1:21" customFormat="1" ht="27.6" hidden="1" x14ac:dyDescent="0.3">
      <c r="A617" s="1"/>
      <c r="B617" s="53">
        <v>400225</v>
      </c>
      <c r="C617" s="95" t="s">
        <v>521</v>
      </c>
      <c r="D617" s="97" t="s">
        <v>522</v>
      </c>
      <c r="E617" s="122"/>
      <c r="F617" s="84" t="s">
        <v>20</v>
      </c>
      <c r="G617" s="85">
        <v>153.19</v>
      </c>
      <c r="H617" s="219">
        <v>1855131</v>
      </c>
      <c r="I617" s="458"/>
      <c r="J617" s="261"/>
      <c r="K617" s="200">
        <v>0</v>
      </c>
      <c r="L617" s="24" t="s">
        <v>21</v>
      </c>
      <c r="M617" s="25">
        <v>100</v>
      </c>
      <c r="N617" s="35" t="s">
        <v>473</v>
      </c>
      <c r="O617" s="25">
        <v>454</v>
      </c>
      <c r="P617" s="201"/>
      <c r="Q6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17" s="20" t="s">
        <v>21</v>
      </c>
      <c r="S617" s="25">
        <v>100</v>
      </c>
      <c r="T617" s="26" t="s">
        <v>936</v>
      </c>
      <c r="U617" s="26" t="s">
        <v>936</v>
      </c>
    </row>
    <row r="618" spans="1:21" customFormat="1" ht="18" hidden="1" customHeight="1" thickBot="1" x14ac:dyDescent="0.3">
      <c r="A618" s="1"/>
      <c r="B618" s="53">
        <v>400226</v>
      </c>
      <c r="C618" s="92" t="s">
        <v>523</v>
      </c>
      <c r="D618" s="104" t="s">
        <v>524</v>
      </c>
      <c r="E618" s="90"/>
      <c r="F618" s="90" t="s">
        <v>20</v>
      </c>
      <c r="G618" s="98">
        <v>138.6</v>
      </c>
      <c r="H618" s="225">
        <v>1678446</v>
      </c>
      <c r="I618" s="458"/>
      <c r="J618" s="261"/>
      <c r="K618" s="200">
        <v>0</v>
      </c>
      <c r="L618" s="366" t="s">
        <v>21</v>
      </c>
      <c r="M618" s="274">
        <v>100</v>
      </c>
      <c r="N618" s="199" t="s">
        <v>473</v>
      </c>
      <c r="O618" s="274">
        <v>454</v>
      </c>
      <c r="P618" s="304"/>
      <c r="Q61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18" s="360" t="s">
        <v>21</v>
      </c>
      <c r="S618" s="274">
        <v>100</v>
      </c>
      <c r="T618" s="26" t="s">
        <v>936</v>
      </c>
      <c r="U618" s="26" t="s">
        <v>936</v>
      </c>
    </row>
    <row r="619" spans="1:21" customFormat="1" ht="28.5" hidden="1" customHeight="1" x14ac:dyDescent="0.3">
      <c r="A619" s="23"/>
      <c r="B619" s="53">
        <v>400227</v>
      </c>
      <c r="C619" s="592" t="s">
        <v>525</v>
      </c>
      <c r="D619" s="586" t="s">
        <v>526</v>
      </c>
      <c r="E619" s="100">
        <v>1</v>
      </c>
      <c r="F619" s="100" t="s">
        <v>527</v>
      </c>
      <c r="G619" s="101">
        <v>18.66</v>
      </c>
      <c r="H619" s="241">
        <v>225973</v>
      </c>
      <c r="I619" s="111"/>
      <c r="J619" s="261"/>
      <c r="K619" s="200">
        <v>0</v>
      </c>
      <c r="L619" s="451" t="s">
        <v>918</v>
      </c>
      <c r="M619" s="205">
        <v>100</v>
      </c>
      <c r="N619" s="206" t="s">
        <v>473</v>
      </c>
      <c r="O619" s="205">
        <v>454</v>
      </c>
      <c r="P619" s="207"/>
      <c r="Q619"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19" s="209" t="s">
        <v>501</v>
      </c>
      <c r="S619" s="279">
        <v>100</v>
      </c>
      <c r="T619" s="26" t="s">
        <v>936</v>
      </c>
      <c r="U619" s="26" t="s">
        <v>936</v>
      </c>
    </row>
    <row r="620" spans="1:21" customFormat="1" ht="28.5" hidden="1" customHeight="1" x14ac:dyDescent="0.3">
      <c r="A620" s="15" t="s">
        <v>528</v>
      </c>
      <c r="B620" s="53">
        <v>400227</v>
      </c>
      <c r="C620" s="593"/>
      <c r="D620" s="587"/>
      <c r="E620" s="84">
        <v>2</v>
      </c>
      <c r="F620" s="84" t="s">
        <v>529</v>
      </c>
      <c r="G620" s="85">
        <v>24.22</v>
      </c>
      <c r="H620" s="242">
        <v>293304</v>
      </c>
      <c r="I620" s="111">
        <f>+G620-G619</f>
        <v>5.5599999999999987</v>
      </c>
      <c r="J620" s="463"/>
      <c r="K620" s="200">
        <v>0</v>
      </c>
      <c r="L620" s="24" t="s">
        <v>918</v>
      </c>
      <c r="M620" s="25">
        <v>100</v>
      </c>
      <c r="N620" s="35" t="s">
        <v>473</v>
      </c>
      <c r="O620" s="25">
        <v>454</v>
      </c>
      <c r="P620" s="201"/>
      <c r="Q620" s="289"/>
      <c r="R620" s="269"/>
      <c r="S620" s="280"/>
      <c r="T620" s="26" t="s">
        <v>936</v>
      </c>
      <c r="U620" s="26"/>
    </row>
    <row r="621" spans="1:21" customFormat="1" ht="28.5" hidden="1" customHeight="1" x14ac:dyDescent="0.3">
      <c r="A621" s="15" t="s">
        <v>530</v>
      </c>
      <c r="B621" s="53">
        <v>400227</v>
      </c>
      <c r="C621" s="593"/>
      <c r="D621" s="587"/>
      <c r="E621" s="84">
        <v>3</v>
      </c>
      <c r="F621" s="84" t="s">
        <v>531</v>
      </c>
      <c r="G621" s="85">
        <v>29.22</v>
      </c>
      <c r="H621" s="242">
        <v>353854</v>
      </c>
      <c r="I621" s="111">
        <f>+G621-G619</f>
        <v>10.559999999999999</v>
      </c>
      <c r="J621" s="463"/>
      <c r="K621" s="200">
        <v>0</v>
      </c>
      <c r="L621" s="24" t="s">
        <v>918</v>
      </c>
      <c r="M621" s="25">
        <v>100</v>
      </c>
      <c r="N621" s="35" t="s">
        <v>473</v>
      </c>
      <c r="O621" s="25">
        <v>454</v>
      </c>
      <c r="P621" s="201"/>
      <c r="Q621" s="289"/>
      <c r="R621" s="269"/>
      <c r="S621" s="280"/>
      <c r="T621" s="26" t="s">
        <v>936</v>
      </c>
      <c r="U621" s="26"/>
    </row>
    <row r="622" spans="1:21" customFormat="1" ht="28.5" hidden="1" customHeight="1" x14ac:dyDescent="0.3">
      <c r="A622" s="15" t="s">
        <v>532</v>
      </c>
      <c r="B622" s="53">
        <v>400227</v>
      </c>
      <c r="C622" s="593"/>
      <c r="D622" s="587"/>
      <c r="E622" s="84">
        <v>4</v>
      </c>
      <c r="F622" s="84" t="s">
        <v>533</v>
      </c>
      <c r="G622" s="85">
        <v>34.74</v>
      </c>
      <c r="H622" s="242">
        <v>420701</v>
      </c>
      <c r="I622" s="111">
        <f>+G622-G619</f>
        <v>16.080000000000002</v>
      </c>
      <c r="J622" s="463"/>
      <c r="K622" s="200">
        <v>0</v>
      </c>
      <c r="L622" s="24" t="s">
        <v>918</v>
      </c>
      <c r="M622" s="25">
        <v>100</v>
      </c>
      <c r="N622" s="35" t="s">
        <v>473</v>
      </c>
      <c r="O622" s="25">
        <v>454</v>
      </c>
      <c r="P622" s="201"/>
      <c r="Q622" s="289"/>
      <c r="R622" s="269"/>
      <c r="S622" s="280"/>
      <c r="T622" s="26" t="s">
        <v>936</v>
      </c>
      <c r="U622" s="26"/>
    </row>
    <row r="623" spans="1:21" customFormat="1" ht="28.5" hidden="1" customHeight="1" thickBot="1" x14ac:dyDescent="0.35">
      <c r="A623" s="15" t="s">
        <v>534</v>
      </c>
      <c r="B623" s="53">
        <v>400227</v>
      </c>
      <c r="C623" s="594"/>
      <c r="D623" s="588"/>
      <c r="E623" s="102">
        <v>5</v>
      </c>
      <c r="F623" s="102" t="s">
        <v>535</v>
      </c>
      <c r="G623" s="103">
        <v>39.74</v>
      </c>
      <c r="H623" s="243">
        <v>481251</v>
      </c>
      <c r="I623" s="111">
        <f>+G623-G619</f>
        <v>21.080000000000002</v>
      </c>
      <c r="J623" s="463"/>
      <c r="K623" s="200">
        <v>0</v>
      </c>
      <c r="L623" s="452" t="s">
        <v>918</v>
      </c>
      <c r="M623" s="211">
        <v>100</v>
      </c>
      <c r="N623" s="212" t="s">
        <v>473</v>
      </c>
      <c r="O623" s="211">
        <v>454</v>
      </c>
      <c r="P623" s="213"/>
      <c r="Q623" s="329"/>
      <c r="R623" s="270"/>
      <c r="S623" s="284"/>
      <c r="T623" s="26" t="s">
        <v>936</v>
      </c>
      <c r="U623" s="26"/>
    </row>
    <row r="624" spans="1:21" customFormat="1" ht="47.25" hidden="1" customHeight="1" x14ac:dyDescent="0.3">
      <c r="A624" s="1"/>
      <c r="B624" s="53">
        <v>400232</v>
      </c>
      <c r="C624" s="124" t="s">
        <v>536</v>
      </c>
      <c r="D624" s="125" t="s">
        <v>537</v>
      </c>
      <c r="E624" s="91"/>
      <c r="F624" s="91" t="s">
        <v>20</v>
      </c>
      <c r="G624" s="116">
        <v>19.510000000000002</v>
      </c>
      <c r="H624" s="221">
        <v>236266</v>
      </c>
      <c r="I624" s="458"/>
      <c r="J624" s="261"/>
      <c r="K624" s="200">
        <v>0</v>
      </c>
      <c r="L624" s="454" t="s">
        <v>373</v>
      </c>
      <c r="M624" s="250">
        <v>100</v>
      </c>
      <c r="N624" s="262" t="s">
        <v>473</v>
      </c>
      <c r="O624" s="250">
        <v>454</v>
      </c>
      <c r="P624" s="306"/>
      <c r="Q62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24" s="308" t="s">
        <v>373</v>
      </c>
      <c r="S624" s="250">
        <v>100</v>
      </c>
      <c r="T624" s="26" t="s">
        <v>936</v>
      </c>
      <c r="U624" s="26" t="s">
        <v>936</v>
      </c>
    </row>
    <row r="625" spans="1:22" customFormat="1" ht="60.75" hidden="1" customHeight="1" x14ac:dyDescent="0.3">
      <c r="A625" s="1"/>
      <c r="B625" s="53">
        <v>400233</v>
      </c>
      <c r="C625" s="95" t="s">
        <v>538</v>
      </c>
      <c r="D625" s="97" t="s">
        <v>539</v>
      </c>
      <c r="E625" s="84"/>
      <c r="F625" s="84" t="s">
        <v>20</v>
      </c>
      <c r="G625" s="85">
        <v>20.99</v>
      </c>
      <c r="H625" s="219">
        <v>254189</v>
      </c>
      <c r="I625" s="458"/>
      <c r="J625" s="261"/>
      <c r="K625" s="200">
        <v>0</v>
      </c>
      <c r="L625" s="24" t="s">
        <v>373</v>
      </c>
      <c r="M625" s="25">
        <v>100</v>
      </c>
      <c r="N625" s="35" t="s">
        <v>473</v>
      </c>
      <c r="O625" s="25">
        <v>454</v>
      </c>
      <c r="P625" s="201"/>
      <c r="Q6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25" s="20" t="s">
        <v>373</v>
      </c>
      <c r="S625" s="25">
        <v>100</v>
      </c>
      <c r="T625" s="26" t="s">
        <v>936</v>
      </c>
      <c r="U625" s="26" t="s">
        <v>936</v>
      </c>
    </row>
    <row r="626" spans="1:22" customFormat="1" ht="57" hidden="1" customHeight="1" x14ac:dyDescent="0.3">
      <c r="A626" s="1"/>
      <c r="B626" s="53">
        <v>400234</v>
      </c>
      <c r="C626" s="95" t="s">
        <v>540</v>
      </c>
      <c r="D626" s="97" t="s">
        <v>541</v>
      </c>
      <c r="E626" s="84"/>
      <c r="F626" s="84" t="s">
        <v>20</v>
      </c>
      <c r="G626" s="85">
        <v>39.36</v>
      </c>
      <c r="H626" s="219">
        <v>476650</v>
      </c>
      <c r="I626" s="458"/>
      <c r="J626" s="261"/>
      <c r="K626" s="200">
        <v>0</v>
      </c>
      <c r="L626" s="24" t="s">
        <v>373</v>
      </c>
      <c r="M626" s="25">
        <v>100</v>
      </c>
      <c r="N626" s="35" t="s">
        <v>473</v>
      </c>
      <c r="O626" s="25">
        <v>454</v>
      </c>
      <c r="P626" s="201"/>
      <c r="Q6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26" s="20" t="s">
        <v>373</v>
      </c>
      <c r="S626" s="25">
        <v>100</v>
      </c>
      <c r="T626" s="26" t="s">
        <v>936</v>
      </c>
      <c r="U626" s="26" t="s">
        <v>936</v>
      </c>
    </row>
    <row r="627" spans="1:22" customFormat="1" ht="27.6" hidden="1" x14ac:dyDescent="0.3">
      <c r="A627" s="1"/>
      <c r="B627" s="53">
        <v>400236</v>
      </c>
      <c r="C627" s="95" t="s">
        <v>542</v>
      </c>
      <c r="D627" s="97" t="s">
        <v>543</v>
      </c>
      <c r="E627" s="84"/>
      <c r="F627" s="84" t="s">
        <v>20</v>
      </c>
      <c r="G627" s="85">
        <v>23.58</v>
      </c>
      <c r="H627" s="219">
        <v>285554</v>
      </c>
      <c r="I627" s="458"/>
      <c r="J627" s="261"/>
      <c r="K627" s="200">
        <v>0</v>
      </c>
      <c r="L627" s="24" t="s">
        <v>243</v>
      </c>
      <c r="M627" s="25">
        <v>100</v>
      </c>
      <c r="N627" s="35" t="s">
        <v>473</v>
      </c>
      <c r="O627" s="25">
        <v>454</v>
      </c>
      <c r="P627" s="201"/>
      <c r="Q6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27" s="20" t="s">
        <v>243</v>
      </c>
      <c r="S627" s="25">
        <v>100</v>
      </c>
      <c r="T627" s="26" t="s">
        <v>936</v>
      </c>
      <c r="U627" s="26" t="s">
        <v>936</v>
      </c>
    </row>
    <row r="628" spans="1:22" customFormat="1" ht="27.6" hidden="1" x14ac:dyDescent="0.3">
      <c r="A628" s="1"/>
      <c r="B628" s="53">
        <v>400237</v>
      </c>
      <c r="C628" s="95" t="s">
        <v>544</v>
      </c>
      <c r="D628" s="97" t="s">
        <v>545</v>
      </c>
      <c r="E628" s="84"/>
      <c r="F628" s="84" t="s">
        <v>20</v>
      </c>
      <c r="G628" s="85">
        <v>66.42</v>
      </c>
      <c r="H628" s="219">
        <v>804346</v>
      </c>
      <c r="I628" s="458"/>
      <c r="J628" s="261"/>
      <c r="K628" s="200">
        <v>0</v>
      </c>
      <c r="L628" s="24" t="s">
        <v>195</v>
      </c>
      <c r="M628" s="25">
        <v>100</v>
      </c>
      <c r="N628" s="35" t="s">
        <v>473</v>
      </c>
      <c r="O628" s="25">
        <v>454</v>
      </c>
      <c r="P628" s="201"/>
      <c r="Q6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28" s="20" t="s">
        <v>195</v>
      </c>
      <c r="S628" s="25">
        <v>100</v>
      </c>
      <c r="T628" s="26" t="s">
        <v>936</v>
      </c>
      <c r="U628" s="26" t="s">
        <v>936</v>
      </c>
    </row>
    <row r="629" spans="1:22" customFormat="1" ht="41.4" hidden="1" x14ac:dyDescent="0.3">
      <c r="A629" s="1"/>
      <c r="B629" s="53">
        <v>400238</v>
      </c>
      <c r="C629" s="95" t="s">
        <v>546</v>
      </c>
      <c r="D629" s="97" t="s">
        <v>547</v>
      </c>
      <c r="E629" s="84"/>
      <c r="F629" s="84" t="s">
        <v>20</v>
      </c>
      <c r="G629" s="85">
        <v>223.51</v>
      </c>
      <c r="H629" s="219">
        <v>2706706</v>
      </c>
      <c r="I629" s="458"/>
      <c r="J629" s="261"/>
      <c r="K629" s="200">
        <v>0</v>
      </c>
      <c r="L629" s="24" t="s">
        <v>139</v>
      </c>
      <c r="M629" s="25">
        <v>100</v>
      </c>
      <c r="N629" s="35" t="s">
        <v>473</v>
      </c>
      <c r="O629" s="25">
        <v>454</v>
      </c>
      <c r="P629" s="201"/>
      <c r="Q6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29" s="20" t="s">
        <v>139</v>
      </c>
      <c r="S629" s="25">
        <v>100</v>
      </c>
      <c r="T629" s="26" t="s">
        <v>936</v>
      </c>
      <c r="U629" s="26" t="s">
        <v>936</v>
      </c>
    </row>
    <row r="630" spans="1:22" customFormat="1" ht="27.6" hidden="1" x14ac:dyDescent="0.3">
      <c r="A630" s="1"/>
      <c r="B630" s="95" t="s">
        <v>972</v>
      </c>
      <c r="C630" s="95" t="s">
        <v>548</v>
      </c>
      <c r="D630" s="97" t="s">
        <v>549</v>
      </c>
      <c r="E630" s="84"/>
      <c r="F630" s="84" t="s">
        <v>20</v>
      </c>
      <c r="G630" s="85">
        <v>24.73</v>
      </c>
      <c r="H630" s="219">
        <v>299480</v>
      </c>
      <c r="I630" s="458"/>
      <c r="J630" s="297"/>
      <c r="K630" s="200">
        <v>0</v>
      </c>
      <c r="L630" s="24" t="s">
        <v>550</v>
      </c>
      <c r="M630" s="14">
        <v>100</v>
      </c>
      <c r="N630" s="35" t="s">
        <v>473</v>
      </c>
      <c r="O630" s="14">
        <v>454</v>
      </c>
      <c r="P630" s="203"/>
      <c r="Q6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30" s="20" t="s">
        <v>551</v>
      </c>
      <c r="S630" s="14">
        <v>100</v>
      </c>
      <c r="T630" s="26" t="s">
        <v>936</v>
      </c>
      <c r="U630" s="26" t="s">
        <v>936</v>
      </c>
    </row>
    <row r="631" spans="1:22" customFormat="1" ht="27.6" hidden="1" x14ac:dyDescent="0.3">
      <c r="A631" s="1"/>
      <c r="B631" s="57">
        <v>4003</v>
      </c>
      <c r="C631" s="95">
        <v>4003</v>
      </c>
      <c r="D631" s="97" t="s">
        <v>552</v>
      </c>
      <c r="E631" s="84"/>
      <c r="F631" s="84" t="s">
        <v>20</v>
      </c>
      <c r="G631" s="85">
        <v>1.91</v>
      </c>
      <c r="H631" s="219">
        <v>23130</v>
      </c>
      <c r="I631" s="458"/>
      <c r="J631" s="297"/>
      <c r="K631" s="200">
        <v>0</v>
      </c>
      <c r="L631" s="24" t="s">
        <v>550</v>
      </c>
      <c r="M631" s="14">
        <v>100</v>
      </c>
      <c r="N631" s="35" t="s">
        <v>473</v>
      </c>
      <c r="O631" s="14">
        <v>503</v>
      </c>
      <c r="P631" s="203"/>
      <c r="Q6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31" s="20" t="s">
        <v>550</v>
      </c>
      <c r="S631" s="14">
        <v>100</v>
      </c>
      <c r="T631" s="26" t="s">
        <v>936</v>
      </c>
      <c r="U631" s="26" t="s">
        <v>936</v>
      </c>
    </row>
    <row r="632" spans="1:22" ht="27.6" hidden="1" x14ac:dyDescent="0.3">
      <c r="A632" s="1"/>
      <c r="B632" s="60" t="s">
        <v>973</v>
      </c>
      <c r="C632" s="60" t="s">
        <v>553</v>
      </c>
      <c r="D632" s="293" t="s">
        <v>554</v>
      </c>
      <c r="E632" s="84" t="s">
        <v>20</v>
      </c>
      <c r="F632" s="245" t="s">
        <v>20</v>
      </c>
      <c r="G632" s="239">
        <v>1.0900000000000001</v>
      </c>
      <c r="H632" s="219">
        <v>13200</v>
      </c>
      <c r="I632" s="458"/>
      <c r="J632" s="297"/>
      <c r="K632" s="200">
        <v>0</v>
      </c>
      <c r="L632" s="24" t="s">
        <v>243</v>
      </c>
      <c r="M632" s="14">
        <v>100</v>
      </c>
      <c r="N632" s="35" t="s">
        <v>473</v>
      </c>
      <c r="O632" s="14" t="s">
        <v>922</v>
      </c>
      <c r="P632" s="203"/>
      <c r="Q632" s="30"/>
      <c r="R632" s="27" t="s">
        <v>243</v>
      </c>
      <c r="S632" s="14">
        <v>100</v>
      </c>
      <c r="T632" s="26" t="s">
        <v>936</v>
      </c>
      <c r="U632" s="26" t="s">
        <v>936</v>
      </c>
      <c r="V632" s="404"/>
    </row>
    <row r="633" spans="1:22" ht="15" hidden="1" thickBot="1" x14ac:dyDescent="0.35">
      <c r="A633" s="1"/>
      <c r="B633" s="53">
        <v>4004</v>
      </c>
      <c r="C633" s="414">
        <v>4004</v>
      </c>
      <c r="D633" s="688" t="s">
        <v>555</v>
      </c>
      <c r="E633" s="689"/>
      <c r="F633" s="689"/>
      <c r="G633" s="505"/>
      <c r="H633" s="225"/>
      <c r="I633" s="458"/>
      <c r="J633" s="261"/>
      <c r="K633" s="200">
        <v>0</v>
      </c>
      <c r="L633" s="17" t="s">
        <v>42</v>
      </c>
      <c r="M633" s="200" t="s">
        <v>42</v>
      </c>
      <c r="N633" s="200" t="s">
        <v>42</v>
      </c>
      <c r="O633" s="25"/>
      <c r="P633" s="201"/>
      <c r="Q633" s="30"/>
      <c r="R633" s="200" t="s">
        <v>42</v>
      </c>
      <c r="S633" s="200" t="s">
        <v>42</v>
      </c>
      <c r="T633" s="200" t="s">
        <v>42</v>
      </c>
      <c r="U633" s="274" t="s">
        <v>41</v>
      </c>
    </row>
    <row r="634" spans="1:22" customFormat="1" ht="28.5" hidden="1" customHeight="1" x14ac:dyDescent="0.35">
      <c r="A634" s="47"/>
      <c r="B634" s="70">
        <v>40041</v>
      </c>
      <c r="C634" s="592" t="s">
        <v>556</v>
      </c>
      <c r="D634" s="586" t="s">
        <v>557</v>
      </c>
      <c r="E634" s="100">
        <v>1</v>
      </c>
      <c r="F634" s="121" t="s">
        <v>558</v>
      </c>
      <c r="G634" s="101">
        <v>36.35</v>
      </c>
      <c r="H634" s="241">
        <v>440199</v>
      </c>
      <c r="I634" s="111"/>
      <c r="J634" s="261"/>
      <c r="K634" s="200">
        <v>0</v>
      </c>
      <c r="L634" s="17" t="s">
        <v>373</v>
      </c>
      <c r="M634" s="25">
        <v>100</v>
      </c>
      <c r="N634" s="35" t="s">
        <v>473</v>
      </c>
      <c r="O634" s="25">
        <v>1705</v>
      </c>
      <c r="P634" s="201"/>
      <c r="Q6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34" s="20" t="s">
        <v>373</v>
      </c>
      <c r="S634" s="25">
        <v>100</v>
      </c>
      <c r="T634" s="26" t="s">
        <v>936</v>
      </c>
      <c r="U634" s="26" t="s">
        <v>936</v>
      </c>
    </row>
    <row r="635" spans="1:22" customFormat="1" ht="29.25" hidden="1" customHeight="1" x14ac:dyDescent="0.35">
      <c r="A635" s="71" t="s">
        <v>559</v>
      </c>
      <c r="B635" s="70">
        <v>40041</v>
      </c>
      <c r="C635" s="593"/>
      <c r="D635" s="587"/>
      <c r="E635" s="84">
        <v>2</v>
      </c>
      <c r="F635" s="122" t="s">
        <v>560</v>
      </c>
      <c r="G635" s="85">
        <v>108.7</v>
      </c>
      <c r="H635" s="242">
        <v>1316357</v>
      </c>
      <c r="I635" s="111">
        <f>+G635-G634</f>
        <v>72.349999999999994</v>
      </c>
      <c r="J635" s="463"/>
      <c r="K635" s="200">
        <v>0</v>
      </c>
      <c r="L635" s="17" t="s">
        <v>373</v>
      </c>
      <c r="M635" s="25">
        <v>100</v>
      </c>
      <c r="N635" s="35" t="s">
        <v>473</v>
      </c>
      <c r="O635" s="25">
        <v>1705</v>
      </c>
      <c r="P635" s="201"/>
      <c r="Q635" s="30"/>
      <c r="R635" s="269"/>
      <c r="S635" s="27"/>
      <c r="T635" s="26" t="s">
        <v>936</v>
      </c>
      <c r="U635" s="26"/>
    </row>
    <row r="636" spans="1:22" customFormat="1" ht="27" hidden="1" customHeight="1" thickBot="1" x14ac:dyDescent="0.35">
      <c r="A636" s="72" t="s">
        <v>561</v>
      </c>
      <c r="B636" s="70">
        <v>40041</v>
      </c>
      <c r="C636" s="594"/>
      <c r="D636" s="588"/>
      <c r="E636" s="102">
        <v>3</v>
      </c>
      <c r="F636" s="123" t="s">
        <v>562</v>
      </c>
      <c r="G636" s="103">
        <v>161.41999999999999</v>
      </c>
      <c r="H636" s="243">
        <v>1954796</v>
      </c>
      <c r="I636" s="111">
        <f>+G636-G634</f>
        <v>125.07</v>
      </c>
      <c r="J636" s="463"/>
      <c r="K636" s="200">
        <v>0</v>
      </c>
      <c r="L636" s="198" t="s">
        <v>373</v>
      </c>
      <c r="M636" s="274">
        <v>100</v>
      </c>
      <c r="N636" s="199" t="s">
        <v>473</v>
      </c>
      <c r="O636" s="274">
        <v>1705</v>
      </c>
      <c r="P636" s="304"/>
      <c r="Q636" s="305"/>
      <c r="R636" s="310"/>
      <c r="S636" s="354"/>
      <c r="T636" s="26" t="s">
        <v>936</v>
      </c>
      <c r="U636" s="26"/>
    </row>
    <row r="637" spans="1:22" customFormat="1" ht="15" hidden="1" thickBot="1" x14ac:dyDescent="0.35">
      <c r="A637" s="1"/>
      <c r="B637" s="53">
        <v>4006</v>
      </c>
      <c r="C637" s="439">
        <v>4006</v>
      </c>
      <c r="D637" s="686" t="s">
        <v>563</v>
      </c>
      <c r="E637" s="687"/>
      <c r="F637" s="687"/>
      <c r="G637" s="504"/>
      <c r="H637" s="341"/>
      <c r="I637" s="458"/>
      <c r="J637" s="462"/>
      <c r="K637" s="200">
        <v>0</v>
      </c>
      <c r="L637" s="383" t="s">
        <v>42</v>
      </c>
      <c r="M637" s="384" t="s">
        <v>42</v>
      </c>
      <c r="N637" s="384" t="s">
        <v>42</v>
      </c>
      <c r="O637" s="384" t="s">
        <v>42</v>
      </c>
      <c r="P637" s="385"/>
      <c r="Q637" s="38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37" s="384" t="s">
        <v>42</v>
      </c>
      <c r="S637" s="387" t="s">
        <v>42</v>
      </c>
      <c r="T637" s="387" t="s">
        <v>42</v>
      </c>
      <c r="U637" s="274" t="s">
        <v>41</v>
      </c>
    </row>
    <row r="638" spans="1:22" customFormat="1" ht="37.5" hidden="1" customHeight="1" x14ac:dyDescent="0.3">
      <c r="A638" s="23"/>
      <c r="B638" s="55">
        <v>40061</v>
      </c>
      <c r="C638" s="615" t="s">
        <v>564</v>
      </c>
      <c r="D638" s="612" t="s">
        <v>565</v>
      </c>
      <c r="E638" s="171">
        <v>1</v>
      </c>
      <c r="F638" s="171" t="s">
        <v>566</v>
      </c>
      <c r="G638" s="173">
        <v>2648.21</v>
      </c>
      <c r="H638" s="241">
        <v>32069823</v>
      </c>
      <c r="I638" s="111"/>
      <c r="J638" s="297"/>
      <c r="K638" s="200">
        <v>0</v>
      </c>
      <c r="L638" s="451" t="s">
        <v>21</v>
      </c>
      <c r="M638" s="345">
        <v>100</v>
      </c>
      <c r="N638" s="206" t="s">
        <v>473</v>
      </c>
      <c r="O638" s="345">
        <v>243</v>
      </c>
      <c r="P638" s="373"/>
      <c r="Q6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38" s="209" t="s">
        <v>21</v>
      </c>
      <c r="S638" s="374">
        <v>100</v>
      </c>
      <c r="T638" s="26" t="s">
        <v>936</v>
      </c>
      <c r="U638" s="26" t="s">
        <v>936</v>
      </c>
    </row>
    <row r="639" spans="1:22" customFormat="1" ht="37.5" hidden="1" customHeight="1" x14ac:dyDescent="0.3">
      <c r="A639" s="15" t="s">
        <v>567</v>
      </c>
      <c r="B639" s="55">
        <v>40061</v>
      </c>
      <c r="C639" s="616"/>
      <c r="D639" s="613"/>
      <c r="E639" s="16">
        <v>2</v>
      </c>
      <c r="F639" s="16" t="s">
        <v>568</v>
      </c>
      <c r="G639" s="12">
        <v>4851.51</v>
      </c>
      <c r="H639" s="242">
        <v>58751786</v>
      </c>
      <c r="I639" s="111">
        <f>+G639-G638</f>
        <v>2203.3000000000002</v>
      </c>
      <c r="J639" s="478"/>
      <c r="K639" s="200">
        <v>0</v>
      </c>
      <c r="L639" s="24" t="s">
        <v>21</v>
      </c>
      <c r="M639" s="14">
        <v>100</v>
      </c>
      <c r="N639" s="35" t="s">
        <v>473</v>
      </c>
      <c r="O639" s="14">
        <v>243</v>
      </c>
      <c r="P639" s="203"/>
      <c r="Q639" s="30"/>
      <c r="R639" s="269"/>
      <c r="S639" s="381"/>
      <c r="T639" s="26" t="s">
        <v>936</v>
      </c>
      <c r="U639" s="26"/>
    </row>
    <row r="640" spans="1:22" customFormat="1" ht="37.5" hidden="1" customHeight="1" x14ac:dyDescent="0.3">
      <c r="A640" s="15" t="s">
        <v>569</v>
      </c>
      <c r="B640" s="55">
        <v>40061</v>
      </c>
      <c r="C640" s="616"/>
      <c r="D640" s="613"/>
      <c r="E640" s="16">
        <v>3</v>
      </c>
      <c r="F640" s="16" t="s">
        <v>570</v>
      </c>
      <c r="G640" s="12">
        <v>7472.32</v>
      </c>
      <c r="H640" s="242">
        <v>90489795</v>
      </c>
      <c r="I640" s="111">
        <f>+G640-G638</f>
        <v>4824.1099999999997</v>
      </c>
      <c r="J640" s="478"/>
      <c r="K640" s="200">
        <v>0</v>
      </c>
      <c r="L640" s="24" t="s">
        <v>21</v>
      </c>
      <c r="M640" s="14">
        <v>100</v>
      </c>
      <c r="N640" s="35" t="s">
        <v>473</v>
      </c>
      <c r="O640" s="14">
        <v>243</v>
      </c>
      <c r="P640" s="203"/>
      <c r="Q640" s="30"/>
      <c r="R640" s="269"/>
      <c r="S640" s="381"/>
      <c r="T640" s="26" t="s">
        <v>936</v>
      </c>
      <c r="U640" s="26"/>
    </row>
    <row r="641" spans="1:21" customFormat="1" ht="37.5" hidden="1" customHeight="1" thickBot="1" x14ac:dyDescent="0.35">
      <c r="A641" s="15" t="s">
        <v>571</v>
      </c>
      <c r="B641" s="55">
        <v>40061</v>
      </c>
      <c r="C641" s="617"/>
      <c r="D641" s="614"/>
      <c r="E641" s="175">
        <v>4</v>
      </c>
      <c r="F641" s="175" t="s">
        <v>572</v>
      </c>
      <c r="G641" s="177">
        <v>12819.92</v>
      </c>
      <c r="H641" s="243">
        <v>155249231</v>
      </c>
      <c r="I641" s="111">
        <f>+G641-G638</f>
        <v>10171.709999999999</v>
      </c>
      <c r="J641" s="478"/>
      <c r="K641" s="200">
        <v>0</v>
      </c>
      <c r="L641" s="452" t="s">
        <v>21</v>
      </c>
      <c r="M641" s="377">
        <v>100</v>
      </c>
      <c r="N641" s="212" t="s">
        <v>473</v>
      </c>
      <c r="O641" s="377">
        <v>243</v>
      </c>
      <c r="P641" s="215"/>
      <c r="Q641" s="214"/>
      <c r="R641" s="270"/>
      <c r="S641" s="382"/>
      <c r="T641" s="26" t="s">
        <v>936</v>
      </c>
      <c r="U641" s="26"/>
    </row>
    <row r="642" spans="1:21" customFormat="1" ht="36.75" hidden="1" customHeight="1" x14ac:dyDescent="0.3">
      <c r="A642" s="23"/>
      <c r="B642" s="53">
        <v>40065</v>
      </c>
      <c r="C642" s="615" t="s">
        <v>573</v>
      </c>
      <c r="D642" s="612" t="s">
        <v>574</v>
      </c>
      <c r="E642" s="171">
        <v>1</v>
      </c>
      <c r="F642" s="171" t="s">
        <v>566</v>
      </c>
      <c r="G642" s="173">
        <v>2648.21</v>
      </c>
      <c r="H642" s="241">
        <v>32069823</v>
      </c>
      <c r="I642" s="111"/>
      <c r="J642" s="297"/>
      <c r="K642" s="200">
        <v>0</v>
      </c>
      <c r="L642" s="451" t="s">
        <v>21</v>
      </c>
      <c r="M642" s="345">
        <v>100</v>
      </c>
      <c r="N642" s="206" t="s">
        <v>473</v>
      </c>
      <c r="O642" s="345">
        <v>243</v>
      </c>
      <c r="P642" s="373"/>
      <c r="Q64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42" s="209" t="s">
        <v>21</v>
      </c>
      <c r="S642" s="374">
        <v>100</v>
      </c>
      <c r="T642" s="26" t="s">
        <v>936</v>
      </c>
      <c r="U642" s="26" t="s">
        <v>936</v>
      </c>
    </row>
    <row r="643" spans="1:21" customFormat="1" ht="42" hidden="1" customHeight="1" x14ac:dyDescent="0.3">
      <c r="A643" s="15" t="s">
        <v>575</v>
      </c>
      <c r="B643" s="53">
        <v>40065</v>
      </c>
      <c r="C643" s="616"/>
      <c r="D643" s="613"/>
      <c r="E643" s="16">
        <v>2</v>
      </c>
      <c r="F643" s="16" t="s">
        <v>568</v>
      </c>
      <c r="G643" s="12">
        <v>4851.51</v>
      </c>
      <c r="H643" s="242">
        <v>58751786</v>
      </c>
      <c r="I643" s="111">
        <f>+G643-G642</f>
        <v>2203.3000000000002</v>
      </c>
      <c r="J643" s="478"/>
      <c r="K643" s="200">
        <v>0</v>
      </c>
      <c r="L643" s="24" t="s">
        <v>21</v>
      </c>
      <c r="M643" s="14">
        <v>100</v>
      </c>
      <c r="N643" s="35" t="s">
        <v>473</v>
      </c>
      <c r="O643" s="14">
        <v>243</v>
      </c>
      <c r="P643" s="203"/>
      <c r="Q643" s="30"/>
      <c r="R643" s="269"/>
      <c r="S643" s="381"/>
      <c r="T643" s="26" t="s">
        <v>936</v>
      </c>
      <c r="U643" s="26"/>
    </row>
    <row r="644" spans="1:21" customFormat="1" ht="33" hidden="1" customHeight="1" x14ac:dyDescent="0.3">
      <c r="A644" s="15" t="s">
        <v>576</v>
      </c>
      <c r="B644" s="53">
        <v>40065</v>
      </c>
      <c r="C644" s="616"/>
      <c r="D644" s="613"/>
      <c r="E644" s="16">
        <v>3</v>
      </c>
      <c r="F644" s="16" t="s">
        <v>570</v>
      </c>
      <c r="G644" s="12">
        <v>7472.32</v>
      </c>
      <c r="H644" s="242">
        <v>90489795</v>
      </c>
      <c r="I644" s="111">
        <f>+G644-G642</f>
        <v>4824.1099999999997</v>
      </c>
      <c r="J644" s="478"/>
      <c r="K644" s="200">
        <v>0</v>
      </c>
      <c r="L644" s="24" t="s">
        <v>21</v>
      </c>
      <c r="M644" s="14">
        <v>100</v>
      </c>
      <c r="N644" s="35" t="s">
        <v>473</v>
      </c>
      <c r="O644" s="14">
        <v>243</v>
      </c>
      <c r="P644" s="203"/>
      <c r="Q644" s="30"/>
      <c r="R644" s="269"/>
      <c r="S644" s="381"/>
      <c r="T644" s="26" t="s">
        <v>936</v>
      </c>
      <c r="U644" s="26"/>
    </row>
    <row r="645" spans="1:21" customFormat="1" ht="24.6" hidden="1" customHeight="1" thickBot="1" x14ac:dyDescent="0.35">
      <c r="A645" s="15" t="s">
        <v>577</v>
      </c>
      <c r="B645" s="53">
        <v>40065</v>
      </c>
      <c r="C645" s="617"/>
      <c r="D645" s="614"/>
      <c r="E645" s="175">
        <v>4</v>
      </c>
      <c r="F645" s="175" t="s">
        <v>572</v>
      </c>
      <c r="G645" s="177">
        <v>12819.92</v>
      </c>
      <c r="H645" s="243">
        <v>155249231</v>
      </c>
      <c r="I645" s="111">
        <f>+G645-G642</f>
        <v>10171.709999999999</v>
      </c>
      <c r="J645" s="478"/>
      <c r="K645" s="200">
        <v>0</v>
      </c>
      <c r="L645" s="452" t="s">
        <v>21</v>
      </c>
      <c r="M645" s="377">
        <v>100</v>
      </c>
      <c r="N645" s="212" t="s">
        <v>473</v>
      </c>
      <c r="O645" s="377">
        <v>243</v>
      </c>
      <c r="P645" s="215"/>
      <c r="Q645" s="214"/>
      <c r="R645" s="270"/>
      <c r="S645" s="382"/>
      <c r="T645" s="26" t="s">
        <v>936</v>
      </c>
      <c r="U645" s="26"/>
    </row>
    <row r="646" spans="1:21" customFormat="1" ht="36.75" hidden="1" customHeight="1" x14ac:dyDescent="0.3">
      <c r="A646" s="23"/>
      <c r="B646" s="53">
        <v>40069</v>
      </c>
      <c r="C646" s="592" t="s">
        <v>578</v>
      </c>
      <c r="D646" s="665" t="s">
        <v>965</v>
      </c>
      <c r="E646" s="100">
        <v>1</v>
      </c>
      <c r="F646" s="100" t="s">
        <v>566</v>
      </c>
      <c r="G646" s="101">
        <v>3289.31</v>
      </c>
      <c r="H646" s="241">
        <v>39833544</v>
      </c>
      <c r="I646" s="111"/>
      <c r="J646" s="297"/>
      <c r="K646" s="200">
        <v>0</v>
      </c>
      <c r="L646" s="451" t="s">
        <v>21</v>
      </c>
      <c r="M646" s="345">
        <v>100</v>
      </c>
      <c r="N646" s="206" t="s">
        <v>473</v>
      </c>
      <c r="O646" s="345">
        <v>243</v>
      </c>
      <c r="P646" s="373"/>
      <c r="Q64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46" s="209" t="s">
        <v>21</v>
      </c>
      <c r="S646" s="374">
        <v>100</v>
      </c>
      <c r="T646" s="26" t="s">
        <v>936</v>
      </c>
      <c r="U646" s="26" t="s">
        <v>936</v>
      </c>
    </row>
    <row r="647" spans="1:21" customFormat="1" ht="36.75" hidden="1" customHeight="1" x14ac:dyDescent="0.3">
      <c r="A647" s="15" t="s">
        <v>579</v>
      </c>
      <c r="B647" s="53">
        <v>40069</v>
      </c>
      <c r="C647" s="593"/>
      <c r="D647" s="628"/>
      <c r="E647" s="84">
        <v>2</v>
      </c>
      <c r="F647" s="84" t="s">
        <v>568</v>
      </c>
      <c r="G647" s="85">
        <v>6042.61</v>
      </c>
      <c r="H647" s="242">
        <v>73176007</v>
      </c>
      <c r="I647" s="111">
        <f>+G647-G646</f>
        <v>2753.2999999999997</v>
      </c>
      <c r="J647" s="478"/>
      <c r="K647" s="200">
        <v>0</v>
      </c>
      <c r="L647" s="24" t="s">
        <v>21</v>
      </c>
      <c r="M647" s="14">
        <v>100</v>
      </c>
      <c r="N647" s="35" t="s">
        <v>473</v>
      </c>
      <c r="O647" s="14">
        <v>243</v>
      </c>
      <c r="P647" s="203"/>
      <c r="Q647" s="30"/>
      <c r="R647" s="269"/>
      <c r="S647" s="381"/>
      <c r="T647" s="26" t="s">
        <v>936</v>
      </c>
      <c r="U647" s="26"/>
    </row>
    <row r="648" spans="1:21" customFormat="1" ht="36.75" hidden="1" customHeight="1" x14ac:dyDescent="0.3">
      <c r="A648" s="15" t="s">
        <v>580</v>
      </c>
      <c r="B648" s="53">
        <v>40069</v>
      </c>
      <c r="C648" s="593"/>
      <c r="D648" s="628"/>
      <c r="E648" s="84">
        <v>3</v>
      </c>
      <c r="F648" s="84" t="s">
        <v>570</v>
      </c>
      <c r="G648" s="85">
        <v>9318.64</v>
      </c>
      <c r="H648" s="242">
        <v>112848730</v>
      </c>
      <c r="I648" s="111">
        <f>+G648-G646</f>
        <v>6029.33</v>
      </c>
      <c r="J648" s="478"/>
      <c r="K648" s="200">
        <v>0</v>
      </c>
      <c r="L648" s="24" t="s">
        <v>21</v>
      </c>
      <c r="M648" s="14">
        <v>100</v>
      </c>
      <c r="N648" s="35" t="s">
        <v>473</v>
      </c>
      <c r="O648" s="14">
        <v>243</v>
      </c>
      <c r="P648" s="203"/>
      <c r="Q648" s="30"/>
      <c r="R648" s="269"/>
      <c r="S648" s="381"/>
      <c r="T648" s="26" t="s">
        <v>936</v>
      </c>
      <c r="U648" s="26"/>
    </row>
    <row r="649" spans="1:21" customFormat="1" ht="42.75" hidden="1" customHeight="1" thickBot="1" x14ac:dyDescent="0.35">
      <c r="A649" s="15" t="s">
        <v>581</v>
      </c>
      <c r="B649" s="53">
        <v>40069</v>
      </c>
      <c r="C649" s="594"/>
      <c r="D649" s="629"/>
      <c r="E649" s="102">
        <v>4</v>
      </c>
      <c r="F649" s="102" t="s">
        <v>572</v>
      </c>
      <c r="G649" s="103">
        <v>16003.15</v>
      </c>
      <c r="H649" s="243">
        <v>193798147</v>
      </c>
      <c r="I649" s="111">
        <f>+G649-G646</f>
        <v>12713.84</v>
      </c>
      <c r="J649" s="478"/>
      <c r="K649" s="200">
        <v>0</v>
      </c>
      <c r="L649" s="452" t="s">
        <v>21</v>
      </c>
      <c r="M649" s="377">
        <v>100</v>
      </c>
      <c r="N649" s="212" t="s">
        <v>473</v>
      </c>
      <c r="O649" s="377">
        <v>243</v>
      </c>
      <c r="P649" s="215"/>
      <c r="Q649" s="214"/>
      <c r="R649" s="270"/>
      <c r="S649" s="382"/>
      <c r="T649" s="26" t="s">
        <v>936</v>
      </c>
      <c r="U649" s="26"/>
    </row>
    <row r="650" spans="1:21" customFormat="1" ht="29.25" hidden="1" customHeight="1" x14ac:dyDescent="0.3">
      <c r="A650" s="23"/>
      <c r="B650" s="53">
        <v>400613</v>
      </c>
      <c r="C650" s="592" t="s">
        <v>582</v>
      </c>
      <c r="D650" s="627" t="s">
        <v>966</v>
      </c>
      <c r="E650" s="100">
        <v>1</v>
      </c>
      <c r="F650" s="100" t="s">
        <v>566</v>
      </c>
      <c r="G650" s="101">
        <v>1422.75</v>
      </c>
      <c r="H650" s="241">
        <v>17229503</v>
      </c>
      <c r="I650" s="111"/>
      <c r="J650" s="297"/>
      <c r="K650" s="200">
        <v>0</v>
      </c>
      <c r="L650" s="451" t="s">
        <v>21</v>
      </c>
      <c r="M650" s="345">
        <v>100</v>
      </c>
      <c r="N650" s="206" t="s">
        <v>473</v>
      </c>
      <c r="O650" s="345">
        <v>243</v>
      </c>
      <c r="P650" s="373"/>
      <c r="Q6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50" s="209" t="s">
        <v>21</v>
      </c>
      <c r="S650" s="374">
        <v>100</v>
      </c>
      <c r="T650" s="26" t="s">
        <v>936</v>
      </c>
      <c r="U650" s="26" t="s">
        <v>936</v>
      </c>
    </row>
    <row r="651" spans="1:21" customFormat="1" ht="35.25" hidden="1" customHeight="1" x14ac:dyDescent="0.3">
      <c r="A651" s="15" t="s">
        <v>583</v>
      </c>
      <c r="B651" s="53">
        <v>400613</v>
      </c>
      <c r="C651" s="593"/>
      <c r="D651" s="628"/>
      <c r="E651" s="84">
        <v>2</v>
      </c>
      <c r="F651" s="84" t="s">
        <v>568</v>
      </c>
      <c r="G651" s="85">
        <v>2788.76</v>
      </c>
      <c r="H651" s="242">
        <v>33771884</v>
      </c>
      <c r="I651" s="111">
        <f>+G651-G650</f>
        <v>1366.0100000000002</v>
      </c>
      <c r="J651" s="478"/>
      <c r="K651" s="200">
        <v>0</v>
      </c>
      <c r="L651" s="24" t="s">
        <v>21</v>
      </c>
      <c r="M651" s="14">
        <v>100</v>
      </c>
      <c r="N651" s="35" t="s">
        <v>473</v>
      </c>
      <c r="O651" s="14">
        <v>243</v>
      </c>
      <c r="P651" s="203"/>
      <c r="Q651" s="30"/>
      <c r="R651" s="269"/>
      <c r="S651" s="381"/>
      <c r="T651" s="26" t="s">
        <v>936</v>
      </c>
      <c r="U651" s="26"/>
    </row>
    <row r="652" spans="1:21" customFormat="1" ht="24" hidden="1" customHeight="1" x14ac:dyDescent="0.3">
      <c r="A652" s="15" t="s">
        <v>584</v>
      </c>
      <c r="B652" s="53">
        <v>400613</v>
      </c>
      <c r="C652" s="593"/>
      <c r="D652" s="628"/>
      <c r="E652" s="84">
        <v>3</v>
      </c>
      <c r="F652" s="84" t="s">
        <v>570</v>
      </c>
      <c r="G652" s="85">
        <v>4523.41</v>
      </c>
      <c r="H652" s="242">
        <v>54778495</v>
      </c>
      <c r="I652" s="111">
        <f>+G652-G650</f>
        <v>3100.66</v>
      </c>
      <c r="J652" s="478"/>
      <c r="K652" s="200">
        <v>0</v>
      </c>
      <c r="L652" s="24" t="s">
        <v>21</v>
      </c>
      <c r="M652" s="14">
        <v>100</v>
      </c>
      <c r="N652" s="35" t="s">
        <v>473</v>
      </c>
      <c r="O652" s="14">
        <v>243</v>
      </c>
      <c r="P652" s="203"/>
      <c r="Q652" s="30"/>
      <c r="R652" s="269"/>
      <c r="S652" s="381"/>
      <c r="T652" s="26" t="s">
        <v>936</v>
      </c>
      <c r="U652" s="26"/>
    </row>
    <row r="653" spans="1:21" customFormat="1" ht="31.5" hidden="1" customHeight="1" thickBot="1" x14ac:dyDescent="0.35">
      <c r="A653" s="15" t="s">
        <v>585</v>
      </c>
      <c r="B653" s="53">
        <v>400613</v>
      </c>
      <c r="C653" s="594"/>
      <c r="D653" s="629"/>
      <c r="E653" s="102">
        <v>4</v>
      </c>
      <c r="F653" s="102" t="s">
        <v>572</v>
      </c>
      <c r="G653" s="103">
        <v>8216.56</v>
      </c>
      <c r="H653" s="243">
        <v>99502542</v>
      </c>
      <c r="I653" s="111">
        <f>+G653-G650</f>
        <v>6793.8099999999995</v>
      </c>
      <c r="J653" s="478"/>
      <c r="K653" s="200">
        <v>0</v>
      </c>
      <c r="L653" s="452" t="s">
        <v>21</v>
      </c>
      <c r="M653" s="377">
        <v>100</v>
      </c>
      <c r="N653" s="212" t="s">
        <v>473</v>
      </c>
      <c r="O653" s="377">
        <v>243</v>
      </c>
      <c r="P653" s="215"/>
      <c r="Q653" s="214"/>
      <c r="R653" s="270"/>
      <c r="S653" s="382"/>
      <c r="T653" s="26" t="s">
        <v>936</v>
      </c>
      <c r="U653" s="26"/>
    </row>
    <row r="654" spans="1:21" customFormat="1" ht="27.6" hidden="1" x14ac:dyDescent="0.3">
      <c r="A654" s="1"/>
      <c r="B654" s="53">
        <v>4007</v>
      </c>
      <c r="C654" s="184">
        <v>4007</v>
      </c>
      <c r="D654" s="185" t="s">
        <v>586</v>
      </c>
      <c r="E654" s="178"/>
      <c r="F654" s="178" t="s">
        <v>20</v>
      </c>
      <c r="G654" s="180">
        <v>53.06</v>
      </c>
      <c r="H654" s="221">
        <v>642557</v>
      </c>
      <c r="I654" s="458"/>
      <c r="J654" s="297"/>
      <c r="K654" s="200">
        <v>0</v>
      </c>
      <c r="L654" s="454" t="s">
        <v>21</v>
      </c>
      <c r="M654" s="315">
        <v>100</v>
      </c>
      <c r="N654" s="262" t="s">
        <v>473</v>
      </c>
      <c r="O654" s="315">
        <v>245</v>
      </c>
      <c r="P654" s="371"/>
      <c r="Q65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54" s="308" t="s">
        <v>21</v>
      </c>
      <c r="S654" s="315">
        <v>100</v>
      </c>
      <c r="T654" s="26" t="s">
        <v>936</v>
      </c>
      <c r="U654" s="26" t="s">
        <v>936</v>
      </c>
    </row>
    <row r="655" spans="1:21" customFormat="1" ht="138" hidden="1" x14ac:dyDescent="0.3">
      <c r="A655" s="1"/>
      <c r="B655" s="53">
        <v>4008</v>
      </c>
      <c r="C655" s="15">
        <v>4008</v>
      </c>
      <c r="D655" s="54" t="s">
        <v>587</v>
      </c>
      <c r="E655" s="16"/>
      <c r="F655" s="16" t="s">
        <v>20</v>
      </c>
      <c r="G655" s="12">
        <v>49.54</v>
      </c>
      <c r="H655" s="219">
        <v>599929</v>
      </c>
      <c r="I655" s="458"/>
      <c r="J655" s="297"/>
      <c r="K655" s="200">
        <v>0</v>
      </c>
      <c r="L655" s="69" t="s">
        <v>373</v>
      </c>
      <c r="M655" s="14">
        <v>100</v>
      </c>
      <c r="N655" s="35" t="s">
        <v>473</v>
      </c>
      <c r="O655" s="14">
        <v>217</v>
      </c>
      <c r="P655" s="203"/>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55" s="297" t="s">
        <v>373</v>
      </c>
      <c r="S655" s="14">
        <v>100</v>
      </c>
      <c r="T655" s="26" t="s">
        <v>936</v>
      </c>
      <c r="U655" s="26" t="s">
        <v>936</v>
      </c>
    </row>
    <row r="656" spans="1:21" customFormat="1" ht="27.6" hidden="1" x14ac:dyDescent="0.3">
      <c r="A656" s="1"/>
      <c r="B656" s="53">
        <v>4009</v>
      </c>
      <c r="C656" s="15">
        <v>4009</v>
      </c>
      <c r="D656" s="54" t="s">
        <v>588</v>
      </c>
      <c r="E656" s="16"/>
      <c r="F656" s="16" t="s">
        <v>20</v>
      </c>
      <c r="G656" s="12">
        <v>2014.32</v>
      </c>
      <c r="H656" s="219">
        <v>24393415</v>
      </c>
      <c r="I656" s="458"/>
      <c r="J656" s="297"/>
      <c r="K656" s="200">
        <v>0</v>
      </c>
      <c r="L656" s="166" t="s">
        <v>134</v>
      </c>
      <c r="M656" s="14">
        <v>100</v>
      </c>
      <c r="N656" s="35" t="s">
        <v>473</v>
      </c>
      <c r="O656" s="14">
        <v>243</v>
      </c>
      <c r="P656" s="203"/>
      <c r="Q6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56" s="20" t="s">
        <v>134</v>
      </c>
      <c r="S656" s="14">
        <v>100</v>
      </c>
      <c r="T656" s="26" t="s">
        <v>936</v>
      </c>
      <c r="U656" s="26" t="s">
        <v>936</v>
      </c>
    </row>
    <row r="657" spans="1:21" customFormat="1" ht="55.2" hidden="1" x14ac:dyDescent="0.3">
      <c r="A657" s="1"/>
      <c r="B657" s="53">
        <v>40101</v>
      </c>
      <c r="C657" s="15" t="s">
        <v>589</v>
      </c>
      <c r="D657" s="54" t="s">
        <v>590</v>
      </c>
      <c r="E657" s="16"/>
      <c r="F657" s="16" t="s">
        <v>20</v>
      </c>
      <c r="G657" s="12">
        <v>1892.59</v>
      </c>
      <c r="H657" s="219">
        <v>22919265</v>
      </c>
      <c r="I657" s="458"/>
      <c r="J657" s="297"/>
      <c r="K657" s="200">
        <v>0</v>
      </c>
      <c r="L657" s="24" t="s">
        <v>21</v>
      </c>
      <c r="M657" s="14">
        <v>100</v>
      </c>
      <c r="N657" s="35" t="s">
        <v>473</v>
      </c>
      <c r="O657" s="21" t="s">
        <v>591</v>
      </c>
      <c r="P657" s="203"/>
      <c r="Q6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57" s="20" t="s">
        <v>21</v>
      </c>
      <c r="S657" s="14">
        <v>100</v>
      </c>
      <c r="T657" s="26" t="s">
        <v>936</v>
      </c>
      <c r="U657" s="26" t="s">
        <v>936</v>
      </c>
    </row>
    <row r="658" spans="1:21" customFormat="1" ht="27.6" hidden="1" x14ac:dyDescent="0.3">
      <c r="A658" s="1"/>
      <c r="B658" s="53">
        <v>40102</v>
      </c>
      <c r="C658" s="167" t="s">
        <v>592</v>
      </c>
      <c r="D658" s="168" t="s">
        <v>593</v>
      </c>
      <c r="E658" s="169"/>
      <c r="F658" s="169" t="s">
        <v>20</v>
      </c>
      <c r="G658" s="170">
        <v>1676.59</v>
      </c>
      <c r="H658" s="225">
        <v>20303505</v>
      </c>
      <c r="I658" s="458"/>
      <c r="J658" s="297"/>
      <c r="K658" s="200">
        <v>0</v>
      </c>
      <c r="L658" s="366" t="s">
        <v>21</v>
      </c>
      <c r="M658" s="285">
        <v>100</v>
      </c>
      <c r="N658" s="199" t="s">
        <v>473</v>
      </c>
      <c r="O658" s="285">
        <v>243</v>
      </c>
      <c r="P658" s="286"/>
      <c r="Q65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58" s="360" t="s">
        <v>21</v>
      </c>
      <c r="S658" s="285">
        <v>100</v>
      </c>
      <c r="T658" s="26" t="s">
        <v>936</v>
      </c>
      <c r="U658" s="26" t="s">
        <v>936</v>
      </c>
    </row>
    <row r="659" spans="1:21" customFormat="1" ht="41.25" hidden="1" customHeight="1" x14ac:dyDescent="0.3">
      <c r="A659" s="23"/>
      <c r="B659" s="53">
        <v>4011</v>
      </c>
      <c r="C659" s="615">
        <v>4011</v>
      </c>
      <c r="D659" s="612" t="s">
        <v>594</v>
      </c>
      <c r="E659" s="171">
        <v>1</v>
      </c>
      <c r="F659" s="171" t="s">
        <v>568</v>
      </c>
      <c r="G659" s="173">
        <v>5196.66</v>
      </c>
      <c r="H659" s="241">
        <v>62931553</v>
      </c>
      <c r="I659" s="111"/>
      <c r="J659" s="297"/>
      <c r="K659" s="200">
        <v>0</v>
      </c>
      <c r="L659" s="451" t="s">
        <v>21</v>
      </c>
      <c r="M659" s="345">
        <v>100</v>
      </c>
      <c r="N659" s="206" t="s">
        <v>473</v>
      </c>
      <c r="O659" s="345">
        <v>243</v>
      </c>
      <c r="P659" s="373"/>
      <c r="Q65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59" s="209" t="s">
        <v>21</v>
      </c>
      <c r="S659" s="374">
        <v>100</v>
      </c>
      <c r="T659" s="26" t="s">
        <v>936</v>
      </c>
      <c r="U659" s="26" t="s">
        <v>936</v>
      </c>
    </row>
    <row r="660" spans="1:21" customFormat="1" ht="39.75" hidden="1" customHeight="1" x14ac:dyDescent="0.3">
      <c r="A660" s="15">
        <v>4012</v>
      </c>
      <c r="B660" s="53">
        <v>4011</v>
      </c>
      <c r="C660" s="616"/>
      <c r="D660" s="613"/>
      <c r="E660" s="16">
        <v>2</v>
      </c>
      <c r="F660" s="16" t="s">
        <v>570</v>
      </c>
      <c r="G660" s="12">
        <v>9551.39</v>
      </c>
      <c r="H660" s="242">
        <v>115667333</v>
      </c>
      <c r="I660" s="111">
        <f>+G660-G659</f>
        <v>4354.7299999999996</v>
      </c>
      <c r="J660" s="297"/>
      <c r="K660" s="200">
        <v>0</v>
      </c>
      <c r="L660" s="24" t="s">
        <v>21</v>
      </c>
      <c r="M660" s="14">
        <v>100</v>
      </c>
      <c r="N660" s="35" t="s">
        <v>473</v>
      </c>
      <c r="O660" s="14">
        <v>243</v>
      </c>
      <c r="P660" s="203"/>
      <c r="Q660" s="30"/>
      <c r="R660" s="269"/>
      <c r="S660" s="381"/>
      <c r="T660" s="26" t="s">
        <v>936</v>
      </c>
      <c r="U660" s="26"/>
    </row>
    <row r="661" spans="1:21" customFormat="1" ht="36" hidden="1" customHeight="1" thickBot="1" x14ac:dyDescent="0.35">
      <c r="A661" s="15">
        <v>4013</v>
      </c>
      <c r="B661" s="53">
        <v>4011</v>
      </c>
      <c r="C661" s="617"/>
      <c r="D661" s="614"/>
      <c r="E661" s="175">
        <v>3</v>
      </c>
      <c r="F661" s="175" t="s">
        <v>572</v>
      </c>
      <c r="G661" s="177">
        <v>14228.04</v>
      </c>
      <c r="H661" s="243">
        <v>172301564</v>
      </c>
      <c r="I661" s="111">
        <f>+G661-G659</f>
        <v>9031.380000000001</v>
      </c>
      <c r="J661" s="297"/>
      <c r="K661" s="200">
        <v>0</v>
      </c>
      <c r="L661" s="452" t="s">
        <v>21</v>
      </c>
      <c r="M661" s="377">
        <v>100</v>
      </c>
      <c r="N661" s="212" t="s">
        <v>473</v>
      </c>
      <c r="O661" s="377">
        <v>243</v>
      </c>
      <c r="P661" s="215"/>
      <c r="Q661" s="214"/>
      <c r="R661" s="270"/>
      <c r="S661" s="382"/>
      <c r="T661" s="26" t="s">
        <v>936</v>
      </c>
      <c r="U661" s="26"/>
    </row>
    <row r="662" spans="1:21" customFormat="1" ht="27.6" hidden="1" x14ac:dyDescent="0.3">
      <c r="A662" s="1"/>
      <c r="B662" s="53">
        <v>4017</v>
      </c>
      <c r="C662" s="184">
        <v>4017</v>
      </c>
      <c r="D662" s="185" t="s">
        <v>595</v>
      </c>
      <c r="E662" s="178"/>
      <c r="F662" s="178" t="s">
        <v>20</v>
      </c>
      <c r="G662" s="180">
        <v>1206.32</v>
      </c>
      <c r="H662" s="221">
        <v>14608535</v>
      </c>
      <c r="I662" s="458"/>
      <c r="J662" s="297"/>
      <c r="K662" s="200">
        <v>0</v>
      </c>
      <c r="L662" s="454" t="s">
        <v>21</v>
      </c>
      <c r="M662" s="315">
        <v>100</v>
      </c>
      <c r="N662" s="262" t="s">
        <v>473</v>
      </c>
      <c r="O662" s="315">
        <v>5254</v>
      </c>
      <c r="P662" s="371"/>
      <c r="Q66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62" s="308" t="s">
        <v>21</v>
      </c>
      <c r="S662" s="315">
        <v>100</v>
      </c>
      <c r="T662" s="26" t="s">
        <v>936</v>
      </c>
      <c r="U662" s="26" t="s">
        <v>936</v>
      </c>
    </row>
    <row r="663" spans="1:21" s="139" customFormat="1" ht="55.2" hidden="1" x14ac:dyDescent="0.3">
      <c r="A663" s="144"/>
      <c r="B663" s="148">
        <v>4018</v>
      </c>
      <c r="C663" s="95">
        <v>4018</v>
      </c>
      <c r="D663" s="97" t="s">
        <v>596</v>
      </c>
      <c r="E663" s="84"/>
      <c r="F663" s="84" t="s">
        <v>20</v>
      </c>
      <c r="G663" s="85">
        <v>302.44</v>
      </c>
      <c r="H663" s="219">
        <v>3662548</v>
      </c>
      <c r="I663" s="458"/>
      <c r="J663" s="261"/>
      <c r="K663" s="200">
        <v>0</v>
      </c>
      <c r="L663" s="17" t="s">
        <v>134</v>
      </c>
      <c r="M663" s="25">
        <v>100</v>
      </c>
      <c r="N663" s="35" t="s">
        <v>473</v>
      </c>
      <c r="O663" s="25">
        <v>5258</v>
      </c>
      <c r="P663" s="201"/>
      <c r="Q66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63" s="27" t="s">
        <v>134</v>
      </c>
      <c r="S663" s="25">
        <v>100</v>
      </c>
      <c r="T663" s="26" t="s">
        <v>936</v>
      </c>
      <c r="U663" s="26" t="s">
        <v>936</v>
      </c>
    </row>
    <row r="664" spans="1:21" customFormat="1" ht="27.6" hidden="1" x14ac:dyDescent="0.3">
      <c r="A664" s="1"/>
      <c r="B664" s="53">
        <v>40181</v>
      </c>
      <c r="C664" s="95" t="s">
        <v>597</v>
      </c>
      <c r="D664" s="97" t="s">
        <v>598</v>
      </c>
      <c r="E664" s="84"/>
      <c r="F664" s="84" t="s">
        <v>20</v>
      </c>
      <c r="G664" s="85">
        <v>186.7</v>
      </c>
      <c r="H664" s="219">
        <v>2260937</v>
      </c>
      <c r="I664" s="458"/>
      <c r="J664" s="261"/>
      <c r="K664" s="200">
        <v>0</v>
      </c>
      <c r="L664" s="17" t="s">
        <v>243</v>
      </c>
      <c r="M664" s="25">
        <v>100</v>
      </c>
      <c r="N664" s="35" t="s">
        <v>473</v>
      </c>
      <c r="O664" s="25">
        <v>1746</v>
      </c>
      <c r="P664" s="20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64" s="20" t="s">
        <v>243</v>
      </c>
      <c r="S664" s="25">
        <v>100</v>
      </c>
      <c r="T664" s="26" t="s">
        <v>936</v>
      </c>
      <c r="U664" s="26" t="s">
        <v>936</v>
      </c>
    </row>
    <row r="665" spans="1:21" s="139" customFormat="1" ht="27.6" hidden="1" x14ac:dyDescent="0.3">
      <c r="A665" s="144"/>
      <c r="B665" s="148">
        <v>40183</v>
      </c>
      <c r="C665" s="95" t="s">
        <v>599</v>
      </c>
      <c r="D665" s="97" t="s">
        <v>600</v>
      </c>
      <c r="E665" s="84"/>
      <c r="F665" s="84" t="s">
        <v>20</v>
      </c>
      <c r="G665" s="85">
        <v>521.63</v>
      </c>
      <c r="H665" s="219">
        <v>6316939</v>
      </c>
      <c r="I665" s="458"/>
      <c r="J665" s="261"/>
      <c r="K665" s="200">
        <v>0</v>
      </c>
      <c r="L665" s="17" t="s">
        <v>134</v>
      </c>
      <c r="M665" s="25">
        <v>100</v>
      </c>
      <c r="N665" s="35" t="s">
        <v>473</v>
      </c>
      <c r="O665" s="25">
        <v>1746</v>
      </c>
      <c r="P665" s="201"/>
      <c r="Q66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65" s="27" t="s">
        <v>243</v>
      </c>
      <c r="S665" s="25">
        <v>100</v>
      </c>
      <c r="T665" s="26" t="s">
        <v>936</v>
      </c>
      <c r="U665" s="26" t="s">
        <v>936</v>
      </c>
    </row>
    <row r="666" spans="1:21" customFormat="1" ht="27.6" hidden="1" x14ac:dyDescent="0.3">
      <c r="A666" s="1"/>
      <c r="B666" s="53">
        <v>40231</v>
      </c>
      <c r="C666" s="95" t="s">
        <v>601</v>
      </c>
      <c r="D666" s="97" t="s">
        <v>602</v>
      </c>
      <c r="E666" s="84"/>
      <c r="F666" s="84" t="s">
        <v>20</v>
      </c>
      <c r="G666" s="85">
        <v>309.44</v>
      </c>
      <c r="H666" s="219">
        <v>3747318</v>
      </c>
      <c r="I666" s="458"/>
      <c r="J666" s="261"/>
      <c r="K666" s="200">
        <v>0</v>
      </c>
      <c r="L666" s="17" t="s">
        <v>243</v>
      </c>
      <c r="M666" s="25">
        <v>100</v>
      </c>
      <c r="N666" s="35" t="s">
        <v>473</v>
      </c>
      <c r="O666" s="25">
        <v>261</v>
      </c>
      <c r="P666" s="20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66" s="20" t="s">
        <v>243</v>
      </c>
      <c r="S666" s="25">
        <v>100</v>
      </c>
      <c r="T666" s="26" t="s">
        <v>936</v>
      </c>
      <c r="U666" s="26" t="s">
        <v>936</v>
      </c>
    </row>
    <row r="667" spans="1:21" customFormat="1" ht="41.4" hidden="1" x14ac:dyDescent="0.3">
      <c r="A667" s="1"/>
      <c r="B667" s="53">
        <v>40232</v>
      </c>
      <c r="C667" s="95" t="s">
        <v>603</v>
      </c>
      <c r="D667" s="97" t="s">
        <v>604</v>
      </c>
      <c r="E667" s="84"/>
      <c r="F667" s="84" t="s">
        <v>20</v>
      </c>
      <c r="G667" s="85">
        <v>423.65</v>
      </c>
      <c r="H667" s="219">
        <v>5130402</v>
      </c>
      <c r="I667" s="458"/>
      <c r="J667" s="261"/>
      <c r="K667" s="200">
        <v>0</v>
      </c>
      <c r="L667" s="17" t="s">
        <v>243</v>
      </c>
      <c r="M667" s="25">
        <v>100</v>
      </c>
      <c r="N667" s="35" t="s">
        <v>473</v>
      </c>
      <c r="O667" s="25">
        <v>404</v>
      </c>
      <c r="P667" s="20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67" s="20" t="s">
        <v>243</v>
      </c>
      <c r="S667" s="25">
        <v>100</v>
      </c>
      <c r="T667" s="26" t="s">
        <v>936</v>
      </c>
      <c r="U667" s="26" t="s">
        <v>936</v>
      </c>
    </row>
    <row r="668" spans="1:21" s="139" customFormat="1" ht="64.650000000000006" hidden="1" customHeight="1" x14ac:dyDescent="0.3">
      <c r="A668" s="144"/>
      <c r="B668" s="148">
        <v>40233</v>
      </c>
      <c r="C668" s="95" t="s">
        <v>605</v>
      </c>
      <c r="D668" s="97" t="s">
        <v>606</v>
      </c>
      <c r="E668" s="84"/>
      <c r="F668" s="84" t="s">
        <v>20</v>
      </c>
      <c r="G668" s="85">
        <v>337.22</v>
      </c>
      <c r="H668" s="219">
        <v>4083734</v>
      </c>
      <c r="I668" s="458"/>
      <c r="J668" s="261"/>
      <c r="K668" s="200">
        <v>0</v>
      </c>
      <c r="L668" s="17" t="s">
        <v>243</v>
      </c>
      <c r="M668" s="25">
        <v>100</v>
      </c>
      <c r="N668" s="35" t="s">
        <v>473</v>
      </c>
      <c r="O668" s="25">
        <v>259</v>
      </c>
      <c r="P668" s="201"/>
      <c r="Q66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68" s="27" t="s">
        <v>243</v>
      </c>
      <c r="S668" s="25">
        <v>100</v>
      </c>
      <c r="T668" s="26" t="s">
        <v>936</v>
      </c>
      <c r="U668" s="26" t="s">
        <v>936</v>
      </c>
    </row>
    <row r="669" spans="1:21" customFormat="1" ht="27.6" hidden="1" x14ac:dyDescent="0.3">
      <c r="A669" s="1"/>
      <c r="B669" s="53">
        <v>40234</v>
      </c>
      <c r="C669" s="95" t="s">
        <v>607</v>
      </c>
      <c r="D669" s="97" t="s">
        <v>608</v>
      </c>
      <c r="E669" s="84"/>
      <c r="F669" s="84" t="s">
        <v>20</v>
      </c>
      <c r="G669" s="85">
        <v>539.52</v>
      </c>
      <c r="H669" s="219">
        <v>6533587</v>
      </c>
      <c r="I669" s="458"/>
      <c r="J669" s="261"/>
      <c r="K669" s="200">
        <v>0</v>
      </c>
      <c r="L669" s="17" t="s">
        <v>243</v>
      </c>
      <c r="M669" s="25">
        <v>100</v>
      </c>
      <c r="N669" s="35" t="s">
        <v>473</v>
      </c>
      <c r="O669" s="25">
        <v>947</v>
      </c>
      <c r="P669" s="20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69" s="20" t="s">
        <v>243</v>
      </c>
      <c r="S669" s="25">
        <v>100</v>
      </c>
      <c r="T669" s="26" t="s">
        <v>936</v>
      </c>
      <c r="U669" s="26" t="s">
        <v>936</v>
      </c>
    </row>
    <row r="670" spans="1:21" customFormat="1" ht="27.6" hidden="1" x14ac:dyDescent="0.3">
      <c r="A670" s="1"/>
      <c r="B670" s="53">
        <v>4024</v>
      </c>
      <c r="C670" s="95">
        <v>4024</v>
      </c>
      <c r="D670" s="97" t="s">
        <v>609</v>
      </c>
      <c r="E670" s="84"/>
      <c r="F670" s="84" t="s">
        <v>20</v>
      </c>
      <c r="G670" s="85">
        <v>972.08</v>
      </c>
      <c r="H670" s="219">
        <v>11771889</v>
      </c>
      <c r="I670" s="458"/>
      <c r="J670" s="261"/>
      <c r="K670" s="200">
        <v>0</v>
      </c>
      <c r="L670" s="17" t="s">
        <v>134</v>
      </c>
      <c r="M670" s="25">
        <v>100</v>
      </c>
      <c r="N670" s="35" t="s">
        <v>473</v>
      </c>
      <c r="O670" s="25">
        <v>406</v>
      </c>
      <c r="P670" s="20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70" s="20" t="s">
        <v>134</v>
      </c>
      <c r="S670" s="25">
        <v>100</v>
      </c>
      <c r="T670" s="26" t="s">
        <v>936</v>
      </c>
      <c r="U670" s="26" t="s">
        <v>936</v>
      </c>
    </row>
    <row r="671" spans="1:21" customFormat="1" ht="27.6" hidden="1" x14ac:dyDescent="0.3">
      <c r="A671" s="1"/>
      <c r="B671" s="53">
        <v>40251</v>
      </c>
      <c r="C671" s="95" t="s">
        <v>610</v>
      </c>
      <c r="D671" s="97" t="s">
        <v>611</v>
      </c>
      <c r="E671" s="84"/>
      <c r="F671" s="84" t="s">
        <v>20</v>
      </c>
      <c r="G671" s="85">
        <v>1494.05</v>
      </c>
      <c r="H671" s="219">
        <v>18092946</v>
      </c>
      <c r="I671" s="458"/>
      <c r="J671" s="261"/>
      <c r="K671" s="200">
        <v>0</v>
      </c>
      <c r="L671" s="17" t="s">
        <v>243</v>
      </c>
      <c r="M671" s="25">
        <v>100</v>
      </c>
      <c r="N671" s="35" t="s">
        <v>473</v>
      </c>
      <c r="O671" s="25">
        <v>191</v>
      </c>
      <c r="P671" s="20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71" s="20" t="s">
        <v>243</v>
      </c>
      <c r="S671" s="25">
        <v>100</v>
      </c>
      <c r="T671" s="26" t="s">
        <v>936</v>
      </c>
      <c r="U671" s="26" t="s">
        <v>936</v>
      </c>
    </row>
    <row r="672" spans="1:21" customFormat="1" ht="27.6" hidden="1" x14ac:dyDescent="0.3">
      <c r="A672" s="577"/>
      <c r="B672" s="530">
        <v>40252</v>
      </c>
      <c r="C672" s="95" t="s">
        <v>612</v>
      </c>
      <c r="D672" s="97" t="s">
        <v>613</v>
      </c>
      <c r="E672" s="66"/>
      <c r="F672" s="84" t="s">
        <v>20</v>
      </c>
      <c r="G672" s="85">
        <v>403.3</v>
      </c>
      <c r="H672" s="219">
        <v>4883963</v>
      </c>
      <c r="I672" s="458"/>
      <c r="J672" s="261"/>
      <c r="K672" s="200">
        <v>0</v>
      </c>
      <c r="L672" s="17" t="s">
        <v>243</v>
      </c>
      <c r="M672" s="25">
        <v>100</v>
      </c>
      <c r="N672" s="35" t="s">
        <v>473</v>
      </c>
      <c r="O672" s="25">
        <v>191</v>
      </c>
      <c r="P672" s="20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72" s="20" t="s">
        <v>243</v>
      </c>
      <c r="S672" s="25">
        <v>100</v>
      </c>
      <c r="T672" s="26" t="s">
        <v>936</v>
      </c>
      <c r="U672" s="26" t="s">
        <v>936</v>
      </c>
    </row>
    <row r="673" spans="1:21" customFormat="1" ht="27.6" hidden="1" x14ac:dyDescent="0.3">
      <c r="A673" s="1"/>
      <c r="B673" s="73">
        <v>40253</v>
      </c>
      <c r="C673" s="95" t="s">
        <v>614</v>
      </c>
      <c r="D673" s="97" t="s">
        <v>615</v>
      </c>
      <c r="E673" s="84"/>
      <c r="F673" s="84" t="s">
        <v>20</v>
      </c>
      <c r="G673" s="85">
        <v>496.64</v>
      </c>
      <c r="H673" s="219">
        <v>6014310</v>
      </c>
      <c r="I673" s="458"/>
      <c r="J673" s="261"/>
      <c r="K673" s="200">
        <v>0</v>
      </c>
      <c r="L673" s="17" t="s">
        <v>243</v>
      </c>
      <c r="M673" s="25">
        <v>100</v>
      </c>
      <c r="N673" s="35" t="s">
        <v>473</v>
      </c>
      <c r="O673" s="25">
        <v>191</v>
      </c>
      <c r="P673" s="20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73" s="20" t="s">
        <v>243</v>
      </c>
      <c r="S673" s="25">
        <v>100</v>
      </c>
      <c r="T673" s="26" t="s">
        <v>936</v>
      </c>
      <c r="U673" s="26" t="s">
        <v>936</v>
      </c>
    </row>
    <row r="674" spans="1:21" customFormat="1" ht="138" hidden="1" x14ac:dyDescent="0.3">
      <c r="A674" s="23">
        <v>4022</v>
      </c>
      <c r="B674" s="53">
        <v>4026</v>
      </c>
      <c r="C674" s="95">
        <v>4026</v>
      </c>
      <c r="D674" s="97" t="s">
        <v>616</v>
      </c>
      <c r="E674" s="84"/>
      <c r="F674" s="84" t="s">
        <v>20</v>
      </c>
      <c r="G674" s="85">
        <v>38.93</v>
      </c>
      <c r="H674" s="219">
        <v>471442</v>
      </c>
      <c r="I674" s="458"/>
      <c r="J674" s="261"/>
      <c r="K674" s="200">
        <v>0</v>
      </c>
      <c r="L674" s="17" t="s">
        <v>373</v>
      </c>
      <c r="M674" s="25">
        <v>100</v>
      </c>
      <c r="N674" s="35" t="s">
        <v>473</v>
      </c>
      <c r="O674" s="25">
        <v>1243</v>
      </c>
      <c r="P674" s="20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74" s="22" t="s">
        <v>617</v>
      </c>
      <c r="S674" s="25">
        <v>100</v>
      </c>
      <c r="T674" s="26" t="s">
        <v>936</v>
      </c>
      <c r="U674" s="26" t="s">
        <v>936</v>
      </c>
    </row>
    <row r="675" spans="1:21" customFormat="1" ht="27.6" hidden="1" x14ac:dyDescent="0.3">
      <c r="A675" s="1"/>
      <c r="B675" s="53">
        <v>4027</v>
      </c>
      <c r="C675" s="95">
        <v>4027</v>
      </c>
      <c r="D675" s="97" t="s">
        <v>618</v>
      </c>
      <c r="E675" s="84"/>
      <c r="F675" s="84" t="s">
        <v>20</v>
      </c>
      <c r="G675" s="85">
        <v>38.93</v>
      </c>
      <c r="H675" s="219">
        <v>471442</v>
      </c>
      <c r="I675" s="458"/>
      <c r="J675" s="261"/>
      <c r="K675" s="200">
        <v>0</v>
      </c>
      <c r="L675" s="17" t="s">
        <v>134</v>
      </c>
      <c r="M675" s="25">
        <v>100</v>
      </c>
      <c r="N675" s="35" t="s">
        <v>473</v>
      </c>
      <c r="O675" s="25">
        <v>1243</v>
      </c>
      <c r="P675" s="20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75" s="20" t="s">
        <v>134</v>
      </c>
      <c r="S675" s="25">
        <v>100</v>
      </c>
      <c r="T675" s="26" t="s">
        <v>936</v>
      </c>
      <c r="U675" s="26" t="s">
        <v>936</v>
      </c>
    </row>
    <row r="676" spans="1:21" customFormat="1" ht="28.2" hidden="1" x14ac:dyDescent="0.3">
      <c r="A676" s="1"/>
      <c r="B676" s="530">
        <v>4028</v>
      </c>
      <c r="C676" s="105">
        <v>4028</v>
      </c>
      <c r="D676" s="106" t="s">
        <v>619</v>
      </c>
      <c r="E676" s="84"/>
      <c r="F676" s="84" t="s">
        <v>20</v>
      </c>
      <c r="G676" s="85">
        <v>49.54</v>
      </c>
      <c r="H676" s="219">
        <v>599929</v>
      </c>
      <c r="I676" s="458"/>
      <c r="J676" s="261"/>
      <c r="K676" s="200">
        <v>0</v>
      </c>
      <c r="L676" s="17" t="s">
        <v>243</v>
      </c>
      <c r="M676" s="25">
        <v>100</v>
      </c>
      <c r="N676" s="35" t="s">
        <v>473</v>
      </c>
      <c r="O676" s="25">
        <v>1243</v>
      </c>
      <c r="P676" s="20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76" s="20" t="s">
        <v>243</v>
      </c>
      <c r="S676" s="25">
        <v>100</v>
      </c>
      <c r="T676" s="26" t="s">
        <v>936</v>
      </c>
      <c r="U676" s="26" t="s">
        <v>936</v>
      </c>
    </row>
    <row r="677" spans="1:21" customFormat="1" ht="69" hidden="1" x14ac:dyDescent="0.3">
      <c r="A677" s="1"/>
      <c r="B677" s="53">
        <v>4029</v>
      </c>
      <c r="C677" s="15">
        <v>4029</v>
      </c>
      <c r="D677" s="54" t="s">
        <v>620</v>
      </c>
      <c r="E677" s="16"/>
      <c r="F677" s="16" t="s">
        <v>20</v>
      </c>
      <c r="G677" s="12">
        <v>778.26</v>
      </c>
      <c r="H677" s="219">
        <v>9424729</v>
      </c>
      <c r="I677" s="458"/>
      <c r="J677" s="297"/>
      <c r="K677" s="200">
        <v>0</v>
      </c>
      <c r="L677" s="166" t="s">
        <v>139</v>
      </c>
      <c r="M677" s="14">
        <v>100</v>
      </c>
      <c r="N677" s="35" t="s">
        <v>473</v>
      </c>
      <c r="O677" s="14">
        <v>419</v>
      </c>
      <c r="P677" s="20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77" s="20" t="s">
        <v>139</v>
      </c>
      <c r="S677" s="14">
        <v>100</v>
      </c>
      <c r="T677" s="26" t="s">
        <v>936</v>
      </c>
      <c r="U677" s="26" t="s">
        <v>936</v>
      </c>
    </row>
    <row r="678" spans="1:21" customFormat="1" ht="55.2" hidden="1" x14ac:dyDescent="0.3">
      <c r="A678" s="1"/>
      <c r="B678" s="53">
        <v>4030</v>
      </c>
      <c r="C678" s="92">
        <v>4030</v>
      </c>
      <c r="D678" s="104" t="s">
        <v>621</v>
      </c>
      <c r="E678" s="90"/>
      <c r="F678" s="90" t="s">
        <v>20</v>
      </c>
      <c r="G678" s="98">
        <v>924.2</v>
      </c>
      <c r="H678" s="225">
        <v>11192062</v>
      </c>
      <c r="I678" s="458"/>
      <c r="J678" s="261"/>
      <c r="K678" s="200">
        <v>0</v>
      </c>
      <c r="L678" s="368" t="s">
        <v>139</v>
      </c>
      <c r="M678" s="274">
        <v>100</v>
      </c>
      <c r="N678" s="199" t="s">
        <v>473</v>
      </c>
      <c r="O678" s="274">
        <v>950</v>
      </c>
      <c r="P678" s="304"/>
      <c r="Q67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78" s="360" t="s">
        <v>139</v>
      </c>
      <c r="S678" s="274">
        <v>100</v>
      </c>
      <c r="T678" s="26" t="s">
        <v>936</v>
      </c>
      <c r="U678" s="26" t="s">
        <v>936</v>
      </c>
    </row>
    <row r="679" spans="1:21" customFormat="1" ht="36.75" hidden="1" customHeight="1" x14ac:dyDescent="0.3">
      <c r="A679" s="23"/>
      <c r="B679" s="53">
        <v>40301</v>
      </c>
      <c r="C679" s="592" t="s">
        <v>622</v>
      </c>
      <c r="D679" s="586" t="s">
        <v>623</v>
      </c>
      <c r="E679" s="100">
        <v>1</v>
      </c>
      <c r="F679" s="100" t="s">
        <v>624</v>
      </c>
      <c r="G679" s="101">
        <v>1767.35</v>
      </c>
      <c r="H679" s="241">
        <v>21402609</v>
      </c>
      <c r="I679" s="111"/>
      <c r="J679" s="261"/>
      <c r="K679" s="200">
        <v>0</v>
      </c>
      <c r="L679" s="372" t="s">
        <v>139</v>
      </c>
      <c r="M679" s="205">
        <v>100</v>
      </c>
      <c r="N679" s="206" t="s">
        <v>473</v>
      </c>
      <c r="O679" s="205">
        <v>1783</v>
      </c>
      <c r="P679" s="207"/>
      <c r="Q6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679" s="209" t="s">
        <v>139</v>
      </c>
      <c r="S679" s="279">
        <v>100</v>
      </c>
      <c r="T679" s="26" t="s">
        <v>936</v>
      </c>
      <c r="U679" s="26" t="s">
        <v>936</v>
      </c>
    </row>
    <row r="680" spans="1:21" customFormat="1" ht="31.5" hidden="1" customHeight="1" x14ac:dyDescent="0.3">
      <c r="A680" s="15" t="s">
        <v>625</v>
      </c>
      <c r="B680" s="53">
        <v>40301</v>
      </c>
      <c r="C680" s="593"/>
      <c r="D680" s="587"/>
      <c r="E680" s="84">
        <v>2</v>
      </c>
      <c r="F680" s="84" t="s">
        <v>626</v>
      </c>
      <c r="G680" s="85">
        <v>2423.21</v>
      </c>
      <c r="H680" s="242">
        <v>29345073</v>
      </c>
      <c r="I680" s="111">
        <f>+G680-G679</f>
        <v>655.86000000000013</v>
      </c>
      <c r="J680" s="202"/>
      <c r="K680" s="200">
        <v>0</v>
      </c>
      <c r="L680" s="166" t="s">
        <v>139</v>
      </c>
      <c r="M680" s="25">
        <v>100</v>
      </c>
      <c r="N680" s="35" t="s">
        <v>473</v>
      </c>
      <c r="O680" s="25">
        <v>1783</v>
      </c>
      <c r="P680" s="201"/>
      <c r="Q680" s="30"/>
      <c r="R680" s="269"/>
      <c r="S680" s="280"/>
      <c r="T680" s="26" t="s">
        <v>936</v>
      </c>
      <c r="U680" s="26"/>
    </row>
    <row r="681" spans="1:21" customFormat="1" ht="37.5" hidden="1" customHeight="1" thickBot="1" x14ac:dyDescent="0.35">
      <c r="A681" s="15" t="s">
        <v>627</v>
      </c>
      <c r="B681" s="53">
        <v>40301</v>
      </c>
      <c r="C681" s="594"/>
      <c r="D681" s="588"/>
      <c r="E681" s="102">
        <v>3</v>
      </c>
      <c r="F681" s="102" t="s">
        <v>628</v>
      </c>
      <c r="G681" s="103">
        <v>3352.88</v>
      </c>
      <c r="H681" s="243">
        <v>40603377</v>
      </c>
      <c r="I681" s="111">
        <f>+G681-G679</f>
        <v>1585.5300000000002</v>
      </c>
      <c r="J681" s="202"/>
      <c r="K681" s="200">
        <v>0</v>
      </c>
      <c r="L681" s="376" t="s">
        <v>139</v>
      </c>
      <c r="M681" s="211">
        <v>100</v>
      </c>
      <c r="N681" s="212" t="s">
        <v>473</v>
      </c>
      <c r="O681" s="211">
        <v>1783</v>
      </c>
      <c r="P681" s="213"/>
      <c r="Q681" s="214"/>
      <c r="R681" s="270"/>
      <c r="S681" s="284"/>
      <c r="T681" s="26" t="s">
        <v>936</v>
      </c>
      <c r="U681" s="26"/>
    </row>
    <row r="682" spans="1:21" customFormat="1" ht="44.4" hidden="1" customHeight="1" x14ac:dyDescent="0.3">
      <c r="A682" s="23"/>
      <c r="B682" s="53">
        <v>4031</v>
      </c>
      <c r="C682" s="615">
        <v>4031</v>
      </c>
      <c r="D682" s="606" t="s">
        <v>629</v>
      </c>
      <c r="E682" s="171">
        <v>1</v>
      </c>
      <c r="F682" s="171" t="s">
        <v>568</v>
      </c>
      <c r="G682" s="173">
        <v>3388.97</v>
      </c>
      <c r="H682" s="241">
        <v>41040427</v>
      </c>
      <c r="I682" s="111"/>
      <c r="J682" s="297"/>
      <c r="K682" s="200">
        <v>0</v>
      </c>
      <c r="L682" s="372" t="s">
        <v>21</v>
      </c>
      <c r="M682" s="345">
        <v>100</v>
      </c>
      <c r="N682" s="206" t="s">
        <v>473</v>
      </c>
      <c r="O682" s="345">
        <v>5254</v>
      </c>
      <c r="P682" s="373"/>
      <c r="Q68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682" s="209" t="s">
        <v>21</v>
      </c>
      <c r="S682" s="374">
        <v>100</v>
      </c>
      <c r="T682" s="26" t="s">
        <v>936</v>
      </c>
      <c r="U682" s="26" t="s">
        <v>936</v>
      </c>
    </row>
    <row r="683" spans="1:21" customFormat="1" ht="44.4" hidden="1" customHeight="1" x14ac:dyDescent="0.3">
      <c r="A683" s="15">
        <v>4032</v>
      </c>
      <c r="B683" s="53">
        <v>4031</v>
      </c>
      <c r="C683" s="616"/>
      <c r="D683" s="607"/>
      <c r="E683" s="16">
        <v>2</v>
      </c>
      <c r="F683" s="16" t="s">
        <v>570</v>
      </c>
      <c r="G683" s="12">
        <v>6473.73</v>
      </c>
      <c r="H683" s="242">
        <v>78396870</v>
      </c>
      <c r="I683" s="111">
        <f>+G683-G682</f>
        <v>3084.7599999999998</v>
      </c>
      <c r="J683" s="479"/>
      <c r="K683" s="200">
        <v>0</v>
      </c>
      <c r="L683" s="166" t="s">
        <v>21</v>
      </c>
      <c r="M683" s="14">
        <v>100</v>
      </c>
      <c r="N683" s="35" t="s">
        <v>473</v>
      </c>
      <c r="O683" s="14">
        <v>5254</v>
      </c>
      <c r="P683" s="203"/>
      <c r="Q683" s="30"/>
      <c r="R683" s="269"/>
      <c r="S683" s="381"/>
      <c r="T683" s="26" t="s">
        <v>936</v>
      </c>
      <c r="U683" s="26"/>
    </row>
    <row r="684" spans="1:21" customFormat="1" ht="38.25" hidden="1" customHeight="1" thickBot="1" x14ac:dyDescent="0.35">
      <c r="A684" s="15">
        <v>4033</v>
      </c>
      <c r="B684" s="53">
        <v>4031</v>
      </c>
      <c r="C684" s="617"/>
      <c r="D684" s="608"/>
      <c r="E684" s="175">
        <v>3</v>
      </c>
      <c r="F684" s="175" t="s">
        <v>572</v>
      </c>
      <c r="G684" s="177">
        <v>8575.0300000000007</v>
      </c>
      <c r="H684" s="243">
        <v>103843613</v>
      </c>
      <c r="I684" s="111">
        <f>+G684-G682</f>
        <v>5186.0600000000013</v>
      </c>
      <c r="J684" s="479"/>
      <c r="K684" s="200">
        <v>0</v>
      </c>
      <c r="L684" s="376" t="s">
        <v>21</v>
      </c>
      <c r="M684" s="377">
        <v>100</v>
      </c>
      <c r="N684" s="212" t="s">
        <v>473</v>
      </c>
      <c r="O684" s="377">
        <v>5254</v>
      </c>
      <c r="P684" s="215"/>
      <c r="Q684" s="214"/>
      <c r="R684" s="270"/>
      <c r="S684" s="382"/>
      <c r="T684" s="26" t="s">
        <v>936</v>
      </c>
      <c r="U684" s="26"/>
    </row>
    <row r="685" spans="1:21" customFormat="1" ht="56.25" hidden="1" customHeight="1" x14ac:dyDescent="0.3">
      <c r="A685" s="1"/>
      <c r="B685" s="53">
        <v>4035</v>
      </c>
      <c r="C685" s="184">
        <v>4035</v>
      </c>
      <c r="D685" s="185" t="s">
        <v>630</v>
      </c>
      <c r="E685" s="178"/>
      <c r="F685" s="178" t="s">
        <v>20</v>
      </c>
      <c r="G685" s="180">
        <v>1185.08</v>
      </c>
      <c r="H685" s="221">
        <v>14351319</v>
      </c>
      <c r="I685" s="458"/>
      <c r="J685" s="297"/>
      <c r="K685" s="200">
        <v>0</v>
      </c>
      <c r="L685" s="370" t="s">
        <v>21</v>
      </c>
      <c r="M685" s="315">
        <v>100</v>
      </c>
      <c r="N685" s="262" t="s">
        <v>473</v>
      </c>
      <c r="O685" s="315">
        <v>5254</v>
      </c>
      <c r="P685" s="371"/>
      <c r="Q68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685" s="308" t="s">
        <v>21</v>
      </c>
      <c r="S685" s="315">
        <v>100</v>
      </c>
      <c r="T685" s="26" t="s">
        <v>936</v>
      </c>
      <c r="U685" s="26" t="s">
        <v>936</v>
      </c>
    </row>
    <row r="686" spans="1:21" customFormat="1" ht="41.4" hidden="1" x14ac:dyDescent="0.3">
      <c r="A686" s="1"/>
      <c r="B686" s="53">
        <v>4036</v>
      </c>
      <c r="C686" s="15">
        <v>4036</v>
      </c>
      <c r="D686" s="54" t="s">
        <v>631</v>
      </c>
      <c r="E686" s="16"/>
      <c r="F686" s="16" t="s">
        <v>20</v>
      </c>
      <c r="G686" s="12">
        <v>1393.79</v>
      </c>
      <c r="H686" s="219">
        <v>16878797</v>
      </c>
      <c r="I686" s="458"/>
      <c r="J686" s="297"/>
      <c r="K686" s="200">
        <v>0</v>
      </c>
      <c r="L686" s="166" t="s">
        <v>21</v>
      </c>
      <c r="M686" s="14">
        <v>100</v>
      </c>
      <c r="N686" s="35" t="s">
        <v>473</v>
      </c>
      <c r="O686" s="14">
        <v>243</v>
      </c>
      <c r="P686" s="203"/>
      <c r="Q6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686" s="20" t="s">
        <v>21</v>
      </c>
      <c r="S686" s="14">
        <v>100</v>
      </c>
      <c r="T686" s="26" t="s">
        <v>936</v>
      </c>
      <c r="U686" s="26" t="s">
        <v>936</v>
      </c>
    </row>
    <row r="687" spans="1:21" customFormat="1" ht="41.4" hidden="1" x14ac:dyDescent="0.3">
      <c r="A687" s="1"/>
      <c r="B687" s="53">
        <v>4037</v>
      </c>
      <c r="C687" s="15">
        <v>4037</v>
      </c>
      <c r="D687" s="54" t="s">
        <v>632</v>
      </c>
      <c r="E687" s="16"/>
      <c r="F687" s="16" t="s">
        <v>20</v>
      </c>
      <c r="G687" s="12">
        <v>834.88</v>
      </c>
      <c r="H687" s="219">
        <v>10110397</v>
      </c>
      <c r="I687" s="458"/>
      <c r="J687" s="297"/>
      <c r="K687" s="200">
        <v>0</v>
      </c>
      <c r="L687" s="166" t="s">
        <v>21</v>
      </c>
      <c r="M687" s="14">
        <v>100</v>
      </c>
      <c r="N687" s="35" t="s">
        <v>473</v>
      </c>
      <c r="O687" s="14">
        <v>5254</v>
      </c>
      <c r="P687" s="203"/>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687" s="20" t="s">
        <v>21</v>
      </c>
      <c r="S687" s="14">
        <v>100</v>
      </c>
      <c r="T687" s="26" t="s">
        <v>936</v>
      </c>
      <c r="U687" s="26" t="s">
        <v>936</v>
      </c>
    </row>
    <row r="688" spans="1:21" customFormat="1" ht="27.6" hidden="1" x14ac:dyDescent="0.3">
      <c r="A688" s="1"/>
      <c r="B688" s="53">
        <v>4038</v>
      </c>
      <c r="C688" s="15">
        <v>4038</v>
      </c>
      <c r="D688" s="54" t="s">
        <v>633</v>
      </c>
      <c r="E688" s="16"/>
      <c r="F688" s="16" t="s">
        <v>20</v>
      </c>
      <c r="G688" s="12">
        <v>778.26</v>
      </c>
      <c r="H688" s="219">
        <v>9424729</v>
      </c>
      <c r="I688" s="458"/>
      <c r="J688" s="297"/>
      <c r="K688" s="200">
        <v>0</v>
      </c>
      <c r="L688" s="166" t="s">
        <v>21</v>
      </c>
      <c r="M688" s="14">
        <v>100</v>
      </c>
      <c r="N688" s="35" t="s">
        <v>473</v>
      </c>
      <c r="O688" s="14">
        <v>243</v>
      </c>
      <c r="P688" s="203"/>
      <c r="Q6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688" s="20" t="s">
        <v>21</v>
      </c>
      <c r="S688" s="14">
        <v>100</v>
      </c>
      <c r="T688" s="26" t="s">
        <v>936</v>
      </c>
      <c r="U688" s="26" t="s">
        <v>936</v>
      </c>
    </row>
    <row r="689" spans="1:21" customFormat="1" ht="38.25" hidden="1" customHeight="1" thickBot="1" x14ac:dyDescent="0.3">
      <c r="A689" s="1"/>
      <c r="B689" s="53">
        <v>4039</v>
      </c>
      <c r="C689" s="167">
        <v>4039</v>
      </c>
      <c r="D689" s="168" t="s">
        <v>634</v>
      </c>
      <c r="E689" s="169"/>
      <c r="F689" s="169" t="s">
        <v>20</v>
      </c>
      <c r="G689" s="170">
        <v>619.09</v>
      </c>
      <c r="H689" s="225">
        <v>7497180</v>
      </c>
      <c r="I689" s="458"/>
      <c r="J689" s="297"/>
      <c r="K689" s="200">
        <v>0</v>
      </c>
      <c r="L689" s="368" t="s">
        <v>21</v>
      </c>
      <c r="M689" s="285">
        <v>100</v>
      </c>
      <c r="N689" s="199" t="s">
        <v>473</v>
      </c>
      <c r="O689" s="285">
        <v>5254</v>
      </c>
      <c r="P689" s="286"/>
      <c r="Q68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689" s="360" t="s">
        <v>21</v>
      </c>
      <c r="S689" s="285">
        <v>100</v>
      </c>
      <c r="T689" s="26" t="s">
        <v>936</v>
      </c>
      <c r="U689" s="26" t="s">
        <v>936</v>
      </c>
    </row>
    <row r="690" spans="1:21" customFormat="1" ht="41.25" hidden="1" customHeight="1" x14ac:dyDescent="0.3">
      <c r="A690" s="23"/>
      <c r="B690" s="53">
        <v>4040</v>
      </c>
      <c r="C690" s="615" t="s">
        <v>974</v>
      </c>
      <c r="D690" s="606" t="s">
        <v>635</v>
      </c>
      <c r="E690" s="171">
        <v>1</v>
      </c>
      <c r="F690" s="171" t="s">
        <v>566</v>
      </c>
      <c r="G690" s="173">
        <v>1422.07</v>
      </c>
      <c r="H690" s="241">
        <v>17221268</v>
      </c>
      <c r="I690" s="111"/>
      <c r="J690" s="297"/>
      <c r="K690" s="200">
        <v>0</v>
      </c>
      <c r="L690" s="372" t="s">
        <v>21</v>
      </c>
      <c r="M690" s="345">
        <v>100</v>
      </c>
      <c r="N690" s="206" t="s">
        <v>473</v>
      </c>
      <c r="O690" s="345">
        <v>243</v>
      </c>
      <c r="P690" s="373"/>
      <c r="Q6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690" s="209" t="s">
        <v>21</v>
      </c>
      <c r="S690" s="374">
        <v>100</v>
      </c>
      <c r="T690" s="26" t="s">
        <v>936</v>
      </c>
      <c r="U690" s="26" t="s">
        <v>936</v>
      </c>
    </row>
    <row r="691" spans="1:21" customFormat="1" ht="41.25" hidden="1" customHeight="1" x14ac:dyDescent="0.3">
      <c r="A691" s="15" t="s">
        <v>636</v>
      </c>
      <c r="B691" s="53">
        <v>4040</v>
      </c>
      <c r="C691" s="616"/>
      <c r="D691" s="607"/>
      <c r="E691" s="16">
        <v>2</v>
      </c>
      <c r="F691" s="16" t="s">
        <v>568</v>
      </c>
      <c r="G691" s="12">
        <v>1983.74</v>
      </c>
      <c r="H691" s="242">
        <v>24023091</v>
      </c>
      <c r="I691" s="111">
        <f>+G691-G690</f>
        <v>561.67000000000007</v>
      </c>
      <c r="J691" s="479"/>
      <c r="K691" s="200">
        <v>0</v>
      </c>
      <c r="L691" s="166" t="s">
        <v>21</v>
      </c>
      <c r="M691" s="14">
        <v>100</v>
      </c>
      <c r="N691" s="35" t="s">
        <v>473</v>
      </c>
      <c r="O691" s="14">
        <v>243</v>
      </c>
      <c r="P691" s="203"/>
      <c r="Q691" s="30"/>
      <c r="R691" s="269"/>
      <c r="S691" s="381"/>
      <c r="T691" s="26" t="s">
        <v>936</v>
      </c>
      <c r="U691" s="26"/>
    </row>
    <row r="692" spans="1:21" customFormat="1" ht="41.25" hidden="1" customHeight="1" x14ac:dyDescent="0.3">
      <c r="A692" s="15" t="s">
        <v>637</v>
      </c>
      <c r="B692" s="53">
        <v>4040</v>
      </c>
      <c r="C692" s="616"/>
      <c r="D692" s="607"/>
      <c r="E692" s="16">
        <v>3</v>
      </c>
      <c r="F692" s="16" t="s">
        <v>570</v>
      </c>
      <c r="G692" s="12">
        <v>3249.4</v>
      </c>
      <c r="H692" s="242">
        <v>39350234</v>
      </c>
      <c r="I692" s="111">
        <f>+G692-G690</f>
        <v>1827.3300000000002</v>
      </c>
      <c r="J692" s="479"/>
      <c r="K692" s="200">
        <v>0</v>
      </c>
      <c r="L692" s="166" t="s">
        <v>21</v>
      </c>
      <c r="M692" s="14">
        <v>100</v>
      </c>
      <c r="N692" s="35" t="s">
        <v>473</v>
      </c>
      <c r="O692" s="14">
        <v>243</v>
      </c>
      <c r="P692" s="203"/>
      <c r="Q692" s="30"/>
      <c r="R692" s="269"/>
      <c r="S692" s="381"/>
      <c r="T692" s="26" t="s">
        <v>936</v>
      </c>
      <c r="U692" s="26"/>
    </row>
    <row r="693" spans="1:21" customFormat="1" ht="41.25" hidden="1" customHeight="1" thickBot="1" x14ac:dyDescent="0.35">
      <c r="A693" s="15" t="s">
        <v>638</v>
      </c>
      <c r="B693" s="53">
        <v>4040</v>
      </c>
      <c r="C693" s="617"/>
      <c r="D693" s="608"/>
      <c r="E693" s="175">
        <v>4</v>
      </c>
      <c r="F693" s="175" t="s">
        <v>572</v>
      </c>
      <c r="G693" s="177">
        <v>5861.68</v>
      </c>
      <c r="H693" s="243">
        <v>70984945</v>
      </c>
      <c r="I693" s="111">
        <f>+G693-G690</f>
        <v>4439.6100000000006</v>
      </c>
      <c r="J693" s="479"/>
      <c r="K693" s="200">
        <v>0</v>
      </c>
      <c r="L693" s="376" t="s">
        <v>21</v>
      </c>
      <c r="M693" s="377">
        <v>100</v>
      </c>
      <c r="N693" s="212" t="s">
        <v>473</v>
      </c>
      <c r="O693" s="377">
        <v>243</v>
      </c>
      <c r="P693" s="215"/>
      <c r="Q693" s="214"/>
      <c r="R693" s="270"/>
      <c r="S693" s="382"/>
      <c r="T693" s="26" t="s">
        <v>936</v>
      </c>
      <c r="U693" s="26"/>
    </row>
    <row r="694" spans="1:21" customFormat="1" ht="38.25" hidden="1" customHeight="1" x14ac:dyDescent="0.3">
      <c r="A694" s="23"/>
      <c r="B694" s="53">
        <v>4041</v>
      </c>
      <c r="C694" s="615">
        <v>4041</v>
      </c>
      <c r="D694" s="606" t="s">
        <v>639</v>
      </c>
      <c r="E694" s="171">
        <v>1</v>
      </c>
      <c r="F694" s="171" t="s">
        <v>566</v>
      </c>
      <c r="G694" s="173">
        <v>930.39</v>
      </c>
      <c r="H694" s="241">
        <v>11267023</v>
      </c>
      <c r="I694" s="111"/>
      <c r="J694" s="297"/>
      <c r="K694" s="200">
        <v>0</v>
      </c>
      <c r="L694" s="372" t="s">
        <v>21</v>
      </c>
      <c r="M694" s="345">
        <v>100</v>
      </c>
      <c r="N694" s="206" t="s">
        <v>473</v>
      </c>
      <c r="O694" s="345">
        <v>5254</v>
      </c>
      <c r="P694" s="373"/>
      <c r="Q69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694" s="209" t="s">
        <v>21</v>
      </c>
      <c r="S694" s="374">
        <v>100</v>
      </c>
      <c r="T694" s="26" t="s">
        <v>936</v>
      </c>
      <c r="U694" s="26" t="s">
        <v>936</v>
      </c>
    </row>
    <row r="695" spans="1:21" customFormat="1" ht="38.25" hidden="1" customHeight="1" x14ac:dyDescent="0.3">
      <c r="A695" s="15" t="s">
        <v>640</v>
      </c>
      <c r="B695" s="53">
        <v>4041</v>
      </c>
      <c r="C695" s="616"/>
      <c r="D695" s="607"/>
      <c r="E695" s="16">
        <v>2</v>
      </c>
      <c r="F695" s="16" t="s">
        <v>568</v>
      </c>
      <c r="G695" s="12">
        <v>1719.81</v>
      </c>
      <c r="H695" s="242">
        <v>20826899</v>
      </c>
      <c r="I695" s="111">
        <f>+G695-G694</f>
        <v>789.42</v>
      </c>
      <c r="J695" s="479"/>
      <c r="K695" s="200">
        <v>0</v>
      </c>
      <c r="L695" s="166" t="s">
        <v>21</v>
      </c>
      <c r="M695" s="14">
        <v>100</v>
      </c>
      <c r="N695" s="35" t="s">
        <v>473</v>
      </c>
      <c r="O695" s="14">
        <v>5254</v>
      </c>
      <c r="P695" s="203"/>
      <c r="Q695" s="30"/>
      <c r="R695" s="269"/>
      <c r="S695" s="381"/>
      <c r="T695" s="26" t="s">
        <v>936</v>
      </c>
      <c r="U695" s="26"/>
    </row>
    <row r="696" spans="1:21" customFormat="1" ht="38.25" hidden="1" customHeight="1" x14ac:dyDescent="0.3">
      <c r="A696" s="15" t="s">
        <v>641</v>
      </c>
      <c r="B696" s="53">
        <v>4041</v>
      </c>
      <c r="C696" s="616"/>
      <c r="D696" s="607"/>
      <c r="E696" s="16">
        <v>3</v>
      </c>
      <c r="F696" s="16" t="s">
        <v>570</v>
      </c>
      <c r="G696" s="12">
        <v>2899.28</v>
      </c>
      <c r="H696" s="242">
        <v>35110281</v>
      </c>
      <c r="I696" s="111">
        <f>+G696-G694</f>
        <v>1968.8900000000003</v>
      </c>
      <c r="J696" s="479"/>
      <c r="K696" s="200">
        <v>0</v>
      </c>
      <c r="L696" s="166" t="s">
        <v>21</v>
      </c>
      <c r="M696" s="14">
        <v>100</v>
      </c>
      <c r="N696" s="35" t="s">
        <v>473</v>
      </c>
      <c r="O696" s="14">
        <v>5254</v>
      </c>
      <c r="P696" s="203"/>
      <c r="Q696" s="30"/>
      <c r="R696" s="269"/>
      <c r="S696" s="381"/>
      <c r="T696" s="26" t="s">
        <v>936</v>
      </c>
      <c r="U696" s="26"/>
    </row>
    <row r="697" spans="1:21" customFormat="1" ht="38.25" hidden="1" customHeight="1" thickBot="1" x14ac:dyDescent="0.35">
      <c r="A697" s="15" t="s">
        <v>642</v>
      </c>
      <c r="B697" s="53">
        <v>4041</v>
      </c>
      <c r="C697" s="617"/>
      <c r="D697" s="608"/>
      <c r="E697" s="175">
        <v>4</v>
      </c>
      <c r="F697" s="175" t="s">
        <v>572</v>
      </c>
      <c r="G697" s="177">
        <v>5393.03</v>
      </c>
      <c r="H697" s="243">
        <v>65309593</v>
      </c>
      <c r="I697" s="111">
        <f>+G697-G694</f>
        <v>4462.6399999999994</v>
      </c>
      <c r="J697" s="479"/>
      <c r="K697" s="200">
        <v>0</v>
      </c>
      <c r="L697" s="376" t="s">
        <v>21</v>
      </c>
      <c r="M697" s="377">
        <v>100</v>
      </c>
      <c r="N697" s="212" t="s">
        <v>473</v>
      </c>
      <c r="O697" s="377">
        <v>5254</v>
      </c>
      <c r="P697" s="215"/>
      <c r="Q697" s="214"/>
      <c r="R697" s="270"/>
      <c r="S697" s="382"/>
      <c r="T697" s="26" t="s">
        <v>936</v>
      </c>
      <c r="U697" s="26"/>
    </row>
    <row r="698" spans="1:21" customFormat="1" ht="27.6" hidden="1" x14ac:dyDescent="0.3">
      <c r="A698" s="1"/>
      <c r="B698" s="53">
        <v>4042</v>
      </c>
      <c r="C698" s="184">
        <v>4042</v>
      </c>
      <c r="D698" s="185" t="s">
        <v>643</v>
      </c>
      <c r="E698" s="178"/>
      <c r="F698" s="178" t="s">
        <v>20</v>
      </c>
      <c r="G698" s="180">
        <v>1291.19</v>
      </c>
      <c r="H698" s="221">
        <v>15636311</v>
      </c>
      <c r="I698" s="458"/>
      <c r="J698" s="297"/>
      <c r="K698" s="200">
        <v>0</v>
      </c>
      <c r="L698" s="370" t="s">
        <v>21</v>
      </c>
      <c r="M698" s="315">
        <v>100</v>
      </c>
      <c r="N698" s="262" t="s">
        <v>473</v>
      </c>
      <c r="O698" s="315">
        <v>243</v>
      </c>
      <c r="P698" s="371"/>
      <c r="Q69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698" s="308" t="s">
        <v>21</v>
      </c>
      <c r="S698" s="315">
        <v>100</v>
      </c>
      <c r="T698" s="26" t="s">
        <v>936</v>
      </c>
      <c r="U698" s="26" t="s">
        <v>936</v>
      </c>
    </row>
    <row r="699" spans="1:21" customFormat="1" ht="27.6" hidden="1" x14ac:dyDescent="0.3">
      <c r="A699" s="1"/>
      <c r="B699" s="57">
        <v>4043</v>
      </c>
      <c r="C699" s="15">
        <v>4043</v>
      </c>
      <c r="D699" s="54" t="s">
        <v>644</v>
      </c>
      <c r="E699" s="16"/>
      <c r="F699" s="16" t="s">
        <v>20</v>
      </c>
      <c r="G699" s="12">
        <v>845.48</v>
      </c>
      <c r="H699" s="219">
        <v>10238763</v>
      </c>
      <c r="I699" s="458"/>
      <c r="J699" s="297"/>
      <c r="K699" s="200">
        <v>0</v>
      </c>
      <c r="L699" s="166" t="s">
        <v>21</v>
      </c>
      <c r="M699" s="14">
        <v>100</v>
      </c>
      <c r="N699" s="35" t="s">
        <v>473</v>
      </c>
      <c r="O699" s="14">
        <v>5254</v>
      </c>
      <c r="P699" s="203"/>
      <c r="Q6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699" s="20" t="s">
        <v>21</v>
      </c>
      <c r="S699" s="14">
        <v>100</v>
      </c>
      <c r="T699" s="26" t="s">
        <v>936</v>
      </c>
      <c r="U699" s="26" t="s">
        <v>936</v>
      </c>
    </row>
    <row r="700" spans="1:21" customFormat="1" ht="30" hidden="1" customHeight="1" x14ac:dyDescent="0.3">
      <c r="A700" s="1"/>
      <c r="B700" s="53">
        <v>4044</v>
      </c>
      <c r="C700" s="187">
        <v>4044</v>
      </c>
      <c r="D700" s="672" t="s">
        <v>645</v>
      </c>
      <c r="E700" s="673"/>
      <c r="F700" s="673"/>
      <c r="G700" s="503"/>
      <c r="H700" s="219"/>
      <c r="I700" s="458"/>
      <c r="J700" s="480"/>
      <c r="K700" s="200">
        <v>0</v>
      </c>
      <c r="L700" s="166" t="s">
        <v>42</v>
      </c>
      <c r="M700" s="267" t="s">
        <v>42</v>
      </c>
      <c r="N700" s="267" t="s">
        <v>42</v>
      </c>
      <c r="O700" s="267" t="s">
        <v>42</v>
      </c>
      <c r="P700" s="203"/>
      <c r="Q700" s="30"/>
      <c r="R700" s="267" t="s">
        <v>42</v>
      </c>
      <c r="S700" s="267" t="s">
        <v>42</v>
      </c>
      <c r="T700" s="267" t="s">
        <v>42</v>
      </c>
      <c r="U700" s="274" t="s">
        <v>41</v>
      </c>
    </row>
    <row r="701" spans="1:21" customFormat="1" ht="27.6" hidden="1" x14ac:dyDescent="0.3">
      <c r="A701" s="1"/>
      <c r="B701" s="55">
        <v>40441</v>
      </c>
      <c r="C701" s="95" t="s">
        <v>646</v>
      </c>
      <c r="D701" s="97" t="s">
        <v>647</v>
      </c>
      <c r="E701" s="84"/>
      <c r="F701" s="84" t="s">
        <v>20</v>
      </c>
      <c r="G701" s="85">
        <v>781.78</v>
      </c>
      <c r="H701" s="219">
        <v>9467356</v>
      </c>
      <c r="I701" s="458"/>
      <c r="J701" s="261"/>
      <c r="K701" s="200">
        <v>0</v>
      </c>
      <c r="L701" s="17" t="s">
        <v>21</v>
      </c>
      <c r="M701" s="25">
        <v>100</v>
      </c>
      <c r="N701" s="35" t="s">
        <v>473</v>
      </c>
      <c r="O701" s="25">
        <v>243</v>
      </c>
      <c r="P701" s="201"/>
      <c r="Q7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01" s="20" t="s">
        <v>21</v>
      </c>
      <c r="S701" s="25">
        <v>100</v>
      </c>
      <c r="T701" s="26" t="s">
        <v>936</v>
      </c>
      <c r="U701" s="26" t="s">
        <v>936</v>
      </c>
    </row>
    <row r="702" spans="1:21" customFormat="1" ht="27.6" hidden="1" x14ac:dyDescent="0.3">
      <c r="A702" s="1"/>
      <c r="B702" s="53">
        <v>40442</v>
      </c>
      <c r="C702" s="95" t="s">
        <v>648</v>
      </c>
      <c r="D702" s="97" t="s">
        <v>649</v>
      </c>
      <c r="E702" s="84"/>
      <c r="F702" s="84" t="s">
        <v>20</v>
      </c>
      <c r="G702" s="85">
        <v>891.46</v>
      </c>
      <c r="H702" s="219">
        <v>10795581</v>
      </c>
      <c r="I702" s="458"/>
      <c r="J702" s="261"/>
      <c r="K702" s="200">
        <v>0</v>
      </c>
      <c r="L702" s="17" t="s">
        <v>21</v>
      </c>
      <c r="M702" s="25">
        <v>100</v>
      </c>
      <c r="N702" s="35" t="s">
        <v>473</v>
      </c>
      <c r="O702" s="25">
        <v>243</v>
      </c>
      <c r="P702" s="201"/>
      <c r="Q7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02" s="20" t="s">
        <v>21</v>
      </c>
      <c r="S702" s="25">
        <v>100</v>
      </c>
      <c r="T702" s="26" t="s">
        <v>936</v>
      </c>
      <c r="U702" s="26" t="s">
        <v>936</v>
      </c>
    </row>
    <row r="703" spans="1:21" customFormat="1" ht="41.4" hidden="1" x14ac:dyDescent="0.3">
      <c r="A703" s="1"/>
      <c r="B703" s="53">
        <v>40443</v>
      </c>
      <c r="C703" s="95" t="s">
        <v>650</v>
      </c>
      <c r="D703" s="97" t="s">
        <v>651</v>
      </c>
      <c r="E703" s="84"/>
      <c r="F703" s="84" t="s">
        <v>20</v>
      </c>
      <c r="G703" s="85">
        <v>643.80999999999995</v>
      </c>
      <c r="H703" s="219">
        <v>7796539</v>
      </c>
      <c r="I703" s="458"/>
      <c r="J703" s="261"/>
      <c r="K703" s="200">
        <v>0</v>
      </c>
      <c r="L703" s="17" t="s">
        <v>21</v>
      </c>
      <c r="M703" s="25">
        <v>100</v>
      </c>
      <c r="N703" s="35" t="s">
        <v>473</v>
      </c>
      <c r="O703" s="25">
        <v>5254</v>
      </c>
      <c r="P703" s="201"/>
      <c r="Q7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03" s="20" t="s">
        <v>21</v>
      </c>
      <c r="S703" s="25">
        <v>100</v>
      </c>
      <c r="T703" s="26" t="s">
        <v>936</v>
      </c>
      <c r="U703" s="26" t="s">
        <v>936</v>
      </c>
    </row>
    <row r="704" spans="1:21" customFormat="1" ht="27.6" hidden="1" x14ac:dyDescent="0.3">
      <c r="A704" s="1"/>
      <c r="B704" s="53">
        <v>40444</v>
      </c>
      <c r="C704" s="95" t="s">
        <v>652</v>
      </c>
      <c r="D704" s="97" t="s">
        <v>653</v>
      </c>
      <c r="E704" s="84"/>
      <c r="F704" s="84" t="s">
        <v>20</v>
      </c>
      <c r="G704" s="85">
        <v>1591.13</v>
      </c>
      <c r="H704" s="219">
        <v>19268584</v>
      </c>
      <c r="I704" s="461"/>
      <c r="J704" s="301"/>
      <c r="K704" s="200">
        <v>0</v>
      </c>
      <c r="L704" s="17" t="s">
        <v>21</v>
      </c>
      <c r="M704" s="25">
        <v>100</v>
      </c>
      <c r="N704" s="35" t="s">
        <v>473</v>
      </c>
      <c r="O704" s="25">
        <v>243</v>
      </c>
      <c r="P704" s="201"/>
      <c r="Q7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04" s="20" t="s">
        <v>21</v>
      </c>
      <c r="S704" s="25">
        <v>100</v>
      </c>
      <c r="T704" s="26" t="s">
        <v>936</v>
      </c>
      <c r="U704" s="26" t="s">
        <v>936</v>
      </c>
    </row>
    <row r="705" spans="1:21" customFormat="1" ht="27.6" hidden="1" x14ac:dyDescent="0.3">
      <c r="A705" s="1"/>
      <c r="B705" s="53">
        <v>4045</v>
      </c>
      <c r="C705" s="95">
        <v>4045</v>
      </c>
      <c r="D705" s="131" t="s">
        <v>654</v>
      </c>
      <c r="E705" s="113"/>
      <c r="F705" s="84" t="s">
        <v>20</v>
      </c>
      <c r="G705" s="85">
        <v>7.08</v>
      </c>
      <c r="H705" s="219">
        <v>85739</v>
      </c>
      <c r="I705" s="458"/>
      <c r="J705" s="481">
        <v>1.91</v>
      </c>
      <c r="K705" s="421">
        <v>23130</v>
      </c>
      <c r="L705" s="17" t="s">
        <v>373</v>
      </c>
      <c r="M705" s="25">
        <v>100</v>
      </c>
      <c r="N705" s="35" t="s">
        <v>473</v>
      </c>
      <c r="O705" s="25">
        <v>454</v>
      </c>
      <c r="P705" s="201" t="s">
        <v>95</v>
      </c>
      <c r="Q7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05" s="20" t="s">
        <v>373</v>
      </c>
      <c r="S705" s="25">
        <v>100</v>
      </c>
      <c r="T705" s="26" t="s">
        <v>936</v>
      </c>
      <c r="U705" s="26" t="s">
        <v>936</v>
      </c>
    </row>
    <row r="706" spans="1:21" customFormat="1" ht="41.4" hidden="1" x14ac:dyDescent="0.3">
      <c r="A706" s="1"/>
      <c r="B706" s="53">
        <v>4047</v>
      </c>
      <c r="C706" s="95">
        <v>4047</v>
      </c>
      <c r="D706" s="97" t="s">
        <v>655</v>
      </c>
      <c r="E706" s="84"/>
      <c r="F706" s="84" t="s">
        <v>20</v>
      </c>
      <c r="G706" s="85">
        <v>42.45</v>
      </c>
      <c r="H706" s="219">
        <v>514070</v>
      </c>
      <c r="I706" s="458"/>
      <c r="J706" s="261"/>
      <c r="K706" s="200">
        <v>0</v>
      </c>
      <c r="L706" s="17" t="s">
        <v>21</v>
      </c>
      <c r="M706" s="25">
        <v>100</v>
      </c>
      <c r="N706" s="35" t="s">
        <v>473</v>
      </c>
      <c r="O706" s="25">
        <v>219</v>
      </c>
      <c r="P706" s="201"/>
      <c r="Q7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06" s="20" t="s">
        <v>21</v>
      </c>
      <c r="S706" s="25">
        <v>100</v>
      </c>
      <c r="T706" s="26" t="s">
        <v>936</v>
      </c>
      <c r="U706" s="26" t="s">
        <v>936</v>
      </c>
    </row>
    <row r="707" spans="1:21" customFormat="1" ht="30" hidden="1" customHeight="1" x14ac:dyDescent="0.3">
      <c r="A707" s="1"/>
      <c r="B707" s="53">
        <v>40491</v>
      </c>
      <c r="C707" s="95" t="s">
        <v>656</v>
      </c>
      <c r="D707" s="97" t="s">
        <v>929</v>
      </c>
      <c r="E707" s="84"/>
      <c r="F707" s="84" t="s">
        <v>20</v>
      </c>
      <c r="G707" s="85">
        <v>1423.18</v>
      </c>
      <c r="H707" s="219">
        <v>17234710</v>
      </c>
      <c r="I707" s="458"/>
      <c r="J707" s="468"/>
      <c r="K707" s="200">
        <v>0</v>
      </c>
      <c r="L707" s="162" t="s">
        <v>21</v>
      </c>
      <c r="M707" s="422">
        <v>100</v>
      </c>
      <c r="N707" s="423" t="s">
        <v>473</v>
      </c>
      <c r="O707" s="422">
        <v>239</v>
      </c>
      <c r="P707" s="298"/>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07" s="20" t="s">
        <v>21</v>
      </c>
      <c r="S707" s="25">
        <v>100</v>
      </c>
      <c r="T707" s="26" t="s">
        <v>936</v>
      </c>
      <c r="U707" s="26" t="s">
        <v>936</v>
      </c>
    </row>
    <row r="708" spans="1:21" customFormat="1" ht="27.6" hidden="1" x14ac:dyDescent="0.3">
      <c r="A708" s="1"/>
      <c r="B708" s="53">
        <v>40492</v>
      </c>
      <c r="C708" s="95" t="s">
        <v>657</v>
      </c>
      <c r="D708" s="97" t="s">
        <v>658</v>
      </c>
      <c r="E708" s="84"/>
      <c r="F708" s="84" t="s">
        <v>20</v>
      </c>
      <c r="G708" s="85">
        <v>714.22</v>
      </c>
      <c r="H708" s="219">
        <v>8649204</v>
      </c>
      <c r="I708" s="458"/>
      <c r="J708" s="261"/>
      <c r="K708" s="200">
        <v>0</v>
      </c>
      <c r="L708" s="17" t="s">
        <v>21</v>
      </c>
      <c r="M708" s="14">
        <v>100</v>
      </c>
      <c r="N708" s="35" t="s">
        <v>473</v>
      </c>
      <c r="O708" s="14">
        <v>239</v>
      </c>
      <c r="P708" s="299"/>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08" s="20" t="s">
        <v>21</v>
      </c>
      <c r="S708" s="14">
        <v>100</v>
      </c>
      <c r="T708" s="26" t="s">
        <v>936</v>
      </c>
      <c r="U708" s="26" t="s">
        <v>936</v>
      </c>
    </row>
    <row r="709" spans="1:21" customFormat="1" ht="27.6" hidden="1" x14ac:dyDescent="0.3">
      <c r="A709" s="1"/>
      <c r="B709" s="74">
        <v>40494</v>
      </c>
      <c r="C709" s="95" t="s">
        <v>659</v>
      </c>
      <c r="D709" s="97" t="s">
        <v>660</v>
      </c>
      <c r="E709" s="84"/>
      <c r="F709" s="84" t="s">
        <v>20</v>
      </c>
      <c r="G709" s="85">
        <v>395.66</v>
      </c>
      <c r="H709" s="219">
        <v>4791443</v>
      </c>
      <c r="I709" s="458"/>
      <c r="J709" s="261"/>
      <c r="K709" s="200">
        <v>0</v>
      </c>
      <c r="L709" s="17" t="s">
        <v>243</v>
      </c>
      <c r="M709" s="14">
        <v>100</v>
      </c>
      <c r="N709" s="35" t="s">
        <v>473</v>
      </c>
      <c r="O709" s="14">
        <v>239</v>
      </c>
      <c r="P709" s="299"/>
      <c r="Q7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09" s="20" t="s">
        <v>243</v>
      </c>
      <c r="S709" s="14">
        <v>100</v>
      </c>
      <c r="T709" s="26" t="s">
        <v>936</v>
      </c>
      <c r="U709" s="26" t="s">
        <v>936</v>
      </c>
    </row>
    <row r="710" spans="1:21" customFormat="1" ht="27.6" hidden="1" x14ac:dyDescent="0.3">
      <c r="A710" s="1"/>
      <c r="B710" s="15" t="s">
        <v>661</v>
      </c>
      <c r="C710" s="95" t="s">
        <v>662</v>
      </c>
      <c r="D710" s="97" t="s">
        <v>663</v>
      </c>
      <c r="E710" s="84"/>
      <c r="F710" s="84" t="s">
        <v>20</v>
      </c>
      <c r="G710" s="85">
        <v>7927.52</v>
      </c>
      <c r="H710" s="219">
        <v>96002267</v>
      </c>
      <c r="I710" s="458"/>
      <c r="J710" s="261"/>
      <c r="K710" s="200">
        <v>0</v>
      </c>
      <c r="L710" s="17" t="s">
        <v>21</v>
      </c>
      <c r="M710" s="14">
        <v>100</v>
      </c>
      <c r="N710" s="35" t="s">
        <v>473</v>
      </c>
      <c r="O710" s="14">
        <v>239</v>
      </c>
      <c r="P710" s="299"/>
      <c r="Q7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10" s="20" t="s">
        <v>21</v>
      </c>
      <c r="S710" s="14">
        <v>100</v>
      </c>
      <c r="T710" s="26" t="s">
        <v>936</v>
      </c>
      <c r="U710" s="26" t="s">
        <v>936</v>
      </c>
    </row>
    <row r="711" spans="1:21" customFormat="1" ht="27.6" hidden="1" x14ac:dyDescent="0.3">
      <c r="A711" s="1"/>
      <c r="B711" s="15" t="s">
        <v>664</v>
      </c>
      <c r="C711" s="95" t="s">
        <v>665</v>
      </c>
      <c r="D711" s="97" t="s">
        <v>666</v>
      </c>
      <c r="E711" s="84"/>
      <c r="F711" s="84" t="s">
        <v>20</v>
      </c>
      <c r="G711" s="85">
        <v>5502.11</v>
      </c>
      <c r="H711" s="219">
        <v>66630552</v>
      </c>
      <c r="I711" s="458"/>
      <c r="J711" s="261"/>
      <c r="K711" s="200">
        <v>0</v>
      </c>
      <c r="L711" s="17" t="s">
        <v>21</v>
      </c>
      <c r="M711" s="14">
        <v>100</v>
      </c>
      <c r="N711" s="35" t="s">
        <v>473</v>
      </c>
      <c r="O711" s="14">
        <v>239</v>
      </c>
      <c r="P711" s="299"/>
      <c r="Q7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11" s="20" t="s">
        <v>21</v>
      </c>
      <c r="S711" s="14">
        <v>100</v>
      </c>
      <c r="T711" s="26" t="s">
        <v>936</v>
      </c>
      <c r="U711" s="26" t="s">
        <v>936</v>
      </c>
    </row>
    <row r="712" spans="1:21" customFormat="1" hidden="1" x14ac:dyDescent="0.3">
      <c r="A712" s="1"/>
      <c r="B712" s="53">
        <v>4050</v>
      </c>
      <c r="C712" s="113">
        <v>4050</v>
      </c>
      <c r="D712" s="668" t="s">
        <v>667</v>
      </c>
      <c r="E712" s="669"/>
      <c r="F712" s="669"/>
      <c r="G712" s="160"/>
      <c r="H712" s="219"/>
      <c r="I712" s="458"/>
      <c r="J712" s="261"/>
      <c r="K712" s="200">
        <v>0</v>
      </c>
      <c r="L712" s="17" t="s">
        <v>42</v>
      </c>
      <c r="M712" s="200" t="s">
        <v>42</v>
      </c>
      <c r="N712" s="200" t="s">
        <v>42</v>
      </c>
      <c r="O712" s="200" t="s">
        <v>42</v>
      </c>
      <c r="P712" s="299"/>
      <c r="Q7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12" s="200" t="s">
        <v>42</v>
      </c>
      <c r="S712" s="200" t="s">
        <v>42</v>
      </c>
      <c r="T712" s="200" t="s">
        <v>42</v>
      </c>
      <c r="U712" s="274" t="s">
        <v>41</v>
      </c>
    </row>
    <row r="713" spans="1:21" customFormat="1" ht="27.6" hidden="1" x14ac:dyDescent="0.3">
      <c r="A713" s="1"/>
      <c r="B713" s="55">
        <v>40501</v>
      </c>
      <c r="C713" s="95" t="s">
        <v>668</v>
      </c>
      <c r="D713" s="97" t="s">
        <v>669</v>
      </c>
      <c r="E713" s="84"/>
      <c r="F713" s="84" t="s">
        <v>20</v>
      </c>
      <c r="G713" s="85">
        <v>17.690000000000001</v>
      </c>
      <c r="H713" s="219">
        <v>214226</v>
      </c>
      <c r="I713" s="458"/>
      <c r="J713" s="261"/>
      <c r="K713" s="200">
        <v>0</v>
      </c>
      <c r="L713" s="24" t="s">
        <v>670</v>
      </c>
      <c r="M713" s="14">
        <v>100</v>
      </c>
      <c r="N713" s="35" t="s">
        <v>473</v>
      </c>
      <c r="O713" s="14">
        <v>1807</v>
      </c>
      <c r="P713" s="299" t="s">
        <v>95</v>
      </c>
      <c r="Q7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13" s="20" t="s">
        <v>670</v>
      </c>
      <c r="S713" s="14">
        <v>100</v>
      </c>
      <c r="T713" s="26" t="s">
        <v>936</v>
      </c>
      <c r="U713" s="26" t="s">
        <v>936</v>
      </c>
    </row>
    <row r="714" spans="1:21" customFormat="1" ht="41.4" hidden="1" x14ac:dyDescent="0.3">
      <c r="A714" s="1"/>
      <c r="B714" s="53">
        <v>40502</v>
      </c>
      <c r="C714" s="95" t="s">
        <v>671</v>
      </c>
      <c r="D714" s="97" t="s">
        <v>672</v>
      </c>
      <c r="E714" s="84"/>
      <c r="F714" s="84" t="s">
        <v>20</v>
      </c>
      <c r="G714" s="85">
        <v>29.48</v>
      </c>
      <c r="H714" s="219">
        <v>357003</v>
      </c>
      <c r="I714" s="458"/>
      <c r="J714" s="261"/>
      <c r="K714" s="200">
        <v>0</v>
      </c>
      <c r="L714" s="24" t="s">
        <v>670</v>
      </c>
      <c r="M714" s="14">
        <v>100</v>
      </c>
      <c r="N714" s="35" t="s">
        <v>473</v>
      </c>
      <c r="O714" s="14">
        <v>1807</v>
      </c>
      <c r="P714" s="300" t="e">
        <f>+#REF!-#REF!</f>
        <v>#REF!</v>
      </c>
      <c r="Q7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14" s="20" t="s">
        <v>670</v>
      </c>
      <c r="S714" s="14">
        <v>100</v>
      </c>
      <c r="T714" s="26" t="s">
        <v>936</v>
      </c>
      <c r="U714" s="26" t="s">
        <v>936</v>
      </c>
    </row>
    <row r="715" spans="1:21" customFormat="1" ht="41.4" hidden="1" x14ac:dyDescent="0.3">
      <c r="A715" s="1"/>
      <c r="B715" s="53">
        <v>40503</v>
      </c>
      <c r="C715" s="95" t="s">
        <v>673</v>
      </c>
      <c r="D715" s="97" t="s">
        <v>674</v>
      </c>
      <c r="E715" s="84"/>
      <c r="F715" s="84" t="s">
        <v>20</v>
      </c>
      <c r="G715" s="85">
        <v>41.27</v>
      </c>
      <c r="H715" s="219">
        <v>499780</v>
      </c>
      <c r="I715" s="458"/>
      <c r="J715" s="261"/>
      <c r="K715" s="200">
        <v>0</v>
      </c>
      <c r="L715" s="24" t="s">
        <v>670</v>
      </c>
      <c r="M715" s="14">
        <v>100</v>
      </c>
      <c r="N715" s="35" t="s">
        <v>473</v>
      </c>
      <c r="O715" s="14">
        <v>1807</v>
      </c>
      <c r="P715" s="300" t="e">
        <f>+#REF!-#REF!</f>
        <v>#REF!</v>
      </c>
      <c r="Q7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15" s="20" t="s">
        <v>670</v>
      </c>
      <c r="S715" s="14">
        <v>100</v>
      </c>
      <c r="T715" s="26" t="s">
        <v>936</v>
      </c>
      <c r="U715" s="26" t="s">
        <v>936</v>
      </c>
    </row>
    <row r="716" spans="1:21" customFormat="1" ht="41.4" hidden="1" x14ac:dyDescent="0.3">
      <c r="A716" s="1"/>
      <c r="B716" s="53">
        <v>40504</v>
      </c>
      <c r="C716" s="95" t="s">
        <v>675</v>
      </c>
      <c r="D716" s="97" t="s">
        <v>676</v>
      </c>
      <c r="E716" s="84"/>
      <c r="F716" s="84" t="s">
        <v>20</v>
      </c>
      <c r="G716" s="85">
        <v>64.81</v>
      </c>
      <c r="H716" s="219">
        <v>784849</v>
      </c>
      <c r="I716" s="458"/>
      <c r="J716" s="261"/>
      <c r="K716" s="200">
        <v>0</v>
      </c>
      <c r="L716" s="24" t="s">
        <v>670</v>
      </c>
      <c r="M716" s="14">
        <v>100</v>
      </c>
      <c r="N716" s="35" t="s">
        <v>473</v>
      </c>
      <c r="O716" s="14">
        <v>1807</v>
      </c>
      <c r="P716" s="300"/>
      <c r="Q7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16" s="20" t="s">
        <v>670</v>
      </c>
      <c r="S716" s="14">
        <v>100</v>
      </c>
      <c r="T716" s="26" t="s">
        <v>936</v>
      </c>
      <c r="U716" s="26" t="s">
        <v>936</v>
      </c>
    </row>
    <row r="717" spans="1:21" customFormat="1" ht="41.4" hidden="1" x14ac:dyDescent="0.3">
      <c r="A717" s="1"/>
      <c r="B717" s="53">
        <v>40505</v>
      </c>
      <c r="C717" s="95" t="s">
        <v>677</v>
      </c>
      <c r="D717" s="97" t="s">
        <v>678</v>
      </c>
      <c r="E717" s="84"/>
      <c r="F717" s="84" t="s">
        <v>20</v>
      </c>
      <c r="G717" s="85">
        <v>100.13</v>
      </c>
      <c r="H717" s="219">
        <v>1212574</v>
      </c>
      <c r="I717" s="458"/>
      <c r="J717" s="261"/>
      <c r="K717" s="200">
        <v>0</v>
      </c>
      <c r="L717" s="24" t="s">
        <v>670</v>
      </c>
      <c r="M717" s="14">
        <v>100</v>
      </c>
      <c r="N717" s="35" t="s">
        <v>473</v>
      </c>
      <c r="O717" s="14">
        <v>1807</v>
      </c>
      <c r="P717" s="299"/>
      <c r="Q7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17" s="20" t="s">
        <v>670</v>
      </c>
      <c r="S717" s="14">
        <v>100</v>
      </c>
      <c r="T717" s="26" t="s">
        <v>936</v>
      </c>
      <c r="U717" s="26" t="s">
        <v>936</v>
      </c>
    </row>
    <row r="718" spans="1:21" customFormat="1" ht="41.4" hidden="1" x14ac:dyDescent="0.3">
      <c r="A718" s="1"/>
      <c r="B718" s="53">
        <v>40506</v>
      </c>
      <c r="C718" s="95" t="s">
        <v>679</v>
      </c>
      <c r="D718" s="97" t="s">
        <v>680</v>
      </c>
      <c r="E718" s="84"/>
      <c r="F718" s="84" t="s">
        <v>20</v>
      </c>
      <c r="G718" s="85">
        <v>123.72</v>
      </c>
      <c r="H718" s="219">
        <v>1498249</v>
      </c>
      <c r="I718" s="458"/>
      <c r="J718" s="261"/>
      <c r="K718" s="200">
        <v>0</v>
      </c>
      <c r="L718" s="24" t="s">
        <v>670</v>
      </c>
      <c r="M718" s="14">
        <v>100</v>
      </c>
      <c r="N718" s="35" t="s">
        <v>473</v>
      </c>
      <c r="O718" s="14">
        <v>1807</v>
      </c>
      <c r="P718" s="299"/>
      <c r="Q7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18" s="20" t="s">
        <v>670</v>
      </c>
      <c r="S718" s="14">
        <v>100</v>
      </c>
      <c r="T718" s="26" t="s">
        <v>936</v>
      </c>
      <c r="U718" s="26" t="s">
        <v>936</v>
      </c>
    </row>
    <row r="719" spans="1:21" customFormat="1" hidden="1" x14ac:dyDescent="0.3">
      <c r="A719" s="1"/>
      <c r="B719" s="53">
        <v>4052</v>
      </c>
      <c r="C719" s="113">
        <v>4052</v>
      </c>
      <c r="D719" s="668" t="s">
        <v>681</v>
      </c>
      <c r="E719" s="669"/>
      <c r="F719" s="669"/>
      <c r="G719" s="160"/>
      <c r="H719" s="219"/>
      <c r="I719" s="458"/>
      <c r="J719" s="261"/>
      <c r="K719" s="200">
        <v>0</v>
      </c>
      <c r="L719" s="17" t="s">
        <v>42</v>
      </c>
      <c r="M719" s="200" t="s">
        <v>42</v>
      </c>
      <c r="N719" s="200" t="s">
        <v>42</v>
      </c>
      <c r="O719" s="200" t="s">
        <v>42</v>
      </c>
      <c r="P719" s="299"/>
      <c r="Q7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19" s="200" t="s">
        <v>42</v>
      </c>
      <c r="S719" s="200" t="s">
        <v>42</v>
      </c>
      <c r="T719" s="200" t="s">
        <v>42</v>
      </c>
      <c r="U719" s="274" t="s">
        <v>41</v>
      </c>
    </row>
    <row r="720" spans="1:21" customFormat="1" ht="27.6" hidden="1" x14ac:dyDescent="0.3">
      <c r="A720" s="1"/>
      <c r="B720" s="53">
        <v>40521</v>
      </c>
      <c r="C720" s="95" t="s">
        <v>682</v>
      </c>
      <c r="D720" s="97" t="s">
        <v>683</v>
      </c>
      <c r="E720" s="84"/>
      <c r="F720" s="84" t="s">
        <v>20</v>
      </c>
      <c r="G720" s="85">
        <v>274.62</v>
      </c>
      <c r="H720" s="219">
        <v>3325648</v>
      </c>
      <c r="I720" s="458"/>
      <c r="J720" s="261"/>
      <c r="K720" s="200">
        <v>0</v>
      </c>
      <c r="L720" s="17" t="s">
        <v>139</v>
      </c>
      <c r="M720" s="14">
        <v>100</v>
      </c>
      <c r="N720" s="35" t="s">
        <v>921</v>
      </c>
      <c r="O720" s="14">
        <v>504</v>
      </c>
      <c r="P720" s="299"/>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20" s="20" t="s">
        <v>372</v>
      </c>
      <c r="S720" s="14">
        <v>100</v>
      </c>
      <c r="T720" s="26" t="s">
        <v>936</v>
      </c>
      <c r="U720" s="26" t="s">
        <v>936</v>
      </c>
    </row>
    <row r="721" spans="1:21" customFormat="1" ht="27.75" hidden="1" customHeight="1" x14ac:dyDescent="0.3">
      <c r="A721" s="1"/>
      <c r="B721" s="53">
        <v>4053</v>
      </c>
      <c r="C721" s="113">
        <v>4053</v>
      </c>
      <c r="D721" s="668" t="s">
        <v>684</v>
      </c>
      <c r="E721" s="669"/>
      <c r="F721" s="669"/>
      <c r="G721" s="160"/>
      <c r="H721" s="219"/>
      <c r="I721" s="458"/>
      <c r="J721" s="261"/>
      <c r="K721" s="200">
        <v>0</v>
      </c>
      <c r="L721" s="17" t="s">
        <v>42</v>
      </c>
      <c r="M721" s="200" t="s">
        <v>42</v>
      </c>
      <c r="N721" s="200" t="s">
        <v>42</v>
      </c>
      <c r="O721" s="200" t="s">
        <v>42</v>
      </c>
      <c r="P721" s="299"/>
      <c r="Q7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21" s="200" t="s">
        <v>42</v>
      </c>
      <c r="S721" s="200" t="s">
        <v>42</v>
      </c>
      <c r="T721" s="200" t="s">
        <v>42</v>
      </c>
      <c r="U721" s="274" t="s">
        <v>41</v>
      </c>
    </row>
    <row r="722" spans="1:21" customFormat="1" ht="27.6" hidden="1" x14ac:dyDescent="0.3">
      <c r="A722" s="1"/>
      <c r="B722" s="55">
        <v>40531</v>
      </c>
      <c r="C722" s="95" t="s">
        <v>685</v>
      </c>
      <c r="D722" s="97" t="s">
        <v>686</v>
      </c>
      <c r="E722" s="84"/>
      <c r="F722" s="84" t="s">
        <v>20</v>
      </c>
      <c r="G722" s="85">
        <v>3.33</v>
      </c>
      <c r="H722" s="219">
        <v>40326</v>
      </c>
      <c r="I722" s="458"/>
      <c r="J722" s="261"/>
      <c r="K722" s="200">
        <v>0</v>
      </c>
      <c r="L722" s="24" t="s">
        <v>551</v>
      </c>
      <c r="M722" s="14">
        <v>100</v>
      </c>
      <c r="N722" s="35" t="s">
        <v>921</v>
      </c>
      <c r="O722" s="14">
        <v>790</v>
      </c>
      <c r="P722" s="299"/>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22" s="27" t="s">
        <v>551</v>
      </c>
      <c r="S722" s="14">
        <v>100</v>
      </c>
      <c r="T722" s="26" t="s">
        <v>936</v>
      </c>
      <c r="U722" s="26" t="s">
        <v>936</v>
      </c>
    </row>
    <row r="723" spans="1:21" customFormat="1" ht="27.6" hidden="1" x14ac:dyDescent="0.3">
      <c r="A723" s="1"/>
      <c r="B723" s="53">
        <v>40532</v>
      </c>
      <c r="C723" s="95" t="s">
        <v>687</v>
      </c>
      <c r="D723" s="97" t="s">
        <v>688</v>
      </c>
      <c r="E723" s="84"/>
      <c r="F723" s="84" t="s">
        <v>20</v>
      </c>
      <c r="G723" s="85">
        <v>2.8</v>
      </c>
      <c r="H723" s="219">
        <v>33908</v>
      </c>
      <c r="I723" s="458"/>
      <c r="J723" s="261"/>
      <c r="K723" s="200">
        <v>0</v>
      </c>
      <c r="L723" s="24" t="s">
        <v>551</v>
      </c>
      <c r="M723" s="14">
        <v>100</v>
      </c>
      <c r="N723" s="35" t="s">
        <v>921</v>
      </c>
      <c r="O723" s="14">
        <v>790</v>
      </c>
      <c r="P723" s="299"/>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23" s="27" t="s">
        <v>551</v>
      </c>
      <c r="S723" s="14">
        <v>100</v>
      </c>
      <c r="T723" s="26" t="s">
        <v>936</v>
      </c>
      <c r="U723" s="26" t="s">
        <v>936</v>
      </c>
    </row>
    <row r="724" spans="1:21" customFormat="1" ht="27.6" hidden="1" x14ac:dyDescent="0.3">
      <c r="A724" s="1"/>
      <c r="B724" s="53">
        <v>40535</v>
      </c>
      <c r="C724" s="95" t="s">
        <v>689</v>
      </c>
      <c r="D724" s="97" t="s">
        <v>690</v>
      </c>
      <c r="E724" s="84"/>
      <c r="F724" s="84" t="s">
        <v>20</v>
      </c>
      <c r="G724" s="85">
        <v>4.5</v>
      </c>
      <c r="H724" s="219">
        <v>54495</v>
      </c>
      <c r="I724" s="458"/>
      <c r="J724" s="261"/>
      <c r="K724" s="200">
        <v>0</v>
      </c>
      <c r="L724" s="24" t="s">
        <v>551</v>
      </c>
      <c r="M724" s="14">
        <v>100</v>
      </c>
      <c r="N724" s="35" t="s">
        <v>921</v>
      </c>
      <c r="O724" s="14">
        <v>790</v>
      </c>
      <c r="P724" s="299"/>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24" s="27" t="s">
        <v>551</v>
      </c>
      <c r="S724" s="14">
        <v>100</v>
      </c>
      <c r="T724" s="26" t="s">
        <v>936</v>
      </c>
      <c r="U724" s="26" t="s">
        <v>936</v>
      </c>
    </row>
    <row r="725" spans="1:21" customFormat="1" ht="27.6" hidden="1" x14ac:dyDescent="0.3">
      <c r="A725" s="1"/>
      <c r="B725" s="53">
        <v>40536</v>
      </c>
      <c r="C725" s="95" t="s">
        <v>691</v>
      </c>
      <c r="D725" s="97" t="s">
        <v>692</v>
      </c>
      <c r="E725" s="84"/>
      <c r="F725" s="84" t="s">
        <v>20</v>
      </c>
      <c r="G725" s="85">
        <v>3.79</v>
      </c>
      <c r="H725" s="219">
        <v>45897</v>
      </c>
      <c r="I725" s="458"/>
      <c r="J725" s="261"/>
      <c r="K725" s="200">
        <v>0</v>
      </c>
      <c r="L725" s="24" t="s">
        <v>551</v>
      </c>
      <c r="M725" s="14">
        <v>100</v>
      </c>
      <c r="N725" s="35" t="s">
        <v>921</v>
      </c>
      <c r="O725" s="14">
        <v>790</v>
      </c>
      <c r="P725" s="299"/>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25" s="27" t="s">
        <v>551</v>
      </c>
      <c r="S725" s="14">
        <v>100</v>
      </c>
      <c r="T725" s="26" t="s">
        <v>936</v>
      </c>
      <c r="U725" s="26" t="s">
        <v>936</v>
      </c>
    </row>
    <row r="726" spans="1:21" customFormat="1" ht="27.6" hidden="1" x14ac:dyDescent="0.3">
      <c r="A726" s="1"/>
      <c r="B726" s="53">
        <v>40537</v>
      </c>
      <c r="C726" s="95" t="s">
        <v>693</v>
      </c>
      <c r="D726" s="97" t="s">
        <v>694</v>
      </c>
      <c r="E726" s="84"/>
      <c r="F726" s="84" t="s">
        <v>20</v>
      </c>
      <c r="G726" s="85">
        <v>9.9700000000000006</v>
      </c>
      <c r="H726" s="219">
        <v>120737</v>
      </c>
      <c r="I726" s="458"/>
      <c r="J726" s="261"/>
      <c r="K726" s="200">
        <v>0</v>
      </c>
      <c r="L726" s="24" t="s">
        <v>551</v>
      </c>
      <c r="M726" s="14">
        <v>100</v>
      </c>
      <c r="N726" s="35" t="s">
        <v>921</v>
      </c>
      <c r="O726" s="14">
        <v>790</v>
      </c>
      <c r="P726" s="299"/>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26" s="27" t="s">
        <v>551</v>
      </c>
      <c r="S726" s="14">
        <v>100</v>
      </c>
      <c r="T726" s="26" t="s">
        <v>936</v>
      </c>
      <c r="U726" s="26" t="s">
        <v>936</v>
      </c>
    </row>
    <row r="727" spans="1:21" customFormat="1" ht="27.6" hidden="1" x14ac:dyDescent="0.3">
      <c r="A727" s="1"/>
      <c r="B727" s="53">
        <v>40538</v>
      </c>
      <c r="C727" s="95" t="s">
        <v>695</v>
      </c>
      <c r="D727" s="97" t="s">
        <v>696</v>
      </c>
      <c r="E727" s="84"/>
      <c r="F727" s="84" t="s">
        <v>20</v>
      </c>
      <c r="G727" s="85">
        <v>8.4</v>
      </c>
      <c r="H727" s="219">
        <v>101724</v>
      </c>
      <c r="I727" s="458"/>
      <c r="J727" s="261"/>
      <c r="K727" s="200">
        <v>0</v>
      </c>
      <c r="L727" s="24" t="s">
        <v>551</v>
      </c>
      <c r="M727" s="14">
        <v>100</v>
      </c>
      <c r="N727" s="35" t="s">
        <v>921</v>
      </c>
      <c r="O727" s="14">
        <v>790</v>
      </c>
      <c r="P727" s="299"/>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27" s="27" t="s">
        <v>551</v>
      </c>
      <c r="S727" s="14">
        <v>100</v>
      </c>
      <c r="T727" s="26" t="s">
        <v>936</v>
      </c>
      <c r="U727" s="26" t="s">
        <v>936</v>
      </c>
    </row>
    <row r="728" spans="1:21" customFormat="1" ht="27.6" hidden="1" x14ac:dyDescent="0.3">
      <c r="A728" s="1"/>
      <c r="B728" s="53">
        <v>40539</v>
      </c>
      <c r="C728" s="95" t="s">
        <v>697</v>
      </c>
      <c r="D728" s="97" t="s">
        <v>698</v>
      </c>
      <c r="E728" s="84"/>
      <c r="F728" s="84" t="s">
        <v>20</v>
      </c>
      <c r="G728" s="85">
        <v>13.49</v>
      </c>
      <c r="H728" s="219">
        <v>163364</v>
      </c>
      <c r="I728" s="458"/>
      <c r="J728" s="261"/>
      <c r="K728" s="200">
        <v>0</v>
      </c>
      <c r="L728" s="24" t="s">
        <v>551</v>
      </c>
      <c r="M728" s="14">
        <v>100</v>
      </c>
      <c r="N728" s="35" t="s">
        <v>921</v>
      </c>
      <c r="O728" s="14">
        <v>790</v>
      </c>
      <c r="P728" s="299"/>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28" s="27" t="s">
        <v>551</v>
      </c>
      <c r="S728" s="14">
        <v>100</v>
      </c>
      <c r="T728" s="26" t="s">
        <v>936</v>
      </c>
      <c r="U728" s="26" t="s">
        <v>936</v>
      </c>
    </row>
    <row r="729" spans="1:21" customFormat="1" ht="27.6" hidden="1" x14ac:dyDescent="0.3">
      <c r="A729" s="1"/>
      <c r="B729" s="53">
        <v>405310</v>
      </c>
      <c r="C729" s="92" t="s">
        <v>699</v>
      </c>
      <c r="D729" s="104" t="s">
        <v>700</v>
      </c>
      <c r="E729" s="90"/>
      <c r="F729" s="90" t="s">
        <v>20</v>
      </c>
      <c r="G729" s="98">
        <v>11.32</v>
      </c>
      <c r="H729" s="225">
        <v>137085</v>
      </c>
      <c r="I729" s="458"/>
      <c r="J729" s="261"/>
      <c r="K729" s="200">
        <v>0</v>
      </c>
      <c r="L729" s="366" t="s">
        <v>551</v>
      </c>
      <c r="M729" s="285">
        <v>100</v>
      </c>
      <c r="N729" s="199" t="s">
        <v>921</v>
      </c>
      <c r="O729" s="285">
        <v>790</v>
      </c>
      <c r="P729" s="388"/>
      <c r="Q72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29" s="354" t="s">
        <v>551</v>
      </c>
      <c r="S729" s="285">
        <v>100</v>
      </c>
      <c r="T729" s="26" t="s">
        <v>936</v>
      </c>
      <c r="U729" s="26" t="s">
        <v>936</v>
      </c>
    </row>
    <row r="730" spans="1:21" customFormat="1" ht="37.5" hidden="1" customHeight="1" x14ac:dyDescent="0.3">
      <c r="A730" s="23"/>
      <c r="B730" s="53">
        <v>4054</v>
      </c>
      <c r="C730" s="592">
        <v>4054</v>
      </c>
      <c r="D730" s="665" t="s">
        <v>701</v>
      </c>
      <c r="E730" s="100">
        <v>1</v>
      </c>
      <c r="F730" s="100" t="s">
        <v>624</v>
      </c>
      <c r="G730" s="101">
        <v>3520.03</v>
      </c>
      <c r="H730" s="241">
        <v>42627563</v>
      </c>
      <c r="I730" s="111"/>
      <c r="J730" s="261"/>
      <c r="K730" s="200">
        <v>0</v>
      </c>
      <c r="L730" s="277" t="s">
        <v>139</v>
      </c>
      <c r="M730" s="205">
        <v>100</v>
      </c>
      <c r="N730" s="206" t="s">
        <v>473</v>
      </c>
      <c r="O730" s="205">
        <v>5253</v>
      </c>
      <c r="P730" s="390"/>
      <c r="Q73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30" s="209" t="s">
        <v>372</v>
      </c>
      <c r="S730" s="279">
        <v>100</v>
      </c>
      <c r="T730" s="26" t="s">
        <v>936</v>
      </c>
      <c r="U730" s="26" t="s">
        <v>936</v>
      </c>
    </row>
    <row r="731" spans="1:21" customFormat="1" ht="33.75" hidden="1" customHeight="1" x14ac:dyDescent="0.3">
      <c r="A731" s="15">
        <v>4055</v>
      </c>
      <c r="B731" s="53">
        <v>4054</v>
      </c>
      <c r="C731" s="593"/>
      <c r="D731" s="628"/>
      <c r="E731" s="84">
        <v>2</v>
      </c>
      <c r="F731" s="84" t="s">
        <v>626</v>
      </c>
      <c r="G731" s="85">
        <v>5965.16</v>
      </c>
      <c r="H731" s="242">
        <v>72238088</v>
      </c>
      <c r="I731" s="111">
        <f>+G731-G730</f>
        <v>2445.1299999999997</v>
      </c>
      <c r="J731" s="202"/>
      <c r="K731" s="200">
        <v>0</v>
      </c>
      <c r="L731" s="17" t="s">
        <v>139</v>
      </c>
      <c r="M731" s="25">
        <v>100</v>
      </c>
      <c r="N731" s="35" t="s">
        <v>473</v>
      </c>
      <c r="O731" s="25">
        <v>5253</v>
      </c>
      <c r="P731" s="299"/>
      <c r="Q731" s="30"/>
      <c r="R731" s="269"/>
      <c r="S731" s="381"/>
      <c r="T731" s="26" t="s">
        <v>936</v>
      </c>
      <c r="U731" s="26"/>
    </row>
    <row r="732" spans="1:21" customFormat="1" ht="34.5" hidden="1" customHeight="1" thickBot="1" x14ac:dyDescent="0.35">
      <c r="A732" s="15">
        <v>4056</v>
      </c>
      <c r="B732" s="53">
        <v>4054</v>
      </c>
      <c r="C732" s="594"/>
      <c r="D732" s="629"/>
      <c r="E732" s="102">
        <v>3</v>
      </c>
      <c r="F732" s="102" t="s">
        <v>628</v>
      </c>
      <c r="G732" s="103">
        <v>11071.19</v>
      </c>
      <c r="H732" s="243">
        <v>134072111</v>
      </c>
      <c r="I732" s="111">
        <f>+G732-G730</f>
        <v>7551.16</v>
      </c>
      <c r="J732" s="202"/>
      <c r="K732" s="200">
        <v>0</v>
      </c>
      <c r="L732" s="282" t="s">
        <v>139</v>
      </c>
      <c r="M732" s="211">
        <v>100</v>
      </c>
      <c r="N732" s="212" t="s">
        <v>473</v>
      </c>
      <c r="O732" s="211">
        <v>5253</v>
      </c>
      <c r="P732" s="391"/>
      <c r="Q732" s="214"/>
      <c r="R732" s="270"/>
      <c r="S732" s="382"/>
      <c r="T732" s="26" t="s">
        <v>936</v>
      </c>
      <c r="U732" s="26"/>
    </row>
    <row r="733" spans="1:21" customFormat="1" ht="24" hidden="1" customHeight="1" x14ac:dyDescent="0.3">
      <c r="A733" s="1"/>
      <c r="B733" s="53">
        <v>4057</v>
      </c>
      <c r="C733" s="99">
        <v>4057</v>
      </c>
      <c r="D733" s="670" t="s">
        <v>702</v>
      </c>
      <c r="E733" s="671"/>
      <c r="F733" s="671"/>
      <c r="G733" s="502"/>
      <c r="H733" s="221"/>
      <c r="I733" s="458"/>
      <c r="J733" s="462"/>
      <c r="K733" s="200">
        <v>0</v>
      </c>
      <c r="L733" s="249" t="s">
        <v>42</v>
      </c>
      <c r="M733" s="314" t="s">
        <v>42</v>
      </c>
      <c r="N733" s="314" t="s">
        <v>42</v>
      </c>
      <c r="O733" s="314" t="s">
        <v>42</v>
      </c>
      <c r="P733" s="389"/>
      <c r="Q73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33" s="314" t="s">
        <v>42</v>
      </c>
      <c r="S733" s="314" t="s">
        <v>42</v>
      </c>
      <c r="T733" s="314" t="s">
        <v>42</v>
      </c>
      <c r="U733" s="274" t="s">
        <v>41</v>
      </c>
    </row>
    <row r="734" spans="1:21" customFormat="1" ht="41.4" hidden="1" x14ac:dyDescent="0.3">
      <c r="A734" s="1"/>
      <c r="B734" s="55">
        <v>40571</v>
      </c>
      <c r="C734" s="95" t="s">
        <v>703</v>
      </c>
      <c r="D734" s="97" t="s">
        <v>704</v>
      </c>
      <c r="E734" s="84"/>
      <c r="F734" s="84" t="s">
        <v>20</v>
      </c>
      <c r="G734" s="85">
        <v>17.690000000000001</v>
      </c>
      <c r="H734" s="219">
        <v>214226</v>
      </c>
      <c r="I734" s="458"/>
      <c r="J734" s="261"/>
      <c r="K734" s="200">
        <v>0</v>
      </c>
      <c r="L734" s="24" t="s">
        <v>670</v>
      </c>
      <c r="M734" s="14">
        <v>100</v>
      </c>
      <c r="N734" s="35" t="s">
        <v>473</v>
      </c>
      <c r="O734" s="14">
        <v>1807</v>
      </c>
      <c r="P734" s="299"/>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34" s="20" t="s">
        <v>670</v>
      </c>
      <c r="S734" s="14">
        <v>100</v>
      </c>
      <c r="T734" s="26" t="s">
        <v>936</v>
      </c>
      <c r="U734" s="26" t="s">
        <v>936</v>
      </c>
    </row>
    <row r="735" spans="1:21" customFormat="1" ht="41.4" hidden="1" x14ac:dyDescent="0.3">
      <c r="A735" s="1"/>
      <c r="B735" s="53">
        <v>40572</v>
      </c>
      <c r="C735" s="95" t="s">
        <v>705</v>
      </c>
      <c r="D735" s="97" t="s">
        <v>706</v>
      </c>
      <c r="E735" s="84"/>
      <c r="F735" s="84" t="s">
        <v>20</v>
      </c>
      <c r="G735" s="85">
        <v>41.27</v>
      </c>
      <c r="H735" s="219">
        <v>499780</v>
      </c>
      <c r="I735" s="458"/>
      <c r="J735" s="261"/>
      <c r="K735" s="200">
        <v>0</v>
      </c>
      <c r="L735" s="24" t="s">
        <v>670</v>
      </c>
      <c r="M735" s="14">
        <v>100</v>
      </c>
      <c r="N735" s="35" t="s">
        <v>473</v>
      </c>
      <c r="O735" s="14">
        <v>1807</v>
      </c>
      <c r="P735" s="299"/>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35" s="20" t="s">
        <v>670</v>
      </c>
      <c r="S735" s="14">
        <v>100</v>
      </c>
      <c r="T735" s="26" t="s">
        <v>936</v>
      </c>
      <c r="U735" s="26" t="s">
        <v>936</v>
      </c>
    </row>
    <row r="736" spans="1:21" customFormat="1" ht="41.4" hidden="1" x14ac:dyDescent="0.3">
      <c r="A736" s="1"/>
      <c r="B736" s="53">
        <v>40573</v>
      </c>
      <c r="C736" s="95" t="s">
        <v>707</v>
      </c>
      <c r="D736" s="97" t="s">
        <v>708</v>
      </c>
      <c r="E736" s="84"/>
      <c r="F736" s="84" t="s">
        <v>20</v>
      </c>
      <c r="G736" s="85">
        <v>64.81</v>
      </c>
      <c r="H736" s="219">
        <v>784849</v>
      </c>
      <c r="I736" s="458"/>
      <c r="J736" s="261"/>
      <c r="K736" s="200">
        <v>0</v>
      </c>
      <c r="L736" s="24" t="s">
        <v>670</v>
      </c>
      <c r="M736" s="14">
        <v>100</v>
      </c>
      <c r="N736" s="35" t="s">
        <v>473</v>
      </c>
      <c r="O736" s="14">
        <v>1807</v>
      </c>
      <c r="P736" s="299"/>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36" s="20" t="s">
        <v>670</v>
      </c>
      <c r="S736" s="14">
        <v>100</v>
      </c>
      <c r="T736" s="26" t="s">
        <v>936</v>
      </c>
      <c r="U736" s="26" t="s">
        <v>936</v>
      </c>
    </row>
    <row r="737" spans="1:21" customFormat="1" ht="41.4" hidden="1" x14ac:dyDescent="0.3">
      <c r="A737" s="1"/>
      <c r="B737" s="57">
        <v>40576</v>
      </c>
      <c r="C737" s="95" t="s">
        <v>709</v>
      </c>
      <c r="D737" s="97" t="s">
        <v>710</v>
      </c>
      <c r="E737" s="84"/>
      <c r="F737" s="84" t="s">
        <v>20</v>
      </c>
      <c r="G737" s="85">
        <v>88.39</v>
      </c>
      <c r="H737" s="219">
        <v>1070403</v>
      </c>
      <c r="I737" s="458"/>
      <c r="J737" s="261"/>
      <c r="K737" s="200">
        <v>0</v>
      </c>
      <c r="L737" s="24" t="s">
        <v>670</v>
      </c>
      <c r="M737" s="14">
        <v>100</v>
      </c>
      <c r="N737" s="35" t="s">
        <v>473</v>
      </c>
      <c r="O737" s="14">
        <v>1807</v>
      </c>
      <c r="P737" s="299"/>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37" s="20" t="s">
        <v>670</v>
      </c>
      <c r="S737" s="14">
        <v>100</v>
      </c>
      <c r="T737" s="26" t="s">
        <v>936</v>
      </c>
      <c r="U737" s="26" t="s">
        <v>936</v>
      </c>
    </row>
    <row r="738" spans="1:21" customFormat="1" ht="24" hidden="1" customHeight="1" x14ac:dyDescent="0.3">
      <c r="A738" s="1"/>
      <c r="B738" s="53">
        <v>4058</v>
      </c>
      <c r="C738" s="113">
        <v>4058</v>
      </c>
      <c r="D738" s="668" t="s">
        <v>711</v>
      </c>
      <c r="E738" s="669"/>
      <c r="F738" s="669"/>
      <c r="G738" s="160"/>
      <c r="H738" s="219"/>
      <c r="I738" s="458"/>
      <c r="J738" s="462"/>
      <c r="K738" s="200">
        <v>0</v>
      </c>
      <c r="L738" s="17" t="s">
        <v>42</v>
      </c>
      <c r="M738" s="200" t="s">
        <v>42</v>
      </c>
      <c r="N738" s="200" t="s">
        <v>42</v>
      </c>
      <c r="O738" s="200" t="s">
        <v>42</v>
      </c>
      <c r="P738" s="29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38" s="200" t="s">
        <v>42</v>
      </c>
      <c r="S738" s="200" t="s">
        <v>42</v>
      </c>
      <c r="T738" s="200" t="s">
        <v>42</v>
      </c>
      <c r="U738" s="274" t="s">
        <v>41</v>
      </c>
    </row>
    <row r="739" spans="1:21" customFormat="1" ht="41.4" hidden="1" x14ac:dyDescent="0.3">
      <c r="A739" s="1"/>
      <c r="B739" s="55">
        <v>40581</v>
      </c>
      <c r="C739" s="95" t="s">
        <v>712</v>
      </c>
      <c r="D739" s="97" t="s">
        <v>713</v>
      </c>
      <c r="E739" s="84"/>
      <c r="F739" s="84" t="s">
        <v>20</v>
      </c>
      <c r="G739" s="85">
        <v>17.690000000000001</v>
      </c>
      <c r="H739" s="219">
        <v>214226</v>
      </c>
      <c r="I739" s="458"/>
      <c r="J739" s="261"/>
      <c r="K739" s="200">
        <v>0</v>
      </c>
      <c r="L739" s="24" t="s">
        <v>670</v>
      </c>
      <c r="M739" s="14">
        <v>100</v>
      </c>
      <c r="N739" s="35" t="s">
        <v>473</v>
      </c>
      <c r="O739" s="14">
        <v>1807</v>
      </c>
      <c r="P739" s="29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39" s="20" t="s">
        <v>670</v>
      </c>
      <c r="S739" s="14">
        <v>100</v>
      </c>
      <c r="T739" s="26" t="s">
        <v>936</v>
      </c>
      <c r="U739" s="26" t="s">
        <v>936</v>
      </c>
    </row>
    <row r="740" spans="1:21" customFormat="1" ht="41.4" hidden="1" x14ac:dyDescent="0.3">
      <c r="A740" s="1"/>
      <c r="B740" s="53">
        <v>40582</v>
      </c>
      <c r="C740" s="95" t="s">
        <v>714</v>
      </c>
      <c r="D740" s="97" t="s">
        <v>715</v>
      </c>
      <c r="E740" s="84"/>
      <c r="F740" s="84" t="s">
        <v>20</v>
      </c>
      <c r="G740" s="85">
        <v>41.27</v>
      </c>
      <c r="H740" s="219">
        <v>499780</v>
      </c>
      <c r="I740" s="458"/>
      <c r="J740" s="261"/>
      <c r="K740" s="200">
        <v>0</v>
      </c>
      <c r="L740" s="24" t="s">
        <v>670</v>
      </c>
      <c r="M740" s="14">
        <v>100</v>
      </c>
      <c r="N740" s="35" t="s">
        <v>473</v>
      </c>
      <c r="O740" s="14">
        <v>1807</v>
      </c>
      <c r="P740" s="29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40" s="20" t="s">
        <v>670</v>
      </c>
      <c r="S740" s="14">
        <v>100</v>
      </c>
      <c r="T740" s="26" t="s">
        <v>936</v>
      </c>
      <c r="U740" s="26" t="s">
        <v>936</v>
      </c>
    </row>
    <row r="741" spans="1:21" customFormat="1" ht="41.4" hidden="1" x14ac:dyDescent="0.3">
      <c r="A741" s="1"/>
      <c r="B741" s="53">
        <v>40583</v>
      </c>
      <c r="C741" s="95" t="s">
        <v>716</v>
      </c>
      <c r="D741" s="97" t="s">
        <v>717</v>
      </c>
      <c r="E741" s="84"/>
      <c r="F741" s="84" t="s">
        <v>20</v>
      </c>
      <c r="G741" s="85">
        <v>53.02</v>
      </c>
      <c r="H741" s="219">
        <v>642072</v>
      </c>
      <c r="I741" s="458"/>
      <c r="J741" s="261"/>
      <c r="K741" s="200">
        <v>0</v>
      </c>
      <c r="L741" s="24" t="s">
        <v>670</v>
      </c>
      <c r="M741" s="14">
        <v>100</v>
      </c>
      <c r="N741" s="35" t="s">
        <v>473</v>
      </c>
      <c r="O741" s="14">
        <v>1807</v>
      </c>
      <c r="P741" s="29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41" s="20" t="s">
        <v>670</v>
      </c>
      <c r="S741" s="14">
        <v>100</v>
      </c>
      <c r="T741" s="26" t="s">
        <v>936</v>
      </c>
      <c r="U741" s="26" t="s">
        <v>936</v>
      </c>
    </row>
    <row r="742" spans="1:21" customFormat="1" ht="41.4" hidden="1" x14ac:dyDescent="0.3">
      <c r="A742" s="1"/>
      <c r="B742" s="53">
        <v>40584</v>
      </c>
      <c r="C742" s="95" t="s">
        <v>718</v>
      </c>
      <c r="D742" s="97" t="s">
        <v>719</v>
      </c>
      <c r="E742" s="84"/>
      <c r="F742" s="84" t="s">
        <v>20</v>
      </c>
      <c r="G742" s="85">
        <v>64.81</v>
      </c>
      <c r="H742" s="219">
        <v>784849</v>
      </c>
      <c r="I742" s="458"/>
      <c r="J742" s="261"/>
      <c r="K742" s="200">
        <v>0</v>
      </c>
      <c r="L742" s="24" t="s">
        <v>670</v>
      </c>
      <c r="M742" s="14">
        <v>100</v>
      </c>
      <c r="N742" s="35" t="s">
        <v>473</v>
      </c>
      <c r="O742" s="14">
        <v>1807</v>
      </c>
      <c r="P742" s="29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42" s="20" t="s">
        <v>670</v>
      </c>
      <c r="S742" s="14">
        <v>100</v>
      </c>
      <c r="T742" s="26" t="s">
        <v>936</v>
      </c>
      <c r="U742" s="26" t="s">
        <v>936</v>
      </c>
    </row>
    <row r="743" spans="1:21" customFormat="1" ht="27.6" hidden="1" x14ac:dyDescent="0.3">
      <c r="A743" s="1"/>
      <c r="B743" s="53">
        <v>4059</v>
      </c>
      <c r="C743" s="92">
        <v>4059</v>
      </c>
      <c r="D743" s="104" t="s">
        <v>720</v>
      </c>
      <c r="E743" s="90"/>
      <c r="F743" s="90" t="s">
        <v>20</v>
      </c>
      <c r="G743" s="98">
        <v>154.38</v>
      </c>
      <c r="H743" s="225">
        <v>1869542</v>
      </c>
      <c r="I743" s="458"/>
      <c r="J743" s="261"/>
      <c r="K743" s="200">
        <v>0</v>
      </c>
      <c r="L743" s="366" t="s">
        <v>670</v>
      </c>
      <c r="M743" s="285">
        <v>100</v>
      </c>
      <c r="N743" s="199" t="s">
        <v>473</v>
      </c>
      <c r="O743" s="285">
        <v>5256</v>
      </c>
      <c r="P743" s="388"/>
      <c r="Q74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43" s="360" t="s">
        <v>21</v>
      </c>
      <c r="S743" s="285">
        <v>100</v>
      </c>
      <c r="T743" s="26" t="s">
        <v>936</v>
      </c>
      <c r="U743" s="26" t="s">
        <v>936</v>
      </c>
    </row>
    <row r="744" spans="1:21" customFormat="1" ht="33" hidden="1" customHeight="1" x14ac:dyDescent="0.3">
      <c r="A744" s="23"/>
      <c r="B744" s="75">
        <v>4060</v>
      </c>
      <c r="C744" s="615">
        <v>4060</v>
      </c>
      <c r="D744" s="606" t="s">
        <v>721</v>
      </c>
      <c r="E744" s="171">
        <v>1</v>
      </c>
      <c r="F744" s="171" t="s">
        <v>568</v>
      </c>
      <c r="G744" s="173">
        <v>3063.5</v>
      </c>
      <c r="H744" s="241">
        <v>37098985</v>
      </c>
      <c r="I744" s="111"/>
      <c r="J744" s="297"/>
      <c r="K744" s="200">
        <v>0</v>
      </c>
      <c r="L744" s="372" t="s">
        <v>21</v>
      </c>
      <c r="M744" s="345">
        <v>100</v>
      </c>
      <c r="N744" s="206" t="s">
        <v>473</v>
      </c>
      <c r="O744" s="345">
        <v>243</v>
      </c>
      <c r="P744" s="373"/>
      <c r="Q7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44" s="209" t="s">
        <v>21</v>
      </c>
      <c r="S744" s="374">
        <v>100</v>
      </c>
      <c r="T744" s="26" t="s">
        <v>936</v>
      </c>
      <c r="U744" s="26" t="s">
        <v>936</v>
      </c>
    </row>
    <row r="745" spans="1:21" customFormat="1" ht="33" hidden="1" customHeight="1" x14ac:dyDescent="0.3">
      <c r="A745" s="15">
        <v>4061</v>
      </c>
      <c r="B745" s="75">
        <v>4060</v>
      </c>
      <c r="C745" s="616"/>
      <c r="D745" s="607"/>
      <c r="E745" s="16">
        <v>2</v>
      </c>
      <c r="F745" s="16" t="s">
        <v>570</v>
      </c>
      <c r="G745" s="12">
        <v>4096.49</v>
      </c>
      <c r="H745" s="242">
        <v>49608494</v>
      </c>
      <c r="I745" s="111">
        <f>+G745-G744</f>
        <v>1032.9899999999998</v>
      </c>
      <c r="J745" s="479"/>
      <c r="K745" s="200">
        <v>0</v>
      </c>
      <c r="L745" s="166" t="s">
        <v>21</v>
      </c>
      <c r="M745" s="14">
        <v>100</v>
      </c>
      <c r="N745" s="35" t="s">
        <v>473</v>
      </c>
      <c r="O745" s="14">
        <v>243</v>
      </c>
      <c r="P745" s="203"/>
      <c r="Q745" s="30"/>
      <c r="R745" s="269"/>
      <c r="S745" s="381"/>
      <c r="T745" s="26" t="s">
        <v>936</v>
      </c>
      <c r="U745" s="26"/>
    </row>
    <row r="746" spans="1:21" customFormat="1" ht="33" hidden="1" customHeight="1" thickBot="1" x14ac:dyDescent="0.35">
      <c r="A746" s="15">
        <v>4062</v>
      </c>
      <c r="B746" s="75">
        <v>4060</v>
      </c>
      <c r="C746" s="617"/>
      <c r="D746" s="608"/>
      <c r="E746" s="175">
        <v>3</v>
      </c>
      <c r="F746" s="175" t="s">
        <v>572</v>
      </c>
      <c r="G746" s="177">
        <v>7609.26</v>
      </c>
      <c r="H746" s="243">
        <v>92148139</v>
      </c>
      <c r="I746" s="111">
        <f>+G746-G744</f>
        <v>4545.76</v>
      </c>
      <c r="J746" s="479"/>
      <c r="K746" s="200">
        <v>0</v>
      </c>
      <c r="L746" s="376" t="s">
        <v>21</v>
      </c>
      <c r="M746" s="377">
        <v>100</v>
      </c>
      <c r="N746" s="212" t="s">
        <v>473</v>
      </c>
      <c r="O746" s="377">
        <v>243</v>
      </c>
      <c r="P746" s="215"/>
      <c r="Q746" s="214"/>
      <c r="R746" s="270"/>
      <c r="S746" s="382"/>
      <c r="T746" s="26" t="s">
        <v>936</v>
      </c>
      <c r="U746" s="26"/>
    </row>
    <row r="747" spans="1:21" customFormat="1" ht="30" hidden="1" customHeight="1" x14ac:dyDescent="0.3">
      <c r="A747" s="23"/>
      <c r="B747" s="75">
        <v>4063</v>
      </c>
      <c r="C747" s="615">
        <v>4063</v>
      </c>
      <c r="D747" s="606" t="s">
        <v>722</v>
      </c>
      <c r="E747" s="171">
        <v>1</v>
      </c>
      <c r="F747" s="171" t="s">
        <v>568</v>
      </c>
      <c r="G747" s="173">
        <v>2398.44</v>
      </c>
      <c r="H747" s="241">
        <v>29045108</v>
      </c>
      <c r="I747" s="111"/>
      <c r="J747" s="297"/>
      <c r="K747" s="200">
        <v>0</v>
      </c>
      <c r="L747" s="372" t="s">
        <v>21</v>
      </c>
      <c r="M747" s="345">
        <v>100</v>
      </c>
      <c r="N747" s="206" t="s">
        <v>473</v>
      </c>
      <c r="O747" s="345">
        <v>5254</v>
      </c>
      <c r="P747" s="373"/>
      <c r="Q7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47" s="209" t="s">
        <v>21</v>
      </c>
      <c r="S747" s="374">
        <v>100</v>
      </c>
      <c r="T747" s="26" t="s">
        <v>936</v>
      </c>
      <c r="U747" s="26" t="s">
        <v>936</v>
      </c>
    </row>
    <row r="748" spans="1:21" customFormat="1" ht="30" hidden="1" customHeight="1" x14ac:dyDescent="0.3">
      <c r="A748" s="15">
        <v>4064</v>
      </c>
      <c r="B748" s="75">
        <v>4063</v>
      </c>
      <c r="C748" s="616"/>
      <c r="D748" s="607"/>
      <c r="E748" s="16">
        <v>2</v>
      </c>
      <c r="F748" s="16" t="s">
        <v>570</v>
      </c>
      <c r="G748" s="12">
        <v>3148.41</v>
      </c>
      <c r="H748" s="242">
        <v>38127245</v>
      </c>
      <c r="I748" s="111">
        <f>+G748-G747</f>
        <v>749.9699999999998</v>
      </c>
      <c r="J748" s="479"/>
      <c r="K748" s="200">
        <v>0</v>
      </c>
      <c r="L748" s="166" t="s">
        <v>21</v>
      </c>
      <c r="M748" s="14">
        <v>100</v>
      </c>
      <c r="N748" s="35" t="s">
        <v>473</v>
      </c>
      <c r="O748" s="14">
        <v>5254</v>
      </c>
      <c r="P748" s="203"/>
      <c r="Q748" s="30"/>
      <c r="R748" s="269"/>
      <c r="S748" s="381"/>
      <c r="T748" s="26" t="s">
        <v>936</v>
      </c>
      <c r="U748" s="26"/>
    </row>
    <row r="749" spans="1:21" customFormat="1" ht="30" hidden="1" customHeight="1" thickBot="1" x14ac:dyDescent="0.35">
      <c r="A749" s="15">
        <v>4065</v>
      </c>
      <c r="B749" s="75">
        <v>4063</v>
      </c>
      <c r="C749" s="617"/>
      <c r="D749" s="608"/>
      <c r="E749" s="175">
        <v>3</v>
      </c>
      <c r="F749" s="175" t="s">
        <v>572</v>
      </c>
      <c r="G749" s="177">
        <v>6289.74</v>
      </c>
      <c r="H749" s="243">
        <v>76168751</v>
      </c>
      <c r="I749" s="111">
        <f>+G749-G747</f>
        <v>3891.2999999999997</v>
      </c>
      <c r="J749" s="479"/>
      <c r="K749" s="200">
        <v>0</v>
      </c>
      <c r="L749" s="376" t="s">
        <v>21</v>
      </c>
      <c r="M749" s="377">
        <v>100</v>
      </c>
      <c r="N749" s="212" t="s">
        <v>473</v>
      </c>
      <c r="O749" s="377">
        <v>5254</v>
      </c>
      <c r="P749" s="215"/>
      <c r="Q749" s="214"/>
      <c r="R749" s="270"/>
      <c r="S749" s="382"/>
      <c r="T749" s="26" t="s">
        <v>936</v>
      </c>
      <c r="U749" s="26"/>
    </row>
    <row r="750" spans="1:21" customFormat="1" ht="41.4" hidden="1" x14ac:dyDescent="0.3">
      <c r="A750" s="1"/>
      <c r="B750" s="75">
        <v>40691</v>
      </c>
      <c r="C750" s="124" t="s">
        <v>723</v>
      </c>
      <c r="D750" s="125" t="s">
        <v>724</v>
      </c>
      <c r="E750" s="91"/>
      <c r="F750" s="91" t="s">
        <v>20</v>
      </c>
      <c r="G750" s="116">
        <v>677.36</v>
      </c>
      <c r="H750" s="221">
        <v>8202830</v>
      </c>
      <c r="I750" s="458"/>
      <c r="J750" s="261"/>
      <c r="K750" s="200">
        <v>0</v>
      </c>
      <c r="L750" s="249" t="s">
        <v>243</v>
      </c>
      <c r="M750" s="250">
        <v>100</v>
      </c>
      <c r="N750" s="262" t="s">
        <v>473</v>
      </c>
      <c r="O750" s="250">
        <v>424</v>
      </c>
      <c r="P750" s="306"/>
      <c r="Q75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50" s="308" t="s">
        <v>243</v>
      </c>
      <c r="S750" s="250">
        <v>100</v>
      </c>
      <c r="T750" s="26" t="s">
        <v>936</v>
      </c>
      <c r="U750" s="26" t="s">
        <v>936</v>
      </c>
    </row>
    <row r="751" spans="1:21" customFormat="1" ht="27.6" hidden="1" x14ac:dyDescent="0.3">
      <c r="A751" s="1"/>
      <c r="B751" s="76">
        <v>4070</v>
      </c>
      <c r="C751" s="95">
        <v>4070</v>
      </c>
      <c r="D751" s="97" t="s">
        <v>725</v>
      </c>
      <c r="E751" s="84"/>
      <c r="F751" s="84" t="s">
        <v>20</v>
      </c>
      <c r="G751" s="85">
        <v>1613.65</v>
      </c>
      <c r="H751" s="219">
        <v>19541302</v>
      </c>
      <c r="I751" s="458"/>
      <c r="J751" s="261"/>
      <c r="K751" s="200">
        <v>0</v>
      </c>
      <c r="L751" s="17" t="s">
        <v>21</v>
      </c>
      <c r="M751" s="25">
        <v>100</v>
      </c>
      <c r="N751" s="35" t="s">
        <v>473</v>
      </c>
      <c r="O751" s="25">
        <v>225</v>
      </c>
      <c r="P751" s="201"/>
      <c r="Q7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51" s="20" t="s">
        <v>21</v>
      </c>
      <c r="S751" s="25">
        <v>100</v>
      </c>
      <c r="T751" s="26" t="s">
        <v>936</v>
      </c>
      <c r="U751" s="26" t="s">
        <v>936</v>
      </c>
    </row>
    <row r="752" spans="1:21" customFormat="1" hidden="1" x14ac:dyDescent="0.3">
      <c r="A752" s="1"/>
      <c r="B752" s="75">
        <v>4071</v>
      </c>
      <c r="C752" s="132">
        <v>4071</v>
      </c>
      <c r="D752" s="668" t="s">
        <v>726</v>
      </c>
      <c r="E752" s="669"/>
      <c r="F752" s="669"/>
      <c r="G752" s="160"/>
      <c r="H752" s="219"/>
      <c r="I752" s="458"/>
      <c r="J752" s="462"/>
      <c r="K752" s="200">
        <v>0</v>
      </c>
      <c r="L752" s="17" t="s">
        <v>42</v>
      </c>
      <c r="M752" s="200" t="s">
        <v>42</v>
      </c>
      <c r="N752" s="200" t="s">
        <v>42</v>
      </c>
      <c r="O752" s="200" t="s">
        <v>42</v>
      </c>
      <c r="P752" s="201"/>
      <c r="Q7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52" s="200" t="s">
        <v>42</v>
      </c>
      <c r="S752" s="200" t="s">
        <v>42</v>
      </c>
      <c r="T752" s="200" t="s">
        <v>42</v>
      </c>
      <c r="U752" s="274" t="s">
        <v>41</v>
      </c>
    </row>
    <row r="753" spans="1:21" customFormat="1" ht="27.6" hidden="1" x14ac:dyDescent="0.3">
      <c r="A753" s="1"/>
      <c r="B753" s="77">
        <v>40711</v>
      </c>
      <c r="C753" s="95" t="s">
        <v>727</v>
      </c>
      <c r="D753" s="97" t="s">
        <v>728</v>
      </c>
      <c r="E753" s="84"/>
      <c r="F753" s="84" t="s">
        <v>20</v>
      </c>
      <c r="G753" s="85">
        <v>3.04</v>
      </c>
      <c r="H753" s="219">
        <v>36814</v>
      </c>
      <c r="I753" s="458"/>
      <c r="J753" s="261"/>
      <c r="K753" s="200">
        <v>0</v>
      </c>
      <c r="L753" s="24" t="s">
        <v>551</v>
      </c>
      <c r="M753" s="25">
        <v>100</v>
      </c>
      <c r="N753" s="25" t="s">
        <v>921</v>
      </c>
      <c r="O753" s="25">
        <v>5257</v>
      </c>
      <c r="P753" s="201"/>
      <c r="Q7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53" s="27" t="s">
        <v>551</v>
      </c>
      <c r="S753" s="25">
        <v>100</v>
      </c>
      <c r="T753" s="26" t="s">
        <v>936</v>
      </c>
      <c r="U753" s="26" t="s">
        <v>936</v>
      </c>
    </row>
    <row r="754" spans="1:21" customFormat="1" ht="27.6" hidden="1" x14ac:dyDescent="0.3">
      <c r="A754" s="1"/>
      <c r="B754" s="75">
        <v>40712</v>
      </c>
      <c r="C754" s="95" t="s">
        <v>729</v>
      </c>
      <c r="D754" s="97" t="s">
        <v>730</v>
      </c>
      <c r="E754" s="84"/>
      <c r="F754" s="84" t="s">
        <v>20</v>
      </c>
      <c r="G754" s="85">
        <v>4.88</v>
      </c>
      <c r="H754" s="219">
        <v>59097</v>
      </c>
      <c r="I754" s="458"/>
      <c r="J754" s="261"/>
      <c r="K754" s="200">
        <v>0</v>
      </c>
      <c r="L754" s="24" t="s">
        <v>551</v>
      </c>
      <c r="M754" s="25">
        <v>100</v>
      </c>
      <c r="N754" s="25" t="s">
        <v>921</v>
      </c>
      <c r="O754" s="25">
        <v>5257</v>
      </c>
      <c r="P754" s="201"/>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54" s="27" t="s">
        <v>551</v>
      </c>
      <c r="S754" s="25">
        <v>100</v>
      </c>
      <c r="T754" s="26" t="s">
        <v>936</v>
      </c>
      <c r="U754" s="26" t="s">
        <v>936</v>
      </c>
    </row>
    <row r="755" spans="1:21" customFormat="1" ht="27.6" hidden="1" x14ac:dyDescent="0.3">
      <c r="A755" s="1"/>
      <c r="B755" s="75">
        <v>40713</v>
      </c>
      <c r="C755" s="95" t="s">
        <v>731</v>
      </c>
      <c r="D755" s="97" t="s">
        <v>732</v>
      </c>
      <c r="E755" s="84"/>
      <c r="F755" s="84" t="s">
        <v>20</v>
      </c>
      <c r="G755" s="85">
        <v>9.5</v>
      </c>
      <c r="H755" s="219">
        <v>115045</v>
      </c>
      <c r="I755" s="458"/>
      <c r="J755" s="261"/>
      <c r="K755" s="200">
        <v>0</v>
      </c>
      <c r="L755" s="24" t="s">
        <v>551</v>
      </c>
      <c r="M755" s="25">
        <v>100</v>
      </c>
      <c r="N755" s="25" t="s">
        <v>921</v>
      </c>
      <c r="O755" s="25">
        <v>5257</v>
      </c>
      <c r="P755" s="20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55" s="27" t="s">
        <v>551</v>
      </c>
      <c r="S755" s="25">
        <v>100</v>
      </c>
      <c r="T755" s="26" t="s">
        <v>936</v>
      </c>
      <c r="U755" s="26" t="s">
        <v>936</v>
      </c>
    </row>
    <row r="756" spans="1:21" customFormat="1" ht="27.6" hidden="1" x14ac:dyDescent="0.3">
      <c r="A756" s="1"/>
      <c r="B756" s="75">
        <v>40714</v>
      </c>
      <c r="C756" s="95" t="s">
        <v>733</v>
      </c>
      <c r="D756" s="97" t="s">
        <v>734</v>
      </c>
      <c r="E756" s="84"/>
      <c r="F756" s="84" t="s">
        <v>20</v>
      </c>
      <c r="G756" s="85">
        <v>12.43</v>
      </c>
      <c r="H756" s="219">
        <v>150527</v>
      </c>
      <c r="I756" s="458"/>
      <c r="J756" s="261"/>
      <c r="K756" s="200">
        <v>0</v>
      </c>
      <c r="L756" s="24" t="s">
        <v>551</v>
      </c>
      <c r="M756" s="25">
        <v>100</v>
      </c>
      <c r="N756" s="25" t="s">
        <v>921</v>
      </c>
      <c r="O756" s="25">
        <v>5257</v>
      </c>
      <c r="P756" s="201"/>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56" s="27" t="s">
        <v>551</v>
      </c>
      <c r="S756" s="25">
        <v>100</v>
      </c>
      <c r="T756" s="26" t="s">
        <v>936</v>
      </c>
      <c r="U756" s="26" t="s">
        <v>936</v>
      </c>
    </row>
    <row r="757" spans="1:21" customFormat="1" ht="27.6" hidden="1" x14ac:dyDescent="0.3">
      <c r="A757" s="1"/>
      <c r="B757" s="75">
        <v>40715</v>
      </c>
      <c r="C757" s="95" t="s">
        <v>735</v>
      </c>
      <c r="D757" s="97" t="s">
        <v>736</v>
      </c>
      <c r="E757" s="84"/>
      <c r="F757" s="84" t="s">
        <v>20</v>
      </c>
      <c r="G757" s="85">
        <v>1.98</v>
      </c>
      <c r="H757" s="219">
        <v>23978</v>
      </c>
      <c r="I757" s="458"/>
      <c r="J757" s="261"/>
      <c r="K757" s="200">
        <v>0</v>
      </c>
      <c r="L757" s="24" t="s">
        <v>551</v>
      </c>
      <c r="M757" s="25">
        <v>100</v>
      </c>
      <c r="N757" s="25" t="s">
        <v>921</v>
      </c>
      <c r="O757" s="25">
        <v>5257</v>
      </c>
      <c r="P757" s="201"/>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57" s="27" t="s">
        <v>551</v>
      </c>
      <c r="S757" s="25">
        <v>100</v>
      </c>
      <c r="T757" s="26" t="s">
        <v>936</v>
      </c>
      <c r="U757" s="26" t="s">
        <v>936</v>
      </c>
    </row>
    <row r="758" spans="1:21" customFormat="1" ht="27.6" hidden="1" x14ac:dyDescent="0.3">
      <c r="A758" s="1"/>
      <c r="B758" s="75">
        <v>40716</v>
      </c>
      <c r="C758" s="95" t="s">
        <v>737</v>
      </c>
      <c r="D758" s="97" t="s">
        <v>738</v>
      </c>
      <c r="E758" s="84"/>
      <c r="F758" s="84" t="s">
        <v>20</v>
      </c>
      <c r="G758" s="85">
        <v>3.4</v>
      </c>
      <c r="H758" s="219">
        <v>41174</v>
      </c>
      <c r="I758" s="458"/>
      <c r="J758" s="261"/>
      <c r="K758" s="200">
        <v>0</v>
      </c>
      <c r="L758" s="24" t="s">
        <v>551</v>
      </c>
      <c r="M758" s="25">
        <v>100</v>
      </c>
      <c r="N758" s="25" t="s">
        <v>921</v>
      </c>
      <c r="O758" s="25">
        <v>5257</v>
      </c>
      <c r="P758" s="201"/>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58" s="27" t="s">
        <v>551</v>
      </c>
      <c r="S758" s="25">
        <v>100</v>
      </c>
      <c r="T758" s="26" t="s">
        <v>936</v>
      </c>
      <c r="U758" s="26" t="s">
        <v>936</v>
      </c>
    </row>
    <row r="759" spans="1:21" customFormat="1" ht="27.6" hidden="1" x14ac:dyDescent="0.3">
      <c r="A759" s="1"/>
      <c r="B759" s="75">
        <v>40717</v>
      </c>
      <c r="C759" s="95" t="s">
        <v>739</v>
      </c>
      <c r="D759" s="97" t="s">
        <v>740</v>
      </c>
      <c r="E759" s="84"/>
      <c r="F759" s="84" t="s">
        <v>20</v>
      </c>
      <c r="G759" s="85">
        <v>6.28</v>
      </c>
      <c r="H759" s="219">
        <v>76051</v>
      </c>
      <c r="I759" s="458"/>
      <c r="J759" s="261"/>
      <c r="K759" s="200">
        <v>0</v>
      </c>
      <c r="L759" s="24" t="s">
        <v>551</v>
      </c>
      <c r="M759" s="25">
        <v>100</v>
      </c>
      <c r="N759" s="25" t="s">
        <v>921</v>
      </c>
      <c r="O759" s="25">
        <v>5257</v>
      </c>
      <c r="P759" s="201"/>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59" s="27" t="s">
        <v>551</v>
      </c>
      <c r="S759" s="25">
        <v>100</v>
      </c>
      <c r="T759" s="26" t="s">
        <v>936</v>
      </c>
      <c r="U759" s="26" t="s">
        <v>936</v>
      </c>
    </row>
    <row r="760" spans="1:21" customFormat="1" ht="27.6" hidden="1" x14ac:dyDescent="0.3">
      <c r="A760" s="1"/>
      <c r="B760" s="75">
        <v>40718</v>
      </c>
      <c r="C760" s="95" t="s">
        <v>741</v>
      </c>
      <c r="D760" s="97" t="s">
        <v>742</v>
      </c>
      <c r="E760" s="84"/>
      <c r="F760" s="84" t="s">
        <v>20</v>
      </c>
      <c r="G760" s="85">
        <v>8.06</v>
      </c>
      <c r="H760" s="219">
        <v>97607</v>
      </c>
      <c r="I760" s="458"/>
      <c r="J760" s="261"/>
      <c r="K760" s="200">
        <v>0</v>
      </c>
      <c r="L760" s="24" t="s">
        <v>551</v>
      </c>
      <c r="M760" s="25">
        <v>100</v>
      </c>
      <c r="N760" s="25" t="s">
        <v>921</v>
      </c>
      <c r="O760" s="25">
        <v>5257</v>
      </c>
      <c r="P760" s="201"/>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60" s="27" t="s">
        <v>551</v>
      </c>
      <c r="S760" s="25">
        <v>100</v>
      </c>
      <c r="T760" s="26" t="s">
        <v>936</v>
      </c>
      <c r="U760" s="26" t="s">
        <v>936</v>
      </c>
    </row>
    <row r="761" spans="1:21" customFormat="1" ht="41.4" hidden="1" x14ac:dyDescent="0.3">
      <c r="A761" s="1"/>
      <c r="B761" s="78">
        <v>4072</v>
      </c>
      <c r="C761" s="95">
        <v>4072</v>
      </c>
      <c r="D761" s="97" t="s">
        <v>743</v>
      </c>
      <c r="E761" s="84"/>
      <c r="F761" s="84" t="s">
        <v>20</v>
      </c>
      <c r="G761" s="85">
        <v>28.25</v>
      </c>
      <c r="H761" s="219">
        <v>342108</v>
      </c>
      <c r="I761" s="458"/>
      <c r="J761" s="261"/>
      <c r="K761" s="200">
        <v>0</v>
      </c>
      <c r="L761" s="24" t="s">
        <v>551</v>
      </c>
      <c r="M761" s="25">
        <v>100</v>
      </c>
      <c r="N761" s="35" t="s">
        <v>473</v>
      </c>
      <c r="O761" s="25">
        <v>1807</v>
      </c>
      <c r="P761" s="20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61" s="27" t="s">
        <v>551</v>
      </c>
      <c r="S761" s="25">
        <v>100</v>
      </c>
      <c r="T761" s="26" t="s">
        <v>936</v>
      </c>
      <c r="U761" s="26" t="s">
        <v>936</v>
      </c>
    </row>
    <row r="762" spans="1:21" customFormat="1" ht="54" hidden="1" customHeight="1" x14ac:dyDescent="0.3">
      <c r="A762" s="1"/>
      <c r="B762" s="53">
        <v>4073</v>
      </c>
      <c r="C762" s="113">
        <v>4073</v>
      </c>
      <c r="D762" s="668" t="s">
        <v>744</v>
      </c>
      <c r="E762" s="669"/>
      <c r="F762" s="669"/>
      <c r="G762" s="160"/>
      <c r="H762" s="219"/>
      <c r="I762" s="458"/>
      <c r="J762" s="462"/>
      <c r="K762" s="200">
        <v>0</v>
      </c>
      <c r="L762" s="17" t="s">
        <v>42</v>
      </c>
      <c r="M762" s="200" t="s">
        <v>42</v>
      </c>
      <c r="N762" s="200" t="s">
        <v>42</v>
      </c>
      <c r="O762" s="200" t="s">
        <v>42</v>
      </c>
      <c r="P762" s="20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62" s="200" t="s">
        <v>42</v>
      </c>
      <c r="S762" s="200" t="s">
        <v>42</v>
      </c>
      <c r="T762" s="200" t="s">
        <v>42</v>
      </c>
      <c r="U762" s="274" t="s">
        <v>41</v>
      </c>
    </row>
    <row r="763" spans="1:21" customFormat="1" ht="57.75" hidden="1" customHeight="1" x14ac:dyDescent="0.3">
      <c r="A763" s="1"/>
      <c r="B763" s="55">
        <v>40731</v>
      </c>
      <c r="C763" s="95" t="s">
        <v>745</v>
      </c>
      <c r="D763" s="97" t="s">
        <v>746</v>
      </c>
      <c r="E763" s="84"/>
      <c r="F763" s="84" t="s">
        <v>20</v>
      </c>
      <c r="G763" s="85">
        <v>26.25</v>
      </c>
      <c r="H763" s="219">
        <v>317888</v>
      </c>
      <c r="I763" s="458"/>
      <c r="J763" s="261"/>
      <c r="K763" s="200">
        <v>0</v>
      </c>
      <c r="L763" s="24" t="s">
        <v>670</v>
      </c>
      <c r="M763" s="25">
        <v>100</v>
      </c>
      <c r="N763" s="35" t="s">
        <v>473</v>
      </c>
      <c r="O763" s="25">
        <v>1807</v>
      </c>
      <c r="P763" s="201"/>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63" s="20" t="s">
        <v>670</v>
      </c>
      <c r="S763" s="25">
        <v>100</v>
      </c>
      <c r="T763" s="26" t="s">
        <v>936</v>
      </c>
      <c r="U763" s="26" t="s">
        <v>936</v>
      </c>
    </row>
    <row r="764" spans="1:21" customFormat="1" ht="69.75" hidden="1" customHeight="1" x14ac:dyDescent="0.3">
      <c r="A764" s="1"/>
      <c r="B764" s="53">
        <v>40732</v>
      </c>
      <c r="C764" s="95" t="s">
        <v>747</v>
      </c>
      <c r="D764" s="97" t="s">
        <v>748</v>
      </c>
      <c r="E764" s="84"/>
      <c r="F764" s="84" t="s">
        <v>20</v>
      </c>
      <c r="G764" s="85">
        <v>30.45</v>
      </c>
      <c r="H764" s="219">
        <v>368750</v>
      </c>
      <c r="I764" s="458"/>
      <c r="J764" s="261"/>
      <c r="K764" s="200">
        <v>0</v>
      </c>
      <c r="L764" s="24" t="s">
        <v>670</v>
      </c>
      <c r="M764" s="25">
        <v>100</v>
      </c>
      <c r="N764" s="35" t="s">
        <v>473</v>
      </c>
      <c r="O764" s="25">
        <v>1807</v>
      </c>
      <c r="P764" s="201"/>
      <c r="Q7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64" s="20" t="s">
        <v>670</v>
      </c>
      <c r="S764" s="25">
        <v>100</v>
      </c>
      <c r="T764" s="26" t="s">
        <v>936</v>
      </c>
      <c r="U764" s="26" t="s">
        <v>936</v>
      </c>
    </row>
    <row r="765" spans="1:21" customFormat="1" ht="71.25" hidden="1" customHeight="1" x14ac:dyDescent="0.3">
      <c r="A765" s="1"/>
      <c r="B765" s="53">
        <v>40733</v>
      </c>
      <c r="C765" s="95" t="s">
        <v>749</v>
      </c>
      <c r="D765" s="97" t="s">
        <v>750</v>
      </c>
      <c r="E765" s="84"/>
      <c r="F765" s="84" t="s">
        <v>20</v>
      </c>
      <c r="G765" s="85">
        <v>35.880000000000003</v>
      </c>
      <c r="H765" s="219">
        <v>434507</v>
      </c>
      <c r="I765" s="458"/>
      <c r="J765" s="261"/>
      <c r="K765" s="200">
        <v>0</v>
      </c>
      <c r="L765" s="24" t="s">
        <v>670</v>
      </c>
      <c r="M765" s="25">
        <v>100</v>
      </c>
      <c r="N765" s="35" t="s">
        <v>473</v>
      </c>
      <c r="O765" s="25">
        <v>1807</v>
      </c>
      <c r="P765" s="201"/>
      <c r="Q7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65" s="20" t="s">
        <v>670</v>
      </c>
      <c r="S765" s="25">
        <v>100</v>
      </c>
      <c r="T765" s="26" t="s">
        <v>936</v>
      </c>
      <c r="U765" s="26" t="s">
        <v>936</v>
      </c>
    </row>
    <row r="766" spans="1:21" customFormat="1" ht="75" hidden="1" customHeight="1" x14ac:dyDescent="0.3">
      <c r="A766" s="1"/>
      <c r="B766" s="53">
        <v>40734</v>
      </c>
      <c r="C766" s="95" t="s">
        <v>751</v>
      </c>
      <c r="D766" s="97" t="s">
        <v>752</v>
      </c>
      <c r="E766" s="84"/>
      <c r="F766" s="84" t="s">
        <v>20</v>
      </c>
      <c r="G766" s="85">
        <v>40.29</v>
      </c>
      <c r="H766" s="219">
        <v>487912</v>
      </c>
      <c r="I766" s="458"/>
      <c r="J766" s="261"/>
      <c r="K766" s="200">
        <v>0</v>
      </c>
      <c r="L766" s="24" t="s">
        <v>670</v>
      </c>
      <c r="M766" s="25">
        <v>100</v>
      </c>
      <c r="N766" s="35" t="s">
        <v>473</v>
      </c>
      <c r="O766" s="25">
        <v>1807</v>
      </c>
      <c r="P766" s="201"/>
      <c r="Q7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66" s="20" t="s">
        <v>670</v>
      </c>
      <c r="S766" s="25">
        <v>100</v>
      </c>
      <c r="T766" s="26" t="s">
        <v>936</v>
      </c>
      <c r="U766" s="26" t="s">
        <v>936</v>
      </c>
    </row>
    <row r="767" spans="1:21" customFormat="1" ht="75.75" hidden="1" customHeight="1" x14ac:dyDescent="0.3">
      <c r="A767" s="1"/>
      <c r="B767" s="53">
        <v>40735</v>
      </c>
      <c r="C767" s="95" t="s">
        <v>753</v>
      </c>
      <c r="D767" s="97" t="s">
        <v>754</v>
      </c>
      <c r="E767" s="84"/>
      <c r="F767" s="84" t="s">
        <v>20</v>
      </c>
      <c r="G767" s="85">
        <v>45.08</v>
      </c>
      <c r="H767" s="219">
        <v>545919</v>
      </c>
      <c r="I767" s="458"/>
      <c r="J767" s="261"/>
      <c r="K767" s="200">
        <v>0</v>
      </c>
      <c r="L767" s="24" t="s">
        <v>670</v>
      </c>
      <c r="M767" s="25">
        <v>100</v>
      </c>
      <c r="N767" s="35" t="s">
        <v>473</v>
      </c>
      <c r="O767" s="25">
        <v>1807</v>
      </c>
      <c r="P767" s="201"/>
      <c r="Q7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67" s="20" t="s">
        <v>670</v>
      </c>
      <c r="S767" s="25">
        <v>100</v>
      </c>
      <c r="T767" s="26" t="s">
        <v>936</v>
      </c>
      <c r="U767" s="26" t="s">
        <v>936</v>
      </c>
    </row>
    <row r="768" spans="1:21" customFormat="1" ht="77.25" hidden="1" customHeight="1" x14ac:dyDescent="0.3">
      <c r="A768" s="1"/>
      <c r="B768" s="53">
        <v>40736</v>
      </c>
      <c r="C768" s="95" t="s">
        <v>755</v>
      </c>
      <c r="D768" s="97" t="s">
        <v>756</v>
      </c>
      <c r="E768" s="84"/>
      <c r="F768" s="84" t="s">
        <v>20</v>
      </c>
      <c r="G768" s="85">
        <v>50.13</v>
      </c>
      <c r="H768" s="219">
        <v>607074</v>
      </c>
      <c r="I768" s="458"/>
      <c r="J768" s="261"/>
      <c r="K768" s="200">
        <v>0</v>
      </c>
      <c r="L768" s="24" t="s">
        <v>670</v>
      </c>
      <c r="M768" s="25">
        <v>100</v>
      </c>
      <c r="N768" s="35" t="s">
        <v>473</v>
      </c>
      <c r="O768" s="25">
        <v>1807</v>
      </c>
      <c r="P768" s="201"/>
      <c r="Q7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68" s="20" t="s">
        <v>670</v>
      </c>
      <c r="S768" s="25">
        <v>100</v>
      </c>
      <c r="T768" s="26" t="s">
        <v>936</v>
      </c>
      <c r="U768" s="26" t="s">
        <v>936</v>
      </c>
    </row>
    <row r="769" spans="1:21" customFormat="1" ht="27.6" hidden="1" x14ac:dyDescent="0.3">
      <c r="A769" s="1"/>
      <c r="B769" s="53">
        <v>4074</v>
      </c>
      <c r="C769" s="95">
        <v>4074</v>
      </c>
      <c r="D769" s="97" t="s">
        <v>757</v>
      </c>
      <c r="E769" s="84"/>
      <c r="F769" s="84" t="s">
        <v>20</v>
      </c>
      <c r="G769" s="85">
        <v>755.99</v>
      </c>
      <c r="H769" s="219">
        <v>9155039</v>
      </c>
      <c r="I769" s="458"/>
      <c r="J769" s="261"/>
      <c r="K769" s="200">
        <v>0</v>
      </c>
      <c r="L769" s="17" t="s">
        <v>139</v>
      </c>
      <c r="M769" s="25">
        <v>100</v>
      </c>
      <c r="N769" s="35" t="s">
        <v>473</v>
      </c>
      <c r="O769" s="25">
        <v>239</v>
      </c>
      <c r="P769" s="201"/>
      <c r="Q7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69" s="20" t="s">
        <v>372</v>
      </c>
      <c r="S769" s="25">
        <v>100</v>
      </c>
      <c r="T769" s="26" t="s">
        <v>936</v>
      </c>
      <c r="U769" s="26" t="s">
        <v>936</v>
      </c>
    </row>
    <row r="770" spans="1:21" customFormat="1" hidden="1" x14ac:dyDescent="0.3">
      <c r="A770" s="1"/>
      <c r="B770" s="53">
        <v>4075</v>
      </c>
      <c r="C770" s="113">
        <v>4075</v>
      </c>
      <c r="D770" s="668" t="s">
        <v>758</v>
      </c>
      <c r="E770" s="669"/>
      <c r="F770" s="669"/>
      <c r="G770" s="160"/>
      <c r="H770" s="219"/>
      <c r="I770" s="458"/>
      <c r="J770" s="462"/>
      <c r="K770" s="200">
        <v>0</v>
      </c>
      <c r="L770" s="17" t="s">
        <v>42</v>
      </c>
      <c r="M770" s="200" t="s">
        <v>42</v>
      </c>
      <c r="N770" s="200" t="s">
        <v>42</v>
      </c>
      <c r="O770" s="200" t="s">
        <v>42</v>
      </c>
      <c r="P770" s="20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70" s="200" t="s">
        <v>42</v>
      </c>
      <c r="S770" s="200" t="s">
        <v>42</v>
      </c>
      <c r="T770" s="200" t="s">
        <v>42</v>
      </c>
      <c r="U770" s="274" t="s">
        <v>41</v>
      </c>
    </row>
    <row r="771" spans="1:21" customFormat="1" ht="27.6" hidden="1" x14ac:dyDescent="0.3">
      <c r="A771" s="1"/>
      <c r="B771" s="53">
        <v>40751</v>
      </c>
      <c r="C771" s="95" t="s">
        <v>759</v>
      </c>
      <c r="D771" s="97" t="s">
        <v>760</v>
      </c>
      <c r="E771" s="84"/>
      <c r="F771" s="84" t="s">
        <v>20</v>
      </c>
      <c r="G771" s="85">
        <v>327</v>
      </c>
      <c r="H771" s="219">
        <v>3959970</v>
      </c>
      <c r="I771" s="458"/>
      <c r="J771" s="261"/>
      <c r="K771" s="200">
        <v>0</v>
      </c>
      <c r="L771" s="17" t="s">
        <v>21</v>
      </c>
      <c r="M771" s="25">
        <v>100</v>
      </c>
      <c r="N771" s="35" t="s">
        <v>473</v>
      </c>
      <c r="O771" s="25">
        <v>239</v>
      </c>
      <c r="P771" s="20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71" s="20" t="s">
        <v>21</v>
      </c>
      <c r="S771" s="25">
        <v>100</v>
      </c>
      <c r="T771" s="26" t="s">
        <v>936</v>
      </c>
      <c r="U771" s="26" t="s">
        <v>936</v>
      </c>
    </row>
    <row r="772" spans="1:21" customFormat="1" ht="27.6" hidden="1" x14ac:dyDescent="0.3">
      <c r="A772" s="1"/>
      <c r="B772" s="57">
        <v>40752</v>
      </c>
      <c r="C772" s="95" t="s">
        <v>761</v>
      </c>
      <c r="D772" s="97" t="s">
        <v>762</v>
      </c>
      <c r="E772" s="84"/>
      <c r="F772" s="84" t="s">
        <v>20</v>
      </c>
      <c r="G772" s="85">
        <v>436.29</v>
      </c>
      <c r="H772" s="219">
        <v>5283472</v>
      </c>
      <c r="I772" s="458"/>
      <c r="J772" s="261"/>
      <c r="K772" s="200">
        <v>0</v>
      </c>
      <c r="L772" s="17" t="s">
        <v>21</v>
      </c>
      <c r="M772" s="25">
        <v>100</v>
      </c>
      <c r="N772" s="35" t="s">
        <v>473</v>
      </c>
      <c r="O772" s="25">
        <v>239</v>
      </c>
      <c r="P772" s="20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72" s="20" t="s">
        <v>21</v>
      </c>
      <c r="S772" s="25">
        <v>100</v>
      </c>
      <c r="T772" s="26" t="s">
        <v>936</v>
      </c>
      <c r="U772" s="26" t="s">
        <v>936</v>
      </c>
    </row>
    <row r="773" spans="1:21" customFormat="1" ht="27.6" hidden="1" x14ac:dyDescent="0.3">
      <c r="A773" s="1"/>
      <c r="B773" s="57">
        <v>4076</v>
      </c>
      <c r="C773" s="95">
        <v>4076</v>
      </c>
      <c r="D773" s="97" t="s">
        <v>928</v>
      </c>
      <c r="E773" s="84"/>
      <c r="F773" s="84" t="s">
        <v>20</v>
      </c>
      <c r="G773" s="85">
        <v>410.12</v>
      </c>
      <c r="H773" s="219">
        <v>4966553</v>
      </c>
      <c r="I773" s="458"/>
      <c r="J773" s="468"/>
      <c r="K773" s="200">
        <v>0</v>
      </c>
      <c r="L773" s="162" t="s">
        <v>21</v>
      </c>
      <c r="M773" s="422">
        <v>100</v>
      </c>
      <c r="N773" s="423" t="s">
        <v>473</v>
      </c>
      <c r="O773" s="422">
        <v>239</v>
      </c>
      <c r="P773" s="20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73" s="20" t="s">
        <v>21</v>
      </c>
      <c r="S773" s="25">
        <v>100</v>
      </c>
      <c r="T773" s="26" t="s">
        <v>936</v>
      </c>
      <c r="U773" s="26" t="s">
        <v>936</v>
      </c>
    </row>
    <row r="774" spans="1:21" customFormat="1" ht="45.6" hidden="1" customHeight="1" thickBot="1" x14ac:dyDescent="0.35">
      <c r="A774" s="1"/>
      <c r="B774" s="79">
        <v>4077</v>
      </c>
      <c r="C774" s="133">
        <v>4077</v>
      </c>
      <c r="D774" s="702" t="s">
        <v>763</v>
      </c>
      <c r="E774" s="703"/>
      <c r="F774" s="703"/>
      <c r="G774" s="501"/>
      <c r="H774" s="225"/>
      <c r="I774" s="458"/>
      <c r="J774" s="462"/>
      <c r="K774" s="200">
        <v>0</v>
      </c>
      <c r="L774" s="198" t="s">
        <v>42</v>
      </c>
      <c r="M774" s="316" t="s">
        <v>42</v>
      </c>
      <c r="N774" s="316" t="s">
        <v>42</v>
      </c>
      <c r="O774" s="316" t="s">
        <v>42</v>
      </c>
      <c r="P774" s="304"/>
      <c r="Q77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74" s="316" t="s">
        <v>42</v>
      </c>
      <c r="S774" s="316" t="s">
        <v>42</v>
      </c>
      <c r="T774" s="200" t="s">
        <v>42</v>
      </c>
      <c r="U774" s="274" t="s">
        <v>41</v>
      </c>
    </row>
    <row r="775" spans="1:21" customFormat="1" ht="41.25" hidden="1" customHeight="1" x14ac:dyDescent="0.3">
      <c r="A775" s="23"/>
      <c r="B775" s="80">
        <v>40771</v>
      </c>
      <c r="C775" s="592" t="s">
        <v>764</v>
      </c>
      <c r="D775" s="627" t="s">
        <v>765</v>
      </c>
      <c r="E775" s="100">
        <v>1</v>
      </c>
      <c r="F775" s="100" t="s">
        <v>766</v>
      </c>
      <c r="G775" s="101">
        <v>952.74</v>
      </c>
      <c r="H775" s="241">
        <v>11537681</v>
      </c>
      <c r="I775" s="111"/>
      <c r="J775" s="462"/>
      <c r="K775" s="200">
        <v>0</v>
      </c>
      <c r="L775" s="277" t="s">
        <v>139</v>
      </c>
      <c r="M775" s="205">
        <v>100</v>
      </c>
      <c r="N775" s="206" t="s">
        <v>473</v>
      </c>
      <c r="O775" s="205">
        <v>419</v>
      </c>
      <c r="P775" s="207"/>
      <c r="Q7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75" s="209" t="s">
        <v>372</v>
      </c>
      <c r="S775" s="279">
        <v>100</v>
      </c>
      <c r="T775" s="26" t="s">
        <v>936</v>
      </c>
      <c r="U775" s="26" t="s">
        <v>936</v>
      </c>
    </row>
    <row r="776" spans="1:21" customFormat="1" ht="44.25" hidden="1" customHeight="1" thickBot="1" x14ac:dyDescent="0.35">
      <c r="A776" s="15" t="s">
        <v>767</v>
      </c>
      <c r="B776" s="80">
        <v>40771</v>
      </c>
      <c r="C776" s="594"/>
      <c r="D776" s="629"/>
      <c r="E776" s="102">
        <v>2</v>
      </c>
      <c r="F776" s="102" t="s">
        <v>768</v>
      </c>
      <c r="G776" s="103">
        <v>1702.33</v>
      </c>
      <c r="H776" s="243">
        <v>20615216</v>
      </c>
      <c r="I776" s="111">
        <f>+G776-G775</f>
        <v>749.58999999999992</v>
      </c>
      <c r="J776" s="261"/>
      <c r="K776" s="200">
        <v>0</v>
      </c>
      <c r="L776" s="282" t="s">
        <v>139</v>
      </c>
      <c r="M776" s="211">
        <v>100</v>
      </c>
      <c r="N776" s="212" t="s">
        <v>473</v>
      </c>
      <c r="O776" s="211">
        <v>419</v>
      </c>
      <c r="P776" s="213"/>
      <c r="Q776" s="214"/>
      <c r="R776" s="270"/>
      <c r="S776" s="382"/>
      <c r="T776" s="26" t="s">
        <v>936</v>
      </c>
      <c r="U776" s="26"/>
    </row>
    <row r="777" spans="1:21" customFormat="1" ht="55.2" hidden="1" x14ac:dyDescent="0.3">
      <c r="A777" s="1"/>
      <c r="B777" s="81">
        <v>40773</v>
      </c>
      <c r="C777" s="124" t="s">
        <v>769</v>
      </c>
      <c r="D777" s="125" t="s">
        <v>770</v>
      </c>
      <c r="E777" s="91"/>
      <c r="F777" s="91" t="s">
        <v>20</v>
      </c>
      <c r="G777" s="116">
        <v>686.4</v>
      </c>
      <c r="H777" s="221">
        <v>8312304</v>
      </c>
      <c r="I777" s="458"/>
      <c r="J777" s="261"/>
      <c r="K777" s="200">
        <v>0</v>
      </c>
      <c r="L777" s="249" t="s">
        <v>139</v>
      </c>
      <c r="M777" s="250">
        <v>100</v>
      </c>
      <c r="N777" s="262" t="s">
        <v>473</v>
      </c>
      <c r="O777" s="250">
        <v>419</v>
      </c>
      <c r="P777" s="306"/>
      <c r="Q77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77" s="308" t="s">
        <v>372</v>
      </c>
      <c r="S777" s="250">
        <v>100</v>
      </c>
      <c r="T777" s="26" t="s">
        <v>936</v>
      </c>
      <c r="U777" s="26" t="s">
        <v>936</v>
      </c>
    </row>
    <row r="778" spans="1:21" customFormat="1" hidden="1" x14ac:dyDescent="0.3">
      <c r="A778" s="1"/>
      <c r="B778" s="53">
        <v>4078</v>
      </c>
      <c r="C778" s="113">
        <v>4078</v>
      </c>
      <c r="D778" s="159" t="s">
        <v>771</v>
      </c>
      <c r="E778" s="160"/>
      <c r="F778" s="160"/>
      <c r="G778" s="160"/>
      <c r="H778" s="219">
        <v>0</v>
      </c>
      <c r="I778" s="458"/>
      <c r="J778" s="462"/>
      <c r="K778" s="200">
        <v>0</v>
      </c>
      <c r="L778" s="17" t="s">
        <v>42</v>
      </c>
      <c r="M778" s="200" t="s">
        <v>42</v>
      </c>
      <c r="N778" s="200" t="s">
        <v>42</v>
      </c>
      <c r="O778" s="200" t="s">
        <v>42</v>
      </c>
      <c r="P778" s="20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78" s="200" t="s">
        <v>42</v>
      </c>
      <c r="S778" s="200" t="s">
        <v>42</v>
      </c>
      <c r="T778" s="200" t="s">
        <v>42</v>
      </c>
      <c r="U778" s="274" t="s">
        <v>41</v>
      </c>
    </row>
    <row r="779" spans="1:21" customFormat="1" ht="41.4" hidden="1" x14ac:dyDescent="0.3">
      <c r="A779" s="1"/>
      <c r="B779" s="55">
        <v>40781</v>
      </c>
      <c r="C779" s="95" t="s">
        <v>772</v>
      </c>
      <c r="D779" s="97" t="s">
        <v>773</v>
      </c>
      <c r="E779" s="84"/>
      <c r="F779" s="84" t="s">
        <v>20</v>
      </c>
      <c r="G779" s="85">
        <v>52.59</v>
      </c>
      <c r="H779" s="219">
        <v>636865</v>
      </c>
      <c r="I779" s="458"/>
      <c r="J779" s="261"/>
      <c r="K779" s="200">
        <v>0</v>
      </c>
      <c r="L779" s="24" t="s">
        <v>670</v>
      </c>
      <c r="M779" s="25">
        <v>100</v>
      </c>
      <c r="N779" s="35" t="s">
        <v>473</v>
      </c>
      <c r="O779" s="25">
        <v>1807</v>
      </c>
      <c r="P779" s="20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779" s="20" t="s">
        <v>670</v>
      </c>
      <c r="S779" s="25">
        <v>100</v>
      </c>
      <c r="T779" s="26" t="s">
        <v>936</v>
      </c>
      <c r="U779" s="26" t="s">
        <v>936</v>
      </c>
    </row>
    <row r="780" spans="1:21" customFormat="1" ht="41.4" hidden="1" x14ac:dyDescent="0.3">
      <c r="A780" s="1"/>
      <c r="B780" s="53">
        <v>40782</v>
      </c>
      <c r="C780" s="95" t="s">
        <v>774</v>
      </c>
      <c r="D780" s="97" t="s">
        <v>775</v>
      </c>
      <c r="E780" s="84"/>
      <c r="F780" s="84" t="s">
        <v>20</v>
      </c>
      <c r="G780" s="85">
        <v>81.47</v>
      </c>
      <c r="H780" s="219">
        <v>986602</v>
      </c>
      <c r="I780" s="458"/>
      <c r="J780" s="261"/>
      <c r="K780" s="200">
        <v>0</v>
      </c>
      <c r="L780" s="24" t="s">
        <v>670</v>
      </c>
      <c r="M780" s="25">
        <v>100</v>
      </c>
      <c r="N780" s="35" t="s">
        <v>473</v>
      </c>
      <c r="O780" s="25">
        <v>1807</v>
      </c>
      <c r="P780" s="20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780" s="20" t="s">
        <v>670</v>
      </c>
      <c r="S780" s="25">
        <v>100</v>
      </c>
      <c r="T780" s="26" t="s">
        <v>936</v>
      </c>
      <c r="U780" s="26" t="s">
        <v>936</v>
      </c>
    </row>
    <row r="781" spans="1:21" customFormat="1" ht="41.4" hidden="1" x14ac:dyDescent="0.3">
      <c r="A781" s="1"/>
      <c r="B781" s="53">
        <v>4079</v>
      </c>
      <c r="C781" s="95">
        <v>4079</v>
      </c>
      <c r="D781" s="97" t="s">
        <v>776</v>
      </c>
      <c r="E781" s="84"/>
      <c r="F781" s="84" t="s">
        <v>20</v>
      </c>
      <c r="G781" s="85">
        <v>1791.57</v>
      </c>
      <c r="H781" s="219">
        <v>21695913</v>
      </c>
      <c r="I781" s="458"/>
      <c r="J781" s="261"/>
      <c r="K781" s="200">
        <v>0</v>
      </c>
      <c r="L781" s="17" t="s">
        <v>139</v>
      </c>
      <c r="M781" s="25">
        <v>100</v>
      </c>
      <c r="N781" s="35" t="s">
        <v>473</v>
      </c>
      <c r="O781" s="25">
        <v>419</v>
      </c>
      <c r="P781" s="20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781" s="20" t="s">
        <v>372</v>
      </c>
      <c r="S781" s="25">
        <v>100</v>
      </c>
      <c r="T781" s="26" t="s">
        <v>936</v>
      </c>
      <c r="U781" s="26" t="s">
        <v>936</v>
      </c>
    </row>
    <row r="782" spans="1:21" customFormat="1" ht="30" hidden="1" customHeight="1" x14ac:dyDescent="0.3">
      <c r="A782" s="1"/>
      <c r="B782" s="113">
        <v>4081</v>
      </c>
      <c r="C782" s="113">
        <v>4081</v>
      </c>
      <c r="D782" s="668" t="s">
        <v>777</v>
      </c>
      <c r="E782" s="669"/>
      <c r="F782" s="669"/>
      <c r="G782" s="160"/>
      <c r="H782" s="219"/>
      <c r="I782" s="458"/>
      <c r="J782" s="462"/>
      <c r="K782" s="200">
        <v>0</v>
      </c>
      <c r="L782" s="17" t="s">
        <v>42</v>
      </c>
      <c r="M782" s="200" t="s">
        <v>42</v>
      </c>
      <c r="N782" s="200" t="s">
        <v>42</v>
      </c>
      <c r="O782" s="200" t="s">
        <v>42</v>
      </c>
      <c r="P782" s="20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782" s="200" t="s">
        <v>42</v>
      </c>
      <c r="S782" s="200" t="s">
        <v>42</v>
      </c>
      <c r="T782" s="200" t="s">
        <v>42</v>
      </c>
      <c r="U782" s="274" t="s">
        <v>41</v>
      </c>
    </row>
    <row r="783" spans="1:21" customFormat="1" ht="41.4" hidden="1" x14ac:dyDescent="0.3">
      <c r="A783" s="1"/>
      <c r="B783" s="95">
        <v>4080</v>
      </c>
      <c r="C783" s="95">
        <v>4080</v>
      </c>
      <c r="D783" s="97" t="s">
        <v>778</v>
      </c>
      <c r="E783" s="84"/>
      <c r="F783" s="84" t="s">
        <v>20</v>
      </c>
      <c r="G783" s="85">
        <v>810.79</v>
      </c>
      <c r="H783" s="219">
        <v>9818667</v>
      </c>
      <c r="I783" s="458"/>
      <c r="J783" s="261"/>
      <c r="K783" s="200">
        <v>0</v>
      </c>
      <c r="L783" s="17" t="s">
        <v>139</v>
      </c>
      <c r="M783" s="25">
        <v>100</v>
      </c>
      <c r="N783" s="35" t="s">
        <v>473</v>
      </c>
      <c r="O783" s="25">
        <v>419</v>
      </c>
      <c r="P783" s="20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783" s="20" t="s">
        <v>372</v>
      </c>
      <c r="S783" s="25">
        <v>100</v>
      </c>
      <c r="T783" s="26" t="s">
        <v>936</v>
      </c>
      <c r="U783" s="26" t="s">
        <v>936</v>
      </c>
    </row>
    <row r="784" spans="1:21" customFormat="1" ht="27.6" hidden="1" x14ac:dyDescent="0.3">
      <c r="A784" s="1"/>
      <c r="B784" s="53">
        <v>40812</v>
      </c>
      <c r="C784" s="95" t="s">
        <v>779</v>
      </c>
      <c r="D784" s="97" t="s">
        <v>780</v>
      </c>
      <c r="E784" s="84"/>
      <c r="F784" s="84" t="s">
        <v>20</v>
      </c>
      <c r="G784" s="85">
        <v>1790.59</v>
      </c>
      <c r="H784" s="219">
        <v>21684045</v>
      </c>
      <c r="I784" s="458"/>
      <c r="J784" s="261"/>
      <c r="K784" s="200">
        <v>0</v>
      </c>
      <c r="L784" s="17" t="s">
        <v>139</v>
      </c>
      <c r="M784" s="25">
        <v>100</v>
      </c>
      <c r="N784" s="35" t="s">
        <v>473</v>
      </c>
      <c r="O784" s="25">
        <v>419</v>
      </c>
      <c r="P784" s="20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784" s="20" t="s">
        <v>372</v>
      </c>
      <c r="S784" s="25">
        <v>100</v>
      </c>
      <c r="T784" s="26" t="s">
        <v>936</v>
      </c>
      <c r="U784" s="26" t="s">
        <v>936</v>
      </c>
    </row>
    <row r="785" spans="1:23" customFormat="1" ht="124.2" hidden="1" x14ac:dyDescent="0.3">
      <c r="A785" s="15" t="s">
        <v>781</v>
      </c>
      <c r="B785" s="53">
        <v>40813</v>
      </c>
      <c r="C785" s="95" t="s">
        <v>782</v>
      </c>
      <c r="D785" s="97" t="s">
        <v>783</v>
      </c>
      <c r="E785" s="84"/>
      <c r="F785" s="84" t="s">
        <v>20</v>
      </c>
      <c r="G785" s="85">
        <v>76.77</v>
      </c>
      <c r="H785" s="219">
        <v>929685</v>
      </c>
      <c r="I785" s="458"/>
      <c r="J785" s="261"/>
      <c r="K785" s="200">
        <v>0</v>
      </c>
      <c r="L785" s="17" t="s">
        <v>139</v>
      </c>
      <c r="M785" s="25">
        <v>100</v>
      </c>
      <c r="N785" s="35" t="s">
        <v>473</v>
      </c>
      <c r="O785" s="25">
        <v>454</v>
      </c>
      <c r="P785" s="20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785" s="20" t="s">
        <v>372</v>
      </c>
      <c r="S785" s="25">
        <v>100</v>
      </c>
      <c r="T785" s="26" t="s">
        <v>936</v>
      </c>
      <c r="U785" s="26" t="s">
        <v>936</v>
      </c>
    </row>
    <row r="786" spans="1:23" ht="27.6" hidden="1" x14ac:dyDescent="0.3">
      <c r="A786" s="1"/>
      <c r="B786" s="53">
        <v>4083</v>
      </c>
      <c r="C786" s="60">
        <v>4083</v>
      </c>
      <c r="D786" s="293" t="s">
        <v>784</v>
      </c>
      <c r="E786" s="84"/>
      <c r="F786" s="245" t="s">
        <v>20</v>
      </c>
      <c r="G786" s="239">
        <v>126.94</v>
      </c>
      <c r="H786" s="219">
        <v>1537243</v>
      </c>
      <c r="I786" s="458"/>
      <c r="J786" s="261"/>
      <c r="K786" s="200">
        <v>0</v>
      </c>
      <c r="L786" s="17" t="s">
        <v>21</v>
      </c>
      <c r="M786" s="25">
        <v>100</v>
      </c>
      <c r="N786" s="35" t="s">
        <v>473</v>
      </c>
      <c r="O786" s="25" t="s">
        <v>923</v>
      </c>
      <c r="P786" s="20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786" s="20" t="s">
        <v>21</v>
      </c>
      <c r="S786" s="25">
        <v>100</v>
      </c>
      <c r="T786" s="26" t="s">
        <v>936</v>
      </c>
      <c r="U786" s="26" t="s">
        <v>936</v>
      </c>
    </row>
    <row r="787" spans="1:23" customFormat="1" ht="27.6" hidden="1" x14ac:dyDescent="0.3">
      <c r="A787" s="1"/>
      <c r="B787" s="53">
        <v>40831</v>
      </c>
      <c r="C787" s="95" t="s">
        <v>785</v>
      </c>
      <c r="D787" s="97" t="s">
        <v>786</v>
      </c>
      <c r="E787" s="84"/>
      <c r="F787" s="84" t="s">
        <v>20</v>
      </c>
      <c r="G787" s="85">
        <v>112.31</v>
      </c>
      <c r="H787" s="219">
        <v>1360074</v>
      </c>
      <c r="I787" s="458"/>
      <c r="J787" s="261"/>
      <c r="K787" s="200">
        <v>0</v>
      </c>
      <c r="L787" s="17" t="s">
        <v>21</v>
      </c>
      <c r="M787" s="25">
        <v>100</v>
      </c>
      <c r="N787" s="35" t="s">
        <v>473</v>
      </c>
      <c r="O787" s="25">
        <v>225</v>
      </c>
      <c r="P787" s="20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787" s="20" t="s">
        <v>21</v>
      </c>
      <c r="S787" s="25">
        <v>100</v>
      </c>
      <c r="T787" s="26" t="s">
        <v>936</v>
      </c>
      <c r="U787" s="26" t="s">
        <v>936</v>
      </c>
    </row>
    <row r="788" spans="1:23" s="139" customFormat="1" ht="31.5" hidden="1" customHeight="1" x14ac:dyDescent="0.3">
      <c r="A788" s="144"/>
      <c r="B788" s="148">
        <v>40832</v>
      </c>
      <c r="C788" s="95" t="s">
        <v>787</v>
      </c>
      <c r="D788" s="97" t="s">
        <v>788</v>
      </c>
      <c r="E788" s="84"/>
      <c r="F788" s="84" t="s">
        <v>20</v>
      </c>
      <c r="G788" s="239">
        <v>105.48</v>
      </c>
      <c r="H788" s="219">
        <v>1277363</v>
      </c>
      <c r="I788" s="458"/>
      <c r="J788" s="261"/>
      <c r="K788" s="200">
        <v>0</v>
      </c>
      <c r="L788" s="17" t="s">
        <v>21</v>
      </c>
      <c r="M788" s="25">
        <v>100</v>
      </c>
      <c r="N788" s="35" t="s">
        <v>473</v>
      </c>
      <c r="O788" s="25">
        <v>225</v>
      </c>
      <c r="P788" s="201"/>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788" s="27" t="s">
        <v>21</v>
      </c>
      <c r="S788" s="25">
        <v>100</v>
      </c>
      <c r="T788" s="26" t="s">
        <v>936</v>
      </c>
      <c r="U788" s="26" t="s">
        <v>936</v>
      </c>
    </row>
    <row r="789" spans="1:23" customFormat="1" ht="27.6" hidden="1" x14ac:dyDescent="0.3">
      <c r="A789" s="1"/>
      <c r="B789" s="53">
        <v>40833</v>
      </c>
      <c r="C789" s="95" t="s">
        <v>789</v>
      </c>
      <c r="D789" s="97" t="s">
        <v>790</v>
      </c>
      <c r="E789" s="84"/>
      <c r="F789" s="84" t="s">
        <v>20</v>
      </c>
      <c r="G789" s="85">
        <v>86.18</v>
      </c>
      <c r="H789" s="219">
        <v>1043640</v>
      </c>
      <c r="I789" s="458"/>
      <c r="J789" s="261"/>
      <c r="K789" s="200">
        <v>0</v>
      </c>
      <c r="L789" s="17" t="s">
        <v>21</v>
      </c>
      <c r="M789" s="25">
        <v>100</v>
      </c>
      <c r="N789" s="35" t="s">
        <v>473</v>
      </c>
      <c r="O789" s="25">
        <v>225</v>
      </c>
      <c r="P789" s="20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789" s="20" t="s">
        <v>243</v>
      </c>
      <c r="S789" s="25">
        <v>100</v>
      </c>
      <c r="T789" s="26" t="s">
        <v>936</v>
      </c>
      <c r="U789" s="26" t="s">
        <v>936</v>
      </c>
    </row>
    <row r="790" spans="1:23" s="139" customFormat="1" ht="27.6" hidden="1" x14ac:dyDescent="0.3">
      <c r="A790" s="144"/>
      <c r="B790" s="148" t="s">
        <v>791</v>
      </c>
      <c r="C790" s="95" t="s">
        <v>791</v>
      </c>
      <c r="D790" s="97" t="s">
        <v>792</v>
      </c>
      <c r="E790" s="84"/>
      <c r="F790" s="84" t="s">
        <v>20</v>
      </c>
      <c r="G790" s="85">
        <v>39.61</v>
      </c>
      <c r="H790" s="219">
        <v>479677</v>
      </c>
      <c r="I790" s="458"/>
      <c r="J790" s="261"/>
      <c r="K790" s="200">
        <v>0</v>
      </c>
      <c r="L790" s="17" t="s">
        <v>21</v>
      </c>
      <c r="M790" s="25">
        <v>100</v>
      </c>
      <c r="N790" s="35" t="s">
        <v>473</v>
      </c>
      <c r="O790" s="25">
        <v>225</v>
      </c>
      <c r="P790" s="201"/>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790" s="27" t="s">
        <v>243</v>
      </c>
      <c r="S790" s="25">
        <v>100</v>
      </c>
      <c r="T790" s="26" t="s">
        <v>936</v>
      </c>
      <c r="U790" s="26" t="s">
        <v>936</v>
      </c>
    </row>
    <row r="791" spans="1:23" customFormat="1" ht="27.6" hidden="1" x14ac:dyDescent="0.3">
      <c r="A791" s="1"/>
      <c r="B791" s="53">
        <v>40832</v>
      </c>
      <c r="C791" s="95" t="s">
        <v>793</v>
      </c>
      <c r="D791" s="97" t="s">
        <v>794</v>
      </c>
      <c r="E791" s="84"/>
      <c r="F791" s="84" t="s">
        <v>20</v>
      </c>
      <c r="G791" s="85">
        <v>57.64</v>
      </c>
      <c r="H791" s="219">
        <v>698020</v>
      </c>
      <c r="I791" s="458"/>
      <c r="J791" s="261"/>
      <c r="K791" s="200">
        <v>0</v>
      </c>
      <c r="L791" s="17" t="s">
        <v>21</v>
      </c>
      <c r="M791" s="25">
        <v>100</v>
      </c>
      <c r="N791" s="35" t="s">
        <v>473</v>
      </c>
      <c r="O791" s="25">
        <v>225</v>
      </c>
      <c r="P791" s="20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791" s="20" t="s">
        <v>21</v>
      </c>
      <c r="S791" s="25">
        <v>100</v>
      </c>
      <c r="T791" s="26" t="s">
        <v>936</v>
      </c>
      <c r="U791" s="26" t="s">
        <v>936</v>
      </c>
    </row>
    <row r="792" spans="1:23" ht="27.6" hidden="1" x14ac:dyDescent="0.3">
      <c r="A792" s="1"/>
      <c r="B792" s="53">
        <v>40836</v>
      </c>
      <c r="C792" s="415" t="s">
        <v>795</v>
      </c>
      <c r="D792" s="416" t="s">
        <v>941</v>
      </c>
      <c r="E792" s="16" t="s">
        <v>20</v>
      </c>
      <c r="F792" s="22" t="s">
        <v>20</v>
      </c>
      <c r="G792" s="295">
        <v>103.99</v>
      </c>
      <c r="H792" s="219">
        <v>1259319</v>
      </c>
      <c r="I792" s="458"/>
      <c r="J792" s="261"/>
      <c r="K792" s="200">
        <v>0</v>
      </c>
      <c r="L792" s="17" t="s">
        <v>21</v>
      </c>
      <c r="M792" s="25">
        <v>100</v>
      </c>
      <c r="N792" s="35" t="s">
        <v>473</v>
      </c>
      <c r="O792" s="25" t="s">
        <v>923</v>
      </c>
      <c r="P792" s="201"/>
      <c r="Q792" s="30"/>
      <c r="R792" s="20" t="s">
        <v>21</v>
      </c>
      <c r="S792" s="25">
        <v>100</v>
      </c>
      <c r="T792" s="26" t="s">
        <v>936</v>
      </c>
      <c r="U792" s="26" t="s">
        <v>936</v>
      </c>
      <c r="V792" s="404"/>
      <c r="W792" s="405"/>
    </row>
    <row r="793" spans="1:23" ht="27.6" hidden="1" x14ac:dyDescent="0.3">
      <c r="A793" s="1"/>
      <c r="B793" s="53">
        <v>40837</v>
      </c>
      <c r="C793" s="415" t="s">
        <v>796</v>
      </c>
      <c r="D793" s="416" t="s">
        <v>797</v>
      </c>
      <c r="E793" s="16" t="s">
        <v>20</v>
      </c>
      <c r="F793" s="22" t="s">
        <v>20</v>
      </c>
      <c r="G793" s="295">
        <v>56.07</v>
      </c>
      <c r="H793" s="219">
        <v>679008</v>
      </c>
      <c r="I793" s="458"/>
      <c r="J793" s="261"/>
      <c r="K793" s="200">
        <v>0</v>
      </c>
      <c r="L793" s="17" t="s">
        <v>21</v>
      </c>
      <c r="M793" s="25">
        <v>100</v>
      </c>
      <c r="N793" s="35" t="s">
        <v>473</v>
      </c>
      <c r="O793" s="25" t="s">
        <v>923</v>
      </c>
      <c r="P793" s="201"/>
      <c r="Q793" s="30"/>
      <c r="R793" s="20" t="s">
        <v>21</v>
      </c>
      <c r="S793" s="25">
        <v>100</v>
      </c>
      <c r="T793" s="26" t="s">
        <v>936</v>
      </c>
      <c r="U793" s="26" t="s">
        <v>936</v>
      </c>
      <c r="V793" s="404"/>
    </row>
    <row r="794" spans="1:23" customFormat="1" ht="27.6" hidden="1" x14ac:dyDescent="0.3">
      <c r="A794" s="1"/>
      <c r="B794" s="53">
        <v>4084</v>
      </c>
      <c r="C794" s="95">
        <v>4084</v>
      </c>
      <c r="D794" s="97" t="s">
        <v>798</v>
      </c>
      <c r="E794" s="84"/>
      <c r="F794" s="84" t="s">
        <v>20</v>
      </c>
      <c r="G794" s="85">
        <v>263.97000000000003</v>
      </c>
      <c r="H794" s="219">
        <v>3196677</v>
      </c>
      <c r="I794" s="458"/>
      <c r="J794" s="261"/>
      <c r="K794" s="200">
        <v>0</v>
      </c>
      <c r="L794" s="17" t="s">
        <v>21</v>
      </c>
      <c r="M794" s="25">
        <v>100</v>
      </c>
      <c r="N794" s="35" t="s">
        <v>473</v>
      </c>
      <c r="O794" s="25">
        <v>225</v>
      </c>
      <c r="P794" s="201"/>
      <c r="Q7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794" s="20" t="s">
        <v>21</v>
      </c>
      <c r="S794" s="25">
        <v>100</v>
      </c>
      <c r="T794" s="26" t="s">
        <v>936</v>
      </c>
      <c r="U794" s="26" t="s">
        <v>936</v>
      </c>
    </row>
    <row r="795" spans="1:23" customFormat="1" ht="33.75" hidden="1" customHeight="1" x14ac:dyDescent="0.3">
      <c r="A795" s="1"/>
      <c r="B795" s="53">
        <v>4085</v>
      </c>
      <c r="C795" s="95">
        <v>4085</v>
      </c>
      <c r="D795" s="97" t="s">
        <v>799</v>
      </c>
      <c r="E795" s="84"/>
      <c r="F795" s="84" t="s">
        <v>20</v>
      </c>
      <c r="G795" s="85">
        <v>339.04</v>
      </c>
      <c r="H795" s="219">
        <v>4105774</v>
      </c>
      <c r="I795" s="458"/>
      <c r="J795" s="261"/>
      <c r="K795" s="200">
        <v>0</v>
      </c>
      <c r="L795" s="17" t="s">
        <v>243</v>
      </c>
      <c r="M795" s="25">
        <v>100</v>
      </c>
      <c r="N795" s="35" t="s">
        <v>473</v>
      </c>
      <c r="O795" s="25">
        <v>225</v>
      </c>
      <c r="P795" s="201"/>
      <c r="Q7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795" s="20" t="s">
        <v>243</v>
      </c>
      <c r="S795" s="25">
        <v>100</v>
      </c>
      <c r="T795" s="26" t="s">
        <v>936</v>
      </c>
      <c r="U795" s="26" t="s">
        <v>936</v>
      </c>
    </row>
    <row r="796" spans="1:23" customFormat="1" ht="26.25" hidden="1" customHeight="1" x14ac:dyDescent="0.3">
      <c r="A796" s="1"/>
      <c r="B796" s="57">
        <v>4086</v>
      </c>
      <c r="C796" s="95">
        <v>4086</v>
      </c>
      <c r="D796" s="97" t="s">
        <v>800</v>
      </c>
      <c r="E796" s="84"/>
      <c r="F796" s="84" t="s">
        <v>20</v>
      </c>
      <c r="G796" s="85">
        <v>28.25</v>
      </c>
      <c r="H796" s="219">
        <v>342108</v>
      </c>
      <c r="I796" s="458"/>
      <c r="J796" s="261"/>
      <c r="K796" s="200">
        <v>0</v>
      </c>
      <c r="L796" s="17" t="s">
        <v>243</v>
      </c>
      <c r="M796" s="25">
        <v>100</v>
      </c>
      <c r="N796" s="35" t="s">
        <v>473</v>
      </c>
      <c r="O796" s="25">
        <v>1716</v>
      </c>
      <c r="P796" s="201"/>
      <c r="Q7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796" s="20" t="s">
        <v>243</v>
      </c>
      <c r="S796" s="25">
        <v>100</v>
      </c>
      <c r="T796" s="26" t="s">
        <v>936</v>
      </c>
      <c r="U796" s="26" t="s">
        <v>936</v>
      </c>
    </row>
    <row r="797" spans="1:23" customFormat="1" hidden="1" x14ac:dyDescent="0.3">
      <c r="A797" s="1"/>
      <c r="B797" s="53">
        <v>4087</v>
      </c>
      <c r="C797" s="113">
        <v>4087</v>
      </c>
      <c r="D797" s="668" t="s">
        <v>801</v>
      </c>
      <c r="E797" s="669"/>
      <c r="F797" s="669"/>
      <c r="G797" s="160"/>
      <c r="H797" s="219"/>
      <c r="I797" s="458"/>
      <c r="J797" s="462"/>
      <c r="K797" s="200">
        <v>0</v>
      </c>
      <c r="L797" s="17" t="s">
        <v>42</v>
      </c>
      <c r="M797" s="200" t="s">
        <v>42</v>
      </c>
      <c r="N797" s="200" t="s">
        <v>42</v>
      </c>
      <c r="O797" s="200" t="s">
        <v>42</v>
      </c>
      <c r="P797" s="201"/>
      <c r="Q7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797" s="200" t="s">
        <v>42</v>
      </c>
      <c r="S797" s="200" t="s">
        <v>42</v>
      </c>
      <c r="T797" s="200" t="s">
        <v>42</v>
      </c>
      <c r="U797" s="274" t="s">
        <v>41</v>
      </c>
    </row>
    <row r="798" spans="1:23" customFormat="1" ht="31.2" hidden="1" x14ac:dyDescent="0.3">
      <c r="A798" s="1"/>
      <c r="B798" s="55">
        <v>40871</v>
      </c>
      <c r="C798" s="95" t="s">
        <v>802</v>
      </c>
      <c r="D798" s="97" t="s">
        <v>803</v>
      </c>
      <c r="E798" s="84"/>
      <c r="F798" s="84" t="s">
        <v>20</v>
      </c>
      <c r="G798" s="85">
        <v>420.9</v>
      </c>
      <c r="H798" s="219">
        <v>5097099</v>
      </c>
      <c r="I798" s="458"/>
      <c r="J798" s="261"/>
      <c r="K798" s="200">
        <v>0</v>
      </c>
      <c r="L798" s="24" t="s">
        <v>195</v>
      </c>
      <c r="M798" s="25">
        <v>100</v>
      </c>
      <c r="N798" s="260" t="s">
        <v>920</v>
      </c>
      <c r="O798" s="25">
        <v>975</v>
      </c>
      <c r="P798" s="201"/>
      <c r="Q7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798" s="20" t="s">
        <v>195</v>
      </c>
      <c r="S798" s="25">
        <v>100</v>
      </c>
      <c r="T798" s="26" t="s">
        <v>936</v>
      </c>
      <c r="U798" s="26" t="s">
        <v>936</v>
      </c>
    </row>
    <row r="799" spans="1:23" customFormat="1" ht="31.2" hidden="1" x14ac:dyDescent="0.3">
      <c r="A799" s="1"/>
      <c r="B799" s="53">
        <v>40872</v>
      </c>
      <c r="C799" s="95" t="s">
        <v>804</v>
      </c>
      <c r="D799" s="97" t="s">
        <v>805</v>
      </c>
      <c r="E799" s="84"/>
      <c r="F799" s="84" t="s">
        <v>20</v>
      </c>
      <c r="G799" s="85">
        <v>491.6</v>
      </c>
      <c r="H799" s="219">
        <v>5953276</v>
      </c>
      <c r="I799" s="458"/>
      <c r="J799" s="261"/>
      <c r="K799" s="200">
        <v>0</v>
      </c>
      <c r="L799" s="24" t="s">
        <v>195</v>
      </c>
      <c r="M799" s="25">
        <v>100</v>
      </c>
      <c r="N799" s="260" t="s">
        <v>920</v>
      </c>
      <c r="O799" s="25">
        <v>975</v>
      </c>
      <c r="P799" s="20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799" s="20" t="s">
        <v>195</v>
      </c>
      <c r="S799" s="25">
        <v>100</v>
      </c>
      <c r="T799" s="26" t="s">
        <v>936</v>
      </c>
      <c r="U799" s="26" t="s">
        <v>936</v>
      </c>
    </row>
    <row r="800" spans="1:23" customFormat="1" ht="41.4" hidden="1" x14ac:dyDescent="0.3">
      <c r="A800" s="1"/>
      <c r="B800" s="53">
        <v>40873</v>
      </c>
      <c r="C800" s="95" t="s">
        <v>806</v>
      </c>
      <c r="D800" s="97" t="s">
        <v>807</v>
      </c>
      <c r="E800" s="84"/>
      <c r="F800" s="84" t="s">
        <v>20</v>
      </c>
      <c r="G800" s="85">
        <v>335.86</v>
      </c>
      <c r="H800" s="219">
        <v>4067265</v>
      </c>
      <c r="I800" s="458"/>
      <c r="J800" s="261"/>
      <c r="K800" s="200">
        <v>0</v>
      </c>
      <c r="L800" s="24" t="s">
        <v>195</v>
      </c>
      <c r="M800" s="25">
        <v>100</v>
      </c>
      <c r="N800" s="260" t="s">
        <v>920</v>
      </c>
      <c r="O800" s="25">
        <v>975</v>
      </c>
      <c r="P800" s="20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00" s="20" t="s">
        <v>195</v>
      </c>
      <c r="S800" s="25">
        <v>100</v>
      </c>
      <c r="T800" s="26" t="s">
        <v>936</v>
      </c>
      <c r="U800" s="26" t="s">
        <v>936</v>
      </c>
    </row>
    <row r="801" spans="1:21" customFormat="1" ht="31.2" hidden="1" x14ac:dyDescent="0.3">
      <c r="A801" s="1"/>
      <c r="B801" s="53">
        <v>40874</v>
      </c>
      <c r="C801" s="95" t="s">
        <v>808</v>
      </c>
      <c r="D801" s="97" t="s">
        <v>809</v>
      </c>
      <c r="E801" s="84"/>
      <c r="F801" s="84" t="s">
        <v>20</v>
      </c>
      <c r="G801" s="85">
        <v>302.27</v>
      </c>
      <c r="H801" s="219">
        <v>3660490</v>
      </c>
      <c r="I801" s="458"/>
      <c r="J801" s="261"/>
      <c r="K801" s="200">
        <v>0</v>
      </c>
      <c r="L801" s="24" t="s">
        <v>195</v>
      </c>
      <c r="M801" s="25">
        <v>100</v>
      </c>
      <c r="N801" s="260" t="s">
        <v>920</v>
      </c>
      <c r="O801" s="25">
        <v>975</v>
      </c>
      <c r="P801" s="20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01" s="20" t="s">
        <v>195</v>
      </c>
      <c r="S801" s="25">
        <v>100</v>
      </c>
      <c r="T801" s="26" t="s">
        <v>936</v>
      </c>
      <c r="U801" s="26" t="s">
        <v>936</v>
      </c>
    </row>
    <row r="802" spans="1:21" customFormat="1" ht="41.4" hidden="1" x14ac:dyDescent="0.3">
      <c r="A802" s="1"/>
      <c r="B802" s="57">
        <v>40875</v>
      </c>
      <c r="C802" s="95" t="s">
        <v>810</v>
      </c>
      <c r="D802" s="97" t="s">
        <v>811</v>
      </c>
      <c r="E802" s="84"/>
      <c r="F802" s="84" t="s">
        <v>20</v>
      </c>
      <c r="G802" s="85">
        <v>252.35</v>
      </c>
      <c r="H802" s="219">
        <v>3055959</v>
      </c>
      <c r="I802" s="458"/>
      <c r="J802" s="261"/>
      <c r="K802" s="200">
        <v>0</v>
      </c>
      <c r="L802" s="24" t="s">
        <v>195</v>
      </c>
      <c r="M802" s="25">
        <v>100</v>
      </c>
      <c r="N802" s="260" t="s">
        <v>920</v>
      </c>
      <c r="O802" s="25">
        <v>975</v>
      </c>
      <c r="P802" s="20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02" s="20" t="s">
        <v>195</v>
      </c>
      <c r="S802" s="25">
        <v>100</v>
      </c>
      <c r="T802" s="26" t="s">
        <v>936</v>
      </c>
      <c r="U802" s="26" t="s">
        <v>936</v>
      </c>
    </row>
    <row r="803" spans="1:21" customFormat="1" ht="21.75" hidden="1" customHeight="1" x14ac:dyDescent="0.3">
      <c r="A803" s="1"/>
      <c r="B803" s="53">
        <v>4088</v>
      </c>
      <c r="C803" s="113">
        <v>4088</v>
      </c>
      <c r="D803" s="668" t="s">
        <v>812</v>
      </c>
      <c r="E803" s="669"/>
      <c r="F803" s="669"/>
      <c r="G803" s="160"/>
      <c r="H803" s="219"/>
      <c r="I803" s="458"/>
      <c r="J803" s="462"/>
      <c r="K803" s="200">
        <v>0</v>
      </c>
      <c r="L803" s="17" t="s">
        <v>42</v>
      </c>
      <c r="M803" s="200" t="s">
        <v>42</v>
      </c>
      <c r="N803" s="200" t="s">
        <v>42</v>
      </c>
      <c r="O803" s="200" t="s">
        <v>42</v>
      </c>
      <c r="P803" s="203"/>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03" s="200" t="s">
        <v>42</v>
      </c>
      <c r="S803" s="200" t="s">
        <v>42</v>
      </c>
      <c r="T803" s="200" t="s">
        <v>42</v>
      </c>
      <c r="U803" s="274" t="s">
        <v>41</v>
      </c>
    </row>
    <row r="804" spans="1:21" customFormat="1" ht="31.2" hidden="1" x14ac:dyDescent="0.3">
      <c r="A804" s="1"/>
      <c r="B804" s="55">
        <v>40881</v>
      </c>
      <c r="C804" s="95" t="s">
        <v>813</v>
      </c>
      <c r="D804" s="97" t="s">
        <v>814</v>
      </c>
      <c r="E804" s="84"/>
      <c r="F804" s="84" t="s">
        <v>20</v>
      </c>
      <c r="G804" s="85">
        <v>89.45</v>
      </c>
      <c r="H804" s="219">
        <v>1083240</v>
      </c>
      <c r="I804" s="458"/>
      <c r="J804" s="261"/>
      <c r="K804" s="200">
        <v>0</v>
      </c>
      <c r="L804" s="17" t="s">
        <v>195</v>
      </c>
      <c r="M804" s="14">
        <v>100</v>
      </c>
      <c r="N804" s="260" t="s">
        <v>920</v>
      </c>
      <c r="O804" s="14">
        <v>975</v>
      </c>
      <c r="P804" s="203"/>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04" s="20" t="s">
        <v>195</v>
      </c>
      <c r="S804" s="14">
        <v>100</v>
      </c>
      <c r="T804" s="26" t="s">
        <v>936</v>
      </c>
      <c r="U804" s="26" t="s">
        <v>936</v>
      </c>
    </row>
    <row r="805" spans="1:21" customFormat="1" ht="31.2" hidden="1" x14ac:dyDescent="0.3">
      <c r="A805" s="1"/>
      <c r="B805" s="53">
        <v>40882</v>
      </c>
      <c r="C805" s="95" t="s">
        <v>815</v>
      </c>
      <c r="D805" s="97" t="s">
        <v>816</v>
      </c>
      <c r="E805" s="84"/>
      <c r="F805" s="84" t="s">
        <v>20</v>
      </c>
      <c r="G805" s="85">
        <v>1354.72</v>
      </c>
      <c r="H805" s="219">
        <v>16405659</v>
      </c>
      <c r="I805" s="458"/>
      <c r="J805" s="261"/>
      <c r="K805" s="200">
        <v>0</v>
      </c>
      <c r="L805" s="17" t="s">
        <v>195</v>
      </c>
      <c r="M805" s="14">
        <v>100</v>
      </c>
      <c r="N805" s="260" t="s">
        <v>920</v>
      </c>
      <c r="O805" s="14">
        <v>975</v>
      </c>
      <c r="P805" s="203"/>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05" s="20" t="s">
        <v>195</v>
      </c>
      <c r="S805" s="14">
        <v>100</v>
      </c>
      <c r="T805" s="26" t="s">
        <v>936</v>
      </c>
      <c r="U805" s="26" t="s">
        <v>936</v>
      </c>
    </row>
    <row r="806" spans="1:21" customFormat="1" ht="31.2" hidden="1" x14ac:dyDescent="0.3">
      <c r="A806" s="1"/>
      <c r="B806" s="53">
        <v>40883</v>
      </c>
      <c r="C806" s="95" t="s">
        <v>817</v>
      </c>
      <c r="D806" s="97" t="s">
        <v>818</v>
      </c>
      <c r="E806" s="84"/>
      <c r="F806" s="84" t="s">
        <v>20</v>
      </c>
      <c r="G806" s="85">
        <v>822.28</v>
      </c>
      <c r="H806" s="219">
        <v>9957811</v>
      </c>
      <c r="I806" s="458"/>
      <c r="J806" s="261"/>
      <c r="K806" s="200">
        <v>0</v>
      </c>
      <c r="L806" s="17" t="s">
        <v>195</v>
      </c>
      <c r="M806" s="14">
        <v>100</v>
      </c>
      <c r="N806" s="260" t="s">
        <v>920</v>
      </c>
      <c r="O806" s="14">
        <v>975</v>
      </c>
      <c r="P806" s="203"/>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06" s="20" t="s">
        <v>195</v>
      </c>
      <c r="S806" s="14">
        <v>100</v>
      </c>
      <c r="T806" s="26" t="s">
        <v>936</v>
      </c>
      <c r="U806" s="26" t="s">
        <v>936</v>
      </c>
    </row>
    <row r="807" spans="1:21" customFormat="1" ht="31.2" hidden="1" x14ac:dyDescent="0.3">
      <c r="A807" s="1"/>
      <c r="B807" s="53">
        <v>40884</v>
      </c>
      <c r="C807" s="95" t="s">
        <v>819</v>
      </c>
      <c r="D807" s="97" t="s">
        <v>820</v>
      </c>
      <c r="E807" s="84"/>
      <c r="F807" s="84" t="s">
        <v>20</v>
      </c>
      <c r="G807" s="85">
        <v>1151.74</v>
      </c>
      <c r="H807" s="219">
        <v>13947571</v>
      </c>
      <c r="I807" s="458"/>
      <c r="J807" s="261"/>
      <c r="K807" s="200">
        <v>0</v>
      </c>
      <c r="L807" s="17" t="s">
        <v>195</v>
      </c>
      <c r="M807" s="14">
        <v>100</v>
      </c>
      <c r="N807" s="260" t="s">
        <v>920</v>
      </c>
      <c r="O807" s="14">
        <v>975</v>
      </c>
      <c r="P807" s="203"/>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07" s="20" t="s">
        <v>195</v>
      </c>
      <c r="S807" s="14">
        <v>100</v>
      </c>
      <c r="T807" s="26" t="s">
        <v>936</v>
      </c>
      <c r="U807" s="26" t="s">
        <v>936</v>
      </c>
    </row>
    <row r="808" spans="1:21" customFormat="1" ht="41.4" hidden="1" x14ac:dyDescent="0.3">
      <c r="A808" s="1"/>
      <c r="B808" s="53">
        <v>4089</v>
      </c>
      <c r="C808" s="95">
        <v>4089</v>
      </c>
      <c r="D808" s="97" t="s">
        <v>821</v>
      </c>
      <c r="E808" s="84"/>
      <c r="F808" s="84" t="s">
        <v>20</v>
      </c>
      <c r="G808" s="85">
        <v>450.88</v>
      </c>
      <c r="H808" s="219">
        <v>5460157</v>
      </c>
      <c r="I808" s="458"/>
      <c r="J808" s="261"/>
      <c r="K808" s="200">
        <v>0</v>
      </c>
      <c r="L808" s="17" t="s">
        <v>21</v>
      </c>
      <c r="M808" s="14">
        <v>100</v>
      </c>
      <c r="N808" s="35" t="s">
        <v>473</v>
      </c>
      <c r="O808" s="14">
        <v>414</v>
      </c>
      <c r="P808" s="203"/>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08" s="20" t="s">
        <v>21</v>
      </c>
      <c r="S808" s="14">
        <v>100</v>
      </c>
      <c r="T808" s="26" t="s">
        <v>936</v>
      </c>
      <c r="U808" s="26" t="s">
        <v>936</v>
      </c>
    </row>
    <row r="809" spans="1:21" customFormat="1" ht="106.5" hidden="1" customHeight="1" thickBot="1" x14ac:dyDescent="0.3">
      <c r="A809" s="1"/>
      <c r="B809" s="53">
        <v>40891</v>
      </c>
      <c r="C809" s="92" t="s">
        <v>822</v>
      </c>
      <c r="D809" s="104" t="s">
        <v>823</v>
      </c>
      <c r="E809" s="90"/>
      <c r="F809" s="90" t="s">
        <v>20</v>
      </c>
      <c r="G809" s="98">
        <v>135.38</v>
      </c>
      <c r="H809" s="225">
        <v>1639452</v>
      </c>
      <c r="I809" s="458"/>
      <c r="J809" s="261"/>
      <c r="K809" s="200">
        <v>0</v>
      </c>
      <c r="L809" s="198" t="s">
        <v>21</v>
      </c>
      <c r="M809" s="285">
        <v>100</v>
      </c>
      <c r="N809" s="199" t="s">
        <v>473</v>
      </c>
      <c r="O809" s="285">
        <v>414</v>
      </c>
      <c r="P809" s="286"/>
      <c r="Q80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09" s="360" t="s">
        <v>21</v>
      </c>
      <c r="S809" s="285">
        <v>100</v>
      </c>
      <c r="T809" s="26" t="s">
        <v>936</v>
      </c>
      <c r="U809" s="26" t="s">
        <v>936</v>
      </c>
    </row>
    <row r="810" spans="1:21" customFormat="1" ht="33" hidden="1" customHeight="1" x14ac:dyDescent="0.3">
      <c r="A810" s="23"/>
      <c r="B810" s="53">
        <v>4090</v>
      </c>
      <c r="C810" s="661">
        <v>4090</v>
      </c>
      <c r="D810" s="664" t="s">
        <v>942</v>
      </c>
      <c r="E810" s="100">
        <v>1</v>
      </c>
      <c r="F810" s="100" t="s">
        <v>568</v>
      </c>
      <c r="G810" s="101">
        <v>5246.19</v>
      </c>
      <c r="H810" s="241">
        <v>63531361</v>
      </c>
      <c r="I810" s="111"/>
      <c r="J810" s="468"/>
      <c r="K810" s="200">
        <v>0</v>
      </c>
      <c r="L810" s="327" t="s">
        <v>21</v>
      </c>
      <c r="M810" s="424">
        <v>100</v>
      </c>
      <c r="N810" s="425" t="s">
        <v>473</v>
      </c>
      <c r="O810" s="424">
        <v>243</v>
      </c>
      <c r="P810" s="373"/>
      <c r="Q81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10" s="209" t="s">
        <v>21</v>
      </c>
      <c r="S810" s="374">
        <v>100</v>
      </c>
      <c r="T810" s="26" t="s">
        <v>936</v>
      </c>
      <c r="U810" s="26" t="s">
        <v>936</v>
      </c>
    </row>
    <row r="811" spans="1:21" customFormat="1" ht="33" hidden="1" customHeight="1" x14ac:dyDescent="0.3">
      <c r="A811" s="15">
        <v>4091</v>
      </c>
      <c r="B811" s="53">
        <v>4090</v>
      </c>
      <c r="C811" s="662"/>
      <c r="D811" s="587"/>
      <c r="E811" s="84">
        <v>2</v>
      </c>
      <c r="F811" s="84" t="s">
        <v>570</v>
      </c>
      <c r="G811" s="85">
        <v>9600.89</v>
      </c>
      <c r="H811" s="242">
        <v>116266778</v>
      </c>
      <c r="I811" s="111">
        <f>+G811-G810</f>
        <v>4354.7</v>
      </c>
      <c r="J811" s="469"/>
      <c r="K811" s="200">
        <v>0</v>
      </c>
      <c r="L811" s="162" t="s">
        <v>21</v>
      </c>
      <c r="M811" s="422">
        <v>100</v>
      </c>
      <c r="N811" s="423" t="s">
        <v>473</v>
      </c>
      <c r="O811" s="422">
        <v>243</v>
      </c>
      <c r="P811" s="203"/>
      <c r="Q811" s="30"/>
      <c r="R811" s="269"/>
      <c r="S811" s="381"/>
      <c r="T811" s="26" t="s">
        <v>936</v>
      </c>
      <c r="U811" s="26"/>
    </row>
    <row r="812" spans="1:21" customFormat="1" ht="33" hidden="1" customHeight="1" thickBot="1" x14ac:dyDescent="0.35">
      <c r="A812" s="15">
        <v>4092</v>
      </c>
      <c r="B812" s="53">
        <v>4090</v>
      </c>
      <c r="C812" s="663"/>
      <c r="D812" s="588"/>
      <c r="E812" s="102">
        <v>3</v>
      </c>
      <c r="F812" s="102" t="s">
        <v>572</v>
      </c>
      <c r="G812" s="103">
        <v>14277.53</v>
      </c>
      <c r="H812" s="243">
        <v>172900888</v>
      </c>
      <c r="I812" s="111">
        <f>+G812-G810</f>
        <v>9031.34</v>
      </c>
      <c r="J812" s="469"/>
      <c r="K812" s="200">
        <v>0</v>
      </c>
      <c r="L812" s="426" t="s">
        <v>21</v>
      </c>
      <c r="M812" s="427">
        <v>100</v>
      </c>
      <c r="N812" s="428" t="s">
        <v>473</v>
      </c>
      <c r="O812" s="427">
        <v>243</v>
      </c>
      <c r="P812" s="215"/>
      <c r="Q812" s="214"/>
      <c r="R812" s="270"/>
      <c r="S812" s="382"/>
      <c r="T812" s="26" t="s">
        <v>936</v>
      </c>
      <c r="U812" s="26"/>
    </row>
    <row r="813" spans="1:21" customFormat="1" ht="27.6" hidden="1" x14ac:dyDescent="0.3">
      <c r="A813" s="1"/>
      <c r="B813" s="57">
        <v>4093</v>
      </c>
      <c r="C813" s="124">
        <v>4093</v>
      </c>
      <c r="D813" s="125" t="s">
        <v>927</v>
      </c>
      <c r="E813" s="91"/>
      <c r="F813" s="91" t="s">
        <v>20</v>
      </c>
      <c r="G813" s="116">
        <v>1920.88</v>
      </c>
      <c r="H813" s="221">
        <v>23261857</v>
      </c>
      <c r="I813" s="458"/>
      <c r="J813" s="468"/>
      <c r="K813" s="200">
        <v>0</v>
      </c>
      <c r="L813" s="429" t="s">
        <v>21</v>
      </c>
      <c r="M813" s="430">
        <v>100</v>
      </c>
      <c r="N813" s="431" t="s">
        <v>473</v>
      </c>
      <c r="O813" s="430">
        <v>243</v>
      </c>
      <c r="P813" s="371"/>
      <c r="Q81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13" s="308" t="s">
        <v>21</v>
      </c>
      <c r="S813" s="315">
        <v>100</v>
      </c>
      <c r="T813" s="26" t="s">
        <v>936</v>
      </c>
      <c r="U813" s="26" t="s">
        <v>936</v>
      </c>
    </row>
    <row r="814" spans="1:21" customFormat="1" hidden="1" x14ac:dyDescent="0.3">
      <c r="A814" s="1"/>
      <c r="B814" s="53">
        <v>4094</v>
      </c>
      <c r="C814" s="188">
        <v>4094</v>
      </c>
      <c r="D814" s="666" t="s">
        <v>824</v>
      </c>
      <c r="E814" s="667"/>
      <c r="F814" s="667"/>
      <c r="G814" s="667"/>
      <c r="H814" s="225"/>
      <c r="I814" s="458"/>
      <c r="J814" s="480"/>
      <c r="K814" s="200">
        <v>0</v>
      </c>
      <c r="L814" s="368" t="s">
        <v>42</v>
      </c>
      <c r="M814" s="380" t="s">
        <v>42</v>
      </c>
      <c r="N814" s="380" t="s">
        <v>42</v>
      </c>
      <c r="O814" s="380" t="s">
        <v>42</v>
      </c>
      <c r="P814" s="286"/>
      <c r="Q81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14" s="380" t="s">
        <v>42</v>
      </c>
      <c r="S814" s="380" t="s">
        <v>42</v>
      </c>
      <c r="T814" s="380" t="s">
        <v>42</v>
      </c>
      <c r="U814" s="274" t="s">
        <v>41</v>
      </c>
    </row>
    <row r="815" spans="1:21" customFormat="1" ht="27.75" hidden="1" customHeight="1" x14ac:dyDescent="0.3">
      <c r="A815" s="23" t="s">
        <v>825</v>
      </c>
      <c r="B815" s="55">
        <v>40941</v>
      </c>
      <c r="C815" s="615" t="s">
        <v>826</v>
      </c>
      <c r="D815" s="606" t="s">
        <v>827</v>
      </c>
      <c r="E815" s="171">
        <v>1</v>
      </c>
      <c r="F815" s="171" t="s">
        <v>566</v>
      </c>
      <c r="G815" s="173">
        <v>1439.59</v>
      </c>
      <c r="H815" s="241">
        <v>17433435</v>
      </c>
      <c r="I815" s="111"/>
      <c r="J815" s="297"/>
      <c r="K815" s="200">
        <v>0</v>
      </c>
      <c r="L815" s="372" t="s">
        <v>21</v>
      </c>
      <c r="M815" s="345">
        <v>100</v>
      </c>
      <c r="N815" s="206" t="s">
        <v>473</v>
      </c>
      <c r="O815" s="345">
        <v>243</v>
      </c>
      <c r="P815" s="373"/>
      <c r="Q81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15" s="209" t="s">
        <v>21</v>
      </c>
      <c r="S815" s="374">
        <v>100</v>
      </c>
      <c r="T815" s="26" t="s">
        <v>936</v>
      </c>
      <c r="U815" s="26" t="s">
        <v>936</v>
      </c>
    </row>
    <row r="816" spans="1:21" customFormat="1" ht="34.5" hidden="1" customHeight="1" x14ac:dyDescent="0.3">
      <c r="A816" s="16" t="s">
        <v>828</v>
      </c>
      <c r="B816" s="55">
        <v>40941</v>
      </c>
      <c r="C816" s="616"/>
      <c r="D816" s="607"/>
      <c r="E816" s="16">
        <v>2</v>
      </c>
      <c r="F816" s="16" t="s">
        <v>568</v>
      </c>
      <c r="G816" s="12">
        <v>3098.66</v>
      </c>
      <c r="H816" s="242">
        <v>37524773</v>
      </c>
      <c r="I816" s="111">
        <f>+G816-G815</f>
        <v>1659.07</v>
      </c>
      <c r="J816" s="479"/>
      <c r="K816" s="200">
        <v>0</v>
      </c>
      <c r="L816" s="166" t="s">
        <v>21</v>
      </c>
      <c r="M816" s="14">
        <v>100</v>
      </c>
      <c r="N816" s="35" t="s">
        <v>473</v>
      </c>
      <c r="O816" s="14">
        <v>243</v>
      </c>
      <c r="P816" s="203"/>
      <c r="Q816" s="30"/>
      <c r="R816" s="269"/>
      <c r="S816" s="381"/>
      <c r="T816" s="26" t="s">
        <v>936</v>
      </c>
      <c r="U816" s="26"/>
    </row>
    <row r="817" spans="1:21" customFormat="1" ht="38.25" hidden="1" customHeight="1" x14ac:dyDescent="0.3">
      <c r="A817" s="16" t="s">
        <v>829</v>
      </c>
      <c r="B817" s="55">
        <v>40941</v>
      </c>
      <c r="C817" s="616"/>
      <c r="D817" s="607"/>
      <c r="E817" s="16">
        <v>3</v>
      </c>
      <c r="F817" s="16" t="s">
        <v>570</v>
      </c>
      <c r="G817" s="12">
        <v>4541.4799999999996</v>
      </c>
      <c r="H817" s="242">
        <v>54997323</v>
      </c>
      <c r="I817" s="111">
        <f>+G817-G815</f>
        <v>3101.8899999999994</v>
      </c>
      <c r="J817" s="479"/>
      <c r="K817" s="200">
        <v>0</v>
      </c>
      <c r="L817" s="166" t="s">
        <v>21</v>
      </c>
      <c r="M817" s="14">
        <v>100</v>
      </c>
      <c r="N817" s="35" t="s">
        <v>473</v>
      </c>
      <c r="O817" s="14">
        <v>243</v>
      </c>
      <c r="P817" s="203"/>
      <c r="Q817" s="30"/>
      <c r="R817" s="269"/>
      <c r="S817" s="381"/>
      <c r="T817" s="26" t="s">
        <v>936</v>
      </c>
      <c r="U817" s="26"/>
    </row>
    <row r="818" spans="1:21" customFormat="1" ht="36" hidden="1" customHeight="1" thickBot="1" x14ac:dyDescent="0.35">
      <c r="A818" s="16" t="s">
        <v>830</v>
      </c>
      <c r="B818" s="55">
        <v>40941</v>
      </c>
      <c r="C818" s="617"/>
      <c r="D818" s="608"/>
      <c r="E818" s="175">
        <v>4</v>
      </c>
      <c r="F818" s="175" t="s">
        <v>572</v>
      </c>
      <c r="G818" s="177">
        <v>6356.24</v>
      </c>
      <c r="H818" s="243">
        <v>76974066</v>
      </c>
      <c r="I818" s="111">
        <f>+G818-G815</f>
        <v>4916.6499999999996</v>
      </c>
      <c r="J818" s="479"/>
      <c r="K818" s="200">
        <v>0</v>
      </c>
      <c r="L818" s="376" t="s">
        <v>21</v>
      </c>
      <c r="M818" s="377">
        <v>100</v>
      </c>
      <c r="N818" s="212" t="s">
        <v>473</v>
      </c>
      <c r="O818" s="377">
        <v>243</v>
      </c>
      <c r="P818" s="215"/>
      <c r="Q818" s="214"/>
      <c r="R818" s="270"/>
      <c r="S818" s="382"/>
      <c r="T818" s="26" t="s">
        <v>936</v>
      </c>
      <c r="U818" s="26"/>
    </row>
    <row r="819" spans="1:21" customFormat="1" ht="35.25" hidden="1" customHeight="1" x14ac:dyDescent="0.3">
      <c r="A819" s="23"/>
      <c r="B819" s="53">
        <v>40949</v>
      </c>
      <c r="C819" s="616" t="s">
        <v>831</v>
      </c>
      <c r="D819" s="607" t="s">
        <v>832</v>
      </c>
      <c r="E819" s="178">
        <v>1</v>
      </c>
      <c r="F819" s="178" t="s">
        <v>566</v>
      </c>
      <c r="G819" s="500">
        <v>1236.18</v>
      </c>
      <c r="H819" s="221">
        <v>14970140</v>
      </c>
      <c r="I819" s="458"/>
      <c r="J819" s="297"/>
      <c r="K819" s="200">
        <v>0</v>
      </c>
      <c r="L819" s="372" t="s">
        <v>21</v>
      </c>
      <c r="M819" s="345">
        <v>100</v>
      </c>
      <c r="N819" s="206" t="s">
        <v>473</v>
      </c>
      <c r="O819" s="392" t="s">
        <v>833</v>
      </c>
      <c r="P819" s="373"/>
      <c r="Q8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19" s="209" t="s">
        <v>21</v>
      </c>
      <c r="S819" s="374">
        <v>100</v>
      </c>
      <c r="T819" s="26" t="s">
        <v>936</v>
      </c>
      <c r="U819" s="26" t="s">
        <v>936</v>
      </c>
    </row>
    <row r="820" spans="1:21" customFormat="1" ht="35.25" hidden="1" customHeight="1" x14ac:dyDescent="0.3">
      <c r="A820" s="15" t="s">
        <v>834</v>
      </c>
      <c r="B820" s="53">
        <v>40949</v>
      </c>
      <c r="C820" s="616"/>
      <c r="D820" s="607"/>
      <c r="E820" s="16">
        <v>2</v>
      </c>
      <c r="F820" s="16" t="s">
        <v>568</v>
      </c>
      <c r="G820" s="498">
        <v>2833.84</v>
      </c>
      <c r="H820" s="219">
        <v>34317802</v>
      </c>
      <c r="I820" s="458">
        <f>+G820-G819</f>
        <v>1597.66</v>
      </c>
      <c r="J820" s="479"/>
      <c r="K820" s="200">
        <v>0</v>
      </c>
      <c r="L820" s="166" t="s">
        <v>21</v>
      </c>
      <c r="M820" s="14">
        <v>100</v>
      </c>
      <c r="N820" s="35" t="s">
        <v>473</v>
      </c>
      <c r="O820" s="21" t="s">
        <v>833</v>
      </c>
      <c r="P820" s="203"/>
      <c r="Q820" s="30"/>
      <c r="R820" s="269"/>
      <c r="S820" s="381"/>
      <c r="T820" s="26" t="s">
        <v>936</v>
      </c>
      <c r="U820" s="26"/>
    </row>
    <row r="821" spans="1:21" customFormat="1" ht="35.25" hidden="1" customHeight="1" x14ac:dyDescent="0.3">
      <c r="A821" s="15" t="s">
        <v>835</v>
      </c>
      <c r="B821" s="53">
        <v>40949</v>
      </c>
      <c r="C821" s="616"/>
      <c r="D821" s="607"/>
      <c r="E821" s="16">
        <v>3</v>
      </c>
      <c r="F821" s="16" t="s">
        <v>570</v>
      </c>
      <c r="G821" s="498">
        <v>4200.1899999999996</v>
      </c>
      <c r="H821" s="219">
        <v>50864301</v>
      </c>
      <c r="I821" s="458">
        <f>+G821-G819</f>
        <v>2964.0099999999993</v>
      </c>
      <c r="J821" s="479"/>
      <c r="K821" s="200">
        <v>0</v>
      </c>
      <c r="L821" s="166" t="s">
        <v>21</v>
      </c>
      <c r="M821" s="14">
        <v>100</v>
      </c>
      <c r="N821" s="35" t="s">
        <v>473</v>
      </c>
      <c r="O821" s="21" t="s">
        <v>833</v>
      </c>
      <c r="P821" s="203"/>
      <c r="Q821" s="30"/>
      <c r="R821" s="269"/>
      <c r="S821" s="381"/>
      <c r="T821" s="26" t="s">
        <v>936</v>
      </c>
      <c r="U821" s="26"/>
    </row>
    <row r="822" spans="1:21" customFormat="1" ht="39" hidden="1" customHeight="1" thickBot="1" x14ac:dyDescent="0.35">
      <c r="A822" s="15" t="s">
        <v>836</v>
      </c>
      <c r="B822" s="53">
        <v>40949</v>
      </c>
      <c r="C822" s="617"/>
      <c r="D822" s="608"/>
      <c r="E822" s="175">
        <v>4</v>
      </c>
      <c r="F822" s="175" t="s">
        <v>572</v>
      </c>
      <c r="G822" s="499">
        <v>5909.9</v>
      </c>
      <c r="H822" s="225">
        <v>71568889</v>
      </c>
      <c r="I822" s="458">
        <f>+G822-G819</f>
        <v>4673.7199999999993</v>
      </c>
      <c r="J822" s="479"/>
      <c r="K822" s="200">
        <v>0</v>
      </c>
      <c r="L822" s="376" t="s">
        <v>21</v>
      </c>
      <c r="M822" s="377">
        <v>100</v>
      </c>
      <c r="N822" s="212" t="s">
        <v>473</v>
      </c>
      <c r="O822" s="393" t="s">
        <v>833</v>
      </c>
      <c r="P822" s="215"/>
      <c r="Q822" s="214"/>
      <c r="R822" s="270"/>
      <c r="S822" s="382"/>
      <c r="T822" s="26" t="s">
        <v>936</v>
      </c>
      <c r="U822" s="26"/>
    </row>
    <row r="823" spans="1:21" customFormat="1" ht="36" hidden="1" customHeight="1" x14ac:dyDescent="0.3">
      <c r="A823" s="23"/>
      <c r="B823" s="53">
        <v>409413</v>
      </c>
      <c r="C823" s="615" t="s">
        <v>837</v>
      </c>
      <c r="D823" s="606" t="s">
        <v>838</v>
      </c>
      <c r="E823" s="171">
        <v>1</v>
      </c>
      <c r="F823" s="171" t="s">
        <v>566</v>
      </c>
      <c r="G823" s="173">
        <v>2394.37</v>
      </c>
      <c r="H823" s="241">
        <v>28995821</v>
      </c>
      <c r="I823" s="111"/>
      <c r="J823" s="297"/>
      <c r="K823" s="200">
        <v>0</v>
      </c>
      <c r="L823" s="372" t="s">
        <v>21</v>
      </c>
      <c r="M823" s="345">
        <v>100</v>
      </c>
      <c r="N823" s="206" t="s">
        <v>473</v>
      </c>
      <c r="O823" s="345">
        <v>243</v>
      </c>
      <c r="P823" s="373"/>
      <c r="Q82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23" s="209" t="s">
        <v>21</v>
      </c>
      <c r="S823" s="374">
        <v>100</v>
      </c>
      <c r="T823" s="26" t="s">
        <v>936</v>
      </c>
      <c r="U823" s="26" t="s">
        <v>936</v>
      </c>
    </row>
    <row r="824" spans="1:21" customFormat="1" ht="36" hidden="1" customHeight="1" x14ac:dyDescent="0.3">
      <c r="A824" s="15" t="s">
        <v>839</v>
      </c>
      <c r="B824" s="53">
        <v>409413</v>
      </c>
      <c r="C824" s="616"/>
      <c r="D824" s="607"/>
      <c r="E824" s="16">
        <v>2</v>
      </c>
      <c r="F824" s="16" t="s">
        <v>568</v>
      </c>
      <c r="G824" s="12">
        <v>5984.63</v>
      </c>
      <c r="H824" s="242">
        <v>72473869</v>
      </c>
      <c r="I824" s="111">
        <f>+G824-G823</f>
        <v>3590.26</v>
      </c>
      <c r="J824" s="479"/>
      <c r="K824" s="200">
        <v>0</v>
      </c>
      <c r="L824" s="166" t="s">
        <v>21</v>
      </c>
      <c r="M824" s="14">
        <v>100</v>
      </c>
      <c r="N824" s="35" t="s">
        <v>473</v>
      </c>
      <c r="O824" s="14">
        <v>243</v>
      </c>
      <c r="P824" s="203"/>
      <c r="Q824" s="30"/>
      <c r="R824" s="269"/>
      <c r="S824" s="381"/>
      <c r="T824" s="26" t="s">
        <v>936</v>
      </c>
      <c r="U824" s="26"/>
    </row>
    <row r="825" spans="1:21" customFormat="1" ht="36" hidden="1" customHeight="1" x14ac:dyDescent="0.3">
      <c r="A825" s="15" t="s">
        <v>840</v>
      </c>
      <c r="B825" s="53">
        <v>409413</v>
      </c>
      <c r="C825" s="616"/>
      <c r="D825" s="607"/>
      <c r="E825" s="16">
        <v>3</v>
      </c>
      <c r="F825" s="16" t="s">
        <v>570</v>
      </c>
      <c r="G825" s="12">
        <v>10702.84</v>
      </c>
      <c r="H825" s="242">
        <v>129611392</v>
      </c>
      <c r="I825" s="111">
        <f>+G825-G823</f>
        <v>8308.4700000000012</v>
      </c>
      <c r="J825" s="479"/>
      <c r="K825" s="200">
        <v>0</v>
      </c>
      <c r="L825" s="166" t="s">
        <v>21</v>
      </c>
      <c r="M825" s="14">
        <v>100</v>
      </c>
      <c r="N825" s="35" t="s">
        <v>473</v>
      </c>
      <c r="O825" s="14">
        <v>243</v>
      </c>
      <c r="P825" s="203"/>
      <c r="Q825" s="30"/>
      <c r="R825" s="269"/>
      <c r="S825" s="381"/>
      <c r="T825" s="26" t="s">
        <v>936</v>
      </c>
      <c r="U825" s="26"/>
    </row>
    <row r="826" spans="1:21" customFormat="1" ht="36" hidden="1" customHeight="1" thickBot="1" x14ac:dyDescent="0.35">
      <c r="A826" s="15" t="s">
        <v>841</v>
      </c>
      <c r="B826" s="53">
        <v>409413</v>
      </c>
      <c r="C826" s="617"/>
      <c r="D826" s="608"/>
      <c r="E826" s="175">
        <v>4</v>
      </c>
      <c r="F826" s="175" t="s">
        <v>572</v>
      </c>
      <c r="G826" s="177">
        <v>15729.68</v>
      </c>
      <c r="H826" s="243">
        <v>190486425</v>
      </c>
      <c r="I826" s="111">
        <f>+G826-G823</f>
        <v>13335.310000000001</v>
      </c>
      <c r="J826" s="479"/>
      <c r="K826" s="200">
        <v>0</v>
      </c>
      <c r="L826" s="376" t="s">
        <v>21</v>
      </c>
      <c r="M826" s="377">
        <v>100</v>
      </c>
      <c r="N826" s="212" t="s">
        <v>473</v>
      </c>
      <c r="O826" s="377">
        <v>243</v>
      </c>
      <c r="P826" s="215"/>
      <c r="Q826" s="214"/>
      <c r="R826" s="270"/>
      <c r="S826" s="382"/>
      <c r="T826" s="26" t="s">
        <v>936</v>
      </c>
      <c r="U826" s="26"/>
    </row>
    <row r="827" spans="1:21" customFormat="1" ht="34.5" hidden="1" customHeight="1" x14ac:dyDescent="0.3">
      <c r="A827" s="1"/>
      <c r="B827" s="53">
        <v>4095</v>
      </c>
      <c r="C827" s="183">
        <v>4095</v>
      </c>
      <c r="D827" s="690" t="s">
        <v>842</v>
      </c>
      <c r="E827" s="691"/>
      <c r="F827" s="691"/>
      <c r="G827" s="497"/>
      <c r="H827" s="221"/>
      <c r="I827" s="458"/>
      <c r="J827" s="480"/>
      <c r="K827" s="200">
        <v>0</v>
      </c>
      <c r="L827" s="370" t="s">
        <v>42</v>
      </c>
      <c r="M827" s="379" t="s">
        <v>42</v>
      </c>
      <c r="N827" s="379" t="s">
        <v>42</v>
      </c>
      <c r="O827" s="379" t="s">
        <v>42</v>
      </c>
      <c r="P827" s="371"/>
      <c r="Q82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27" s="379" t="s">
        <v>42</v>
      </c>
      <c r="S827" s="379" t="s">
        <v>42</v>
      </c>
      <c r="T827" s="379" t="s">
        <v>42</v>
      </c>
      <c r="U827" s="274" t="s">
        <v>41</v>
      </c>
    </row>
    <row r="828" spans="1:21" customFormat="1" ht="27.6" hidden="1" x14ac:dyDescent="0.3">
      <c r="A828" s="1"/>
      <c r="B828" s="55">
        <v>40951</v>
      </c>
      <c r="C828" s="95" t="s">
        <v>843</v>
      </c>
      <c r="D828" s="97" t="s">
        <v>844</v>
      </c>
      <c r="E828" s="84"/>
      <c r="F828" s="84" t="s">
        <v>20</v>
      </c>
      <c r="G828" s="85">
        <v>364.28</v>
      </c>
      <c r="H828" s="219">
        <v>4411431</v>
      </c>
      <c r="I828" s="458"/>
      <c r="J828" s="261"/>
      <c r="K828" s="200">
        <v>0</v>
      </c>
      <c r="L828" s="17" t="s">
        <v>139</v>
      </c>
      <c r="M828" s="25">
        <v>100</v>
      </c>
      <c r="N828" s="25" t="s">
        <v>921</v>
      </c>
      <c r="O828" s="25">
        <v>950</v>
      </c>
      <c r="P828" s="201"/>
      <c r="Q8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28" s="20" t="s">
        <v>372</v>
      </c>
      <c r="S828" s="25">
        <v>100</v>
      </c>
      <c r="T828" s="26" t="s">
        <v>936</v>
      </c>
      <c r="U828" s="26" t="s">
        <v>936</v>
      </c>
    </row>
    <row r="829" spans="1:21" customFormat="1" ht="27.6" hidden="1" x14ac:dyDescent="0.3">
      <c r="A829" s="1"/>
      <c r="B829" s="57">
        <v>40952</v>
      </c>
      <c r="C829" s="95" t="s">
        <v>845</v>
      </c>
      <c r="D829" s="97" t="s">
        <v>846</v>
      </c>
      <c r="E829" s="84"/>
      <c r="F829" s="84" t="s">
        <v>20</v>
      </c>
      <c r="G829" s="85">
        <v>775.38</v>
      </c>
      <c r="H829" s="219">
        <v>9389852</v>
      </c>
      <c r="I829" s="458"/>
      <c r="J829" s="261"/>
      <c r="K829" s="200">
        <v>0</v>
      </c>
      <c r="L829" s="17" t="s">
        <v>139</v>
      </c>
      <c r="M829" s="25">
        <v>100</v>
      </c>
      <c r="N829" s="25" t="s">
        <v>921</v>
      </c>
      <c r="O829" s="25">
        <v>950</v>
      </c>
      <c r="P829" s="201"/>
      <c r="Q82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29" s="20" t="s">
        <v>372</v>
      </c>
      <c r="S829" s="25">
        <v>100</v>
      </c>
      <c r="T829" s="26" t="s">
        <v>936</v>
      </c>
      <c r="U829" s="26" t="s">
        <v>936</v>
      </c>
    </row>
    <row r="830" spans="1:21" customFormat="1" ht="33" hidden="1" customHeight="1" x14ac:dyDescent="0.3">
      <c r="A830" s="1"/>
      <c r="B830" s="73">
        <v>4096</v>
      </c>
      <c r="C830" s="134">
        <v>4096</v>
      </c>
      <c r="D830" s="668" t="s">
        <v>847</v>
      </c>
      <c r="E830" s="669"/>
      <c r="F830" s="669"/>
      <c r="G830" s="160"/>
      <c r="H830" s="219"/>
      <c r="I830" s="458"/>
      <c r="J830" s="462"/>
      <c r="K830" s="200">
        <v>0</v>
      </c>
      <c r="L830" s="17" t="s">
        <v>42</v>
      </c>
      <c r="M830" s="200" t="s">
        <v>42</v>
      </c>
      <c r="N830" s="200" t="s">
        <v>42</v>
      </c>
      <c r="O830" s="200" t="s">
        <v>42</v>
      </c>
      <c r="P830" s="201"/>
      <c r="Q8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30" s="267" t="s">
        <v>42</v>
      </c>
      <c r="S830" s="267" t="s">
        <v>42</v>
      </c>
      <c r="T830" s="267" t="s">
        <v>42</v>
      </c>
      <c r="U830" s="274" t="s">
        <v>41</v>
      </c>
    </row>
    <row r="831" spans="1:21" customFormat="1" ht="39.75" hidden="1" customHeight="1" x14ac:dyDescent="0.3">
      <c r="A831" s="1"/>
      <c r="B831" s="82">
        <v>40961</v>
      </c>
      <c r="C831" s="95" t="s">
        <v>848</v>
      </c>
      <c r="D831" s="97" t="s">
        <v>849</v>
      </c>
      <c r="E831" s="84"/>
      <c r="F831" s="84" t="s">
        <v>20</v>
      </c>
      <c r="G831" s="85">
        <v>3.11</v>
      </c>
      <c r="H831" s="219">
        <v>37662</v>
      </c>
      <c r="I831" s="458"/>
      <c r="J831" s="261"/>
      <c r="K831" s="200">
        <v>0</v>
      </c>
      <c r="L831" s="24" t="s">
        <v>551</v>
      </c>
      <c r="M831" s="25">
        <v>100</v>
      </c>
      <c r="N831" s="25" t="s">
        <v>921</v>
      </c>
      <c r="O831" s="35" t="s">
        <v>850</v>
      </c>
      <c r="P831" s="201"/>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31" s="27" t="s">
        <v>551</v>
      </c>
      <c r="S831" s="25">
        <v>100</v>
      </c>
      <c r="T831" s="26" t="s">
        <v>936</v>
      </c>
      <c r="U831" s="26" t="s">
        <v>936</v>
      </c>
    </row>
    <row r="832" spans="1:21" customFormat="1" ht="39.75" hidden="1" customHeight="1" x14ac:dyDescent="0.3">
      <c r="A832" s="1"/>
      <c r="B832" s="73">
        <v>40962</v>
      </c>
      <c r="C832" s="95" t="s">
        <v>851</v>
      </c>
      <c r="D832" s="97" t="s">
        <v>852</v>
      </c>
      <c r="E832" s="84"/>
      <c r="F832" s="84" t="s">
        <v>20</v>
      </c>
      <c r="G832" s="85">
        <v>4.88</v>
      </c>
      <c r="H832" s="219">
        <v>59097</v>
      </c>
      <c r="I832" s="458"/>
      <c r="J832" s="261"/>
      <c r="K832" s="200">
        <v>0</v>
      </c>
      <c r="L832" s="24" t="s">
        <v>551</v>
      </c>
      <c r="M832" s="25">
        <v>100</v>
      </c>
      <c r="N832" s="25" t="s">
        <v>921</v>
      </c>
      <c r="O832" s="35" t="s">
        <v>850</v>
      </c>
      <c r="P832" s="201"/>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32" s="27" t="s">
        <v>551</v>
      </c>
      <c r="S832" s="25">
        <v>100</v>
      </c>
      <c r="T832" s="26" t="s">
        <v>936</v>
      </c>
      <c r="U832" s="26" t="s">
        <v>936</v>
      </c>
    </row>
    <row r="833" spans="1:21" customFormat="1" ht="46.5" hidden="1" customHeight="1" x14ac:dyDescent="0.3">
      <c r="A833" s="1"/>
      <c r="B833" s="73">
        <v>40963</v>
      </c>
      <c r="C833" s="15" t="s">
        <v>853</v>
      </c>
      <c r="D833" s="54" t="s">
        <v>854</v>
      </c>
      <c r="E833" s="16"/>
      <c r="F833" s="16" t="s">
        <v>20</v>
      </c>
      <c r="G833" s="12">
        <v>9.33</v>
      </c>
      <c r="H833" s="219">
        <v>112986</v>
      </c>
      <c r="I833" s="458"/>
      <c r="J833" s="297"/>
      <c r="K833" s="200">
        <v>0</v>
      </c>
      <c r="L833" s="24" t="s">
        <v>551</v>
      </c>
      <c r="M833" s="14">
        <v>100</v>
      </c>
      <c r="N833" s="25" t="s">
        <v>921</v>
      </c>
      <c r="O833" s="21" t="s">
        <v>850</v>
      </c>
      <c r="P833" s="20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33" s="27" t="s">
        <v>551</v>
      </c>
      <c r="S833" s="14">
        <v>100</v>
      </c>
      <c r="T833" s="26" t="s">
        <v>936</v>
      </c>
      <c r="U833" s="26" t="s">
        <v>936</v>
      </c>
    </row>
    <row r="834" spans="1:21" customFormat="1" ht="47.25" hidden="1" customHeight="1" x14ac:dyDescent="0.3">
      <c r="A834" s="1"/>
      <c r="B834" s="83">
        <v>40964</v>
      </c>
      <c r="C834" s="95" t="s">
        <v>855</v>
      </c>
      <c r="D834" s="97" t="s">
        <v>856</v>
      </c>
      <c r="E834" s="84"/>
      <c r="F834" s="84" t="s">
        <v>20</v>
      </c>
      <c r="G834" s="85">
        <v>12.17</v>
      </c>
      <c r="H834" s="219">
        <v>147379</v>
      </c>
      <c r="I834" s="458"/>
      <c r="J834" s="261"/>
      <c r="K834" s="200">
        <v>0</v>
      </c>
      <c r="L834" s="24" t="s">
        <v>551</v>
      </c>
      <c r="M834" s="25">
        <v>100</v>
      </c>
      <c r="N834" s="25" t="s">
        <v>921</v>
      </c>
      <c r="O834" s="35" t="s">
        <v>850</v>
      </c>
      <c r="P834" s="201"/>
      <c r="Q8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34" s="27" t="s">
        <v>551</v>
      </c>
      <c r="S834" s="25">
        <v>100</v>
      </c>
      <c r="T834" s="26" t="s">
        <v>936</v>
      </c>
      <c r="U834" s="26" t="s">
        <v>936</v>
      </c>
    </row>
    <row r="835" spans="1:21" customFormat="1" ht="27.6" hidden="1" x14ac:dyDescent="0.3">
      <c r="A835" s="1"/>
      <c r="B835" s="75">
        <v>4098</v>
      </c>
      <c r="C835" s="95">
        <v>4098</v>
      </c>
      <c r="D835" s="97" t="s">
        <v>857</v>
      </c>
      <c r="E835" s="84"/>
      <c r="F835" s="84" t="s">
        <v>20</v>
      </c>
      <c r="G835" s="85">
        <v>672.91</v>
      </c>
      <c r="H835" s="219">
        <v>8148940</v>
      </c>
      <c r="I835" s="458"/>
      <c r="J835" s="261"/>
      <c r="K835" s="200">
        <v>0</v>
      </c>
      <c r="L835" s="17" t="s">
        <v>21</v>
      </c>
      <c r="M835" s="25">
        <v>100</v>
      </c>
      <c r="N835" s="35" t="s">
        <v>473</v>
      </c>
      <c r="O835" s="25">
        <v>225</v>
      </c>
      <c r="P835" s="201"/>
      <c r="Q8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35" s="20" t="s">
        <v>21</v>
      </c>
      <c r="S835" s="25">
        <v>100</v>
      </c>
      <c r="T835" s="26" t="s">
        <v>936</v>
      </c>
      <c r="U835" s="26" t="s">
        <v>936</v>
      </c>
    </row>
    <row r="836" spans="1:21" customFormat="1" ht="27.6" hidden="1" x14ac:dyDescent="0.3">
      <c r="A836" s="1"/>
      <c r="B836" s="53">
        <v>40981</v>
      </c>
      <c r="C836" s="92" t="s">
        <v>858</v>
      </c>
      <c r="D836" s="104" t="s">
        <v>859</v>
      </c>
      <c r="E836" s="90"/>
      <c r="F836" s="90" t="s">
        <v>20</v>
      </c>
      <c r="G836" s="98">
        <v>354.99</v>
      </c>
      <c r="H836" s="225">
        <v>4298929</v>
      </c>
      <c r="I836" s="458"/>
      <c r="J836" s="261"/>
      <c r="K836" s="200">
        <v>0</v>
      </c>
      <c r="L836" s="198" t="s">
        <v>21</v>
      </c>
      <c r="M836" s="274">
        <v>100</v>
      </c>
      <c r="N836" s="199" t="s">
        <v>473</v>
      </c>
      <c r="O836" s="274">
        <v>225</v>
      </c>
      <c r="P836" s="304"/>
      <c r="Q836"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36" s="360" t="s">
        <v>21</v>
      </c>
      <c r="S836" s="274">
        <v>100</v>
      </c>
      <c r="T836" s="26" t="s">
        <v>936</v>
      </c>
      <c r="U836" s="26" t="s">
        <v>936</v>
      </c>
    </row>
    <row r="837" spans="1:21" customFormat="1" ht="26.25" hidden="1" customHeight="1" x14ac:dyDescent="0.3">
      <c r="A837" s="23"/>
      <c r="B837" s="53">
        <v>4099</v>
      </c>
      <c r="C837" s="592">
        <v>4099</v>
      </c>
      <c r="D837" s="627" t="s">
        <v>860</v>
      </c>
      <c r="E837" s="100">
        <v>1</v>
      </c>
      <c r="F837" s="100" t="s">
        <v>861</v>
      </c>
      <c r="G837" s="101">
        <v>1639.39</v>
      </c>
      <c r="H837" s="241">
        <v>19853013</v>
      </c>
      <c r="I837" s="111"/>
      <c r="J837" s="202"/>
      <c r="K837" s="200">
        <v>0</v>
      </c>
      <c r="L837" s="277" t="s">
        <v>21</v>
      </c>
      <c r="M837" s="205">
        <v>100</v>
      </c>
      <c r="N837" s="206" t="s">
        <v>473</v>
      </c>
      <c r="O837" s="205">
        <v>243</v>
      </c>
      <c r="P837" s="207"/>
      <c r="Q837"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37" s="209" t="s">
        <v>21</v>
      </c>
      <c r="S837" s="279">
        <v>100</v>
      </c>
      <c r="T837" s="26" t="s">
        <v>936</v>
      </c>
      <c r="U837" s="26" t="s">
        <v>936</v>
      </c>
    </row>
    <row r="838" spans="1:21" customFormat="1" ht="26.25" hidden="1" customHeight="1" x14ac:dyDescent="0.3">
      <c r="A838" s="15" t="s">
        <v>862</v>
      </c>
      <c r="B838" s="53">
        <v>4099</v>
      </c>
      <c r="C838" s="593"/>
      <c r="D838" s="628"/>
      <c r="E838" s="84">
        <v>2</v>
      </c>
      <c r="F838" s="84" t="s">
        <v>568</v>
      </c>
      <c r="G838" s="85">
        <v>3257.07</v>
      </c>
      <c r="H838" s="242">
        <v>39443118</v>
      </c>
      <c r="I838" s="111">
        <f>+G838-G837</f>
        <v>1617.68</v>
      </c>
      <c r="J838" s="261"/>
      <c r="K838" s="200">
        <v>0</v>
      </c>
      <c r="L838" s="17" t="s">
        <v>21</v>
      </c>
      <c r="M838" s="25">
        <v>100</v>
      </c>
      <c r="N838" s="35" t="s">
        <v>473</v>
      </c>
      <c r="O838" s="25">
        <v>243</v>
      </c>
      <c r="P838" s="201"/>
      <c r="Q838" s="289"/>
      <c r="R838" s="269"/>
      <c r="S838" s="381"/>
      <c r="T838" s="26" t="s">
        <v>936</v>
      </c>
      <c r="U838" s="26"/>
    </row>
    <row r="839" spans="1:21" customFormat="1" ht="23.25" hidden="1" customHeight="1" x14ac:dyDescent="0.3">
      <c r="A839" s="15" t="s">
        <v>863</v>
      </c>
      <c r="B839" s="53">
        <v>4099</v>
      </c>
      <c r="C839" s="593"/>
      <c r="D839" s="628"/>
      <c r="E839" s="84">
        <v>3</v>
      </c>
      <c r="F839" s="84" t="s">
        <v>570</v>
      </c>
      <c r="G839" s="85">
        <v>4824.45</v>
      </c>
      <c r="H839" s="242">
        <v>58424090</v>
      </c>
      <c r="I839" s="111">
        <f>+G839-G837</f>
        <v>3185.0599999999995</v>
      </c>
      <c r="J839" s="261"/>
      <c r="K839" s="200">
        <v>0</v>
      </c>
      <c r="L839" s="17" t="s">
        <v>21</v>
      </c>
      <c r="M839" s="25">
        <v>100</v>
      </c>
      <c r="N839" s="35" t="s">
        <v>473</v>
      </c>
      <c r="O839" s="25">
        <v>243</v>
      </c>
      <c r="P839" s="201"/>
      <c r="Q839" s="289"/>
      <c r="R839" s="269"/>
      <c r="S839" s="381"/>
      <c r="T839" s="26" t="s">
        <v>936</v>
      </c>
      <c r="U839" s="26"/>
    </row>
    <row r="840" spans="1:21" customFormat="1" ht="26.25" hidden="1" customHeight="1" thickBot="1" x14ac:dyDescent="0.35">
      <c r="A840" s="15" t="s">
        <v>864</v>
      </c>
      <c r="B840" s="53">
        <v>4099</v>
      </c>
      <c r="C840" s="594"/>
      <c r="D840" s="629"/>
      <c r="E840" s="102">
        <v>4</v>
      </c>
      <c r="F840" s="102" t="s">
        <v>572</v>
      </c>
      <c r="G840" s="103">
        <v>8648.8700000000008</v>
      </c>
      <c r="H840" s="243">
        <v>104737816</v>
      </c>
      <c r="I840" s="111">
        <f>+G840-G837</f>
        <v>7009.4800000000005</v>
      </c>
      <c r="J840" s="261"/>
      <c r="K840" s="200">
        <v>0</v>
      </c>
      <c r="L840" s="282" t="s">
        <v>21</v>
      </c>
      <c r="M840" s="211">
        <v>100</v>
      </c>
      <c r="N840" s="212" t="s">
        <v>473</v>
      </c>
      <c r="O840" s="211">
        <v>243</v>
      </c>
      <c r="P840" s="213"/>
      <c r="Q840" s="329"/>
      <c r="R840" s="270"/>
      <c r="S840" s="382"/>
      <c r="T840" s="26" t="s">
        <v>936</v>
      </c>
      <c r="U840" s="26"/>
    </row>
    <row r="841" spans="1:21" customFormat="1" ht="41.4" hidden="1" x14ac:dyDescent="0.3">
      <c r="A841" s="1"/>
      <c r="B841" s="53">
        <v>4100</v>
      </c>
      <c r="C841" s="124">
        <v>4100</v>
      </c>
      <c r="D841" s="125" t="s">
        <v>865</v>
      </c>
      <c r="E841" s="91"/>
      <c r="F841" s="91" t="s">
        <v>20</v>
      </c>
      <c r="G841" s="116">
        <v>776.99</v>
      </c>
      <c r="H841" s="221">
        <v>9409349</v>
      </c>
      <c r="I841" s="458"/>
      <c r="J841" s="261"/>
      <c r="K841" s="200">
        <v>0</v>
      </c>
      <c r="L841" s="249" t="s">
        <v>139</v>
      </c>
      <c r="M841" s="250">
        <v>100</v>
      </c>
      <c r="N841" s="262" t="s">
        <v>473</v>
      </c>
      <c r="O841" s="250">
        <v>950</v>
      </c>
      <c r="P841" s="306"/>
      <c r="Q84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41" s="314" t="s">
        <v>139</v>
      </c>
      <c r="S841" s="250">
        <v>100</v>
      </c>
      <c r="T841" s="26" t="s">
        <v>936</v>
      </c>
      <c r="U841" s="26" t="s">
        <v>936</v>
      </c>
    </row>
    <row r="842" spans="1:21" customFormat="1" hidden="1" x14ac:dyDescent="0.3">
      <c r="A842" s="1"/>
      <c r="B842" s="53">
        <v>4200</v>
      </c>
      <c r="C842" s="113">
        <v>4200</v>
      </c>
      <c r="D842" s="159" t="s">
        <v>866</v>
      </c>
      <c r="E842" s="160"/>
      <c r="F842" s="160"/>
      <c r="G842" s="160"/>
      <c r="H842" s="219"/>
      <c r="I842" s="458"/>
      <c r="J842" s="462"/>
      <c r="K842" s="200">
        <v>0</v>
      </c>
      <c r="L842" s="17" t="s">
        <v>42</v>
      </c>
      <c r="M842" s="200" t="s">
        <v>42</v>
      </c>
      <c r="N842" s="200" t="s">
        <v>42</v>
      </c>
      <c r="O842" s="200" t="s">
        <v>42</v>
      </c>
      <c r="P842" s="203"/>
      <c r="Q8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42" s="200" t="s">
        <v>42</v>
      </c>
      <c r="S842" s="200" t="s">
        <v>42</v>
      </c>
      <c r="T842" s="200" t="s">
        <v>42</v>
      </c>
      <c r="U842" s="274" t="s">
        <v>41</v>
      </c>
    </row>
    <row r="843" spans="1:21" customFormat="1" ht="55.2" hidden="1" x14ac:dyDescent="0.3">
      <c r="A843" s="1">
        <v>4069</v>
      </c>
      <c r="B843" s="53">
        <v>42001</v>
      </c>
      <c r="C843" s="95" t="s">
        <v>867</v>
      </c>
      <c r="D843" s="97" t="s">
        <v>868</v>
      </c>
      <c r="E843" s="84"/>
      <c r="F843" s="84" t="s">
        <v>20</v>
      </c>
      <c r="G843" s="85">
        <v>717.4</v>
      </c>
      <c r="H843" s="219">
        <v>8687714</v>
      </c>
      <c r="I843" s="458"/>
      <c r="J843" s="261"/>
      <c r="K843" s="200">
        <v>0</v>
      </c>
      <c r="L843" s="17" t="s">
        <v>243</v>
      </c>
      <c r="M843" s="25">
        <v>100</v>
      </c>
      <c r="N843" s="35" t="s">
        <v>473</v>
      </c>
      <c r="O843" s="25">
        <v>424</v>
      </c>
      <c r="P843" s="203"/>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43" s="20" t="s">
        <v>243</v>
      </c>
      <c r="S843" s="25">
        <v>100</v>
      </c>
      <c r="T843" s="26" t="s">
        <v>936</v>
      </c>
      <c r="U843" s="26" t="s">
        <v>936</v>
      </c>
    </row>
    <row r="844" spans="1:21" customFormat="1" ht="27.6" hidden="1" x14ac:dyDescent="0.3">
      <c r="A844" s="1"/>
      <c r="B844" s="53">
        <v>42002</v>
      </c>
      <c r="C844" s="95" t="s">
        <v>869</v>
      </c>
      <c r="D844" s="97" t="s">
        <v>870</v>
      </c>
      <c r="E844" s="84"/>
      <c r="F844" s="84" t="s">
        <v>20</v>
      </c>
      <c r="G844" s="85">
        <v>505.42</v>
      </c>
      <c r="H844" s="219">
        <v>6120636</v>
      </c>
      <c r="I844" s="458"/>
      <c r="J844" s="261"/>
      <c r="K844" s="200">
        <v>0</v>
      </c>
      <c r="L844" s="17" t="s">
        <v>243</v>
      </c>
      <c r="M844" s="14">
        <v>100</v>
      </c>
      <c r="N844" s="35" t="s">
        <v>473</v>
      </c>
      <c r="O844" s="14">
        <v>424</v>
      </c>
      <c r="P844" s="20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44" s="20" t="s">
        <v>243</v>
      </c>
      <c r="S844" s="14">
        <v>100</v>
      </c>
      <c r="T844" s="26" t="s">
        <v>936</v>
      </c>
      <c r="U844" s="26" t="s">
        <v>936</v>
      </c>
    </row>
    <row r="845" spans="1:21" customFormat="1" ht="27.6" hidden="1" x14ac:dyDescent="0.3">
      <c r="A845" s="1"/>
      <c r="B845" s="95" t="s">
        <v>975</v>
      </c>
      <c r="C845" s="95" t="s">
        <v>871</v>
      </c>
      <c r="D845" s="97" t="s">
        <v>872</v>
      </c>
      <c r="E845" s="84"/>
      <c r="F845" s="84" t="s">
        <v>20</v>
      </c>
      <c r="G845" s="85">
        <v>672.61</v>
      </c>
      <c r="H845" s="219">
        <v>8145307</v>
      </c>
      <c r="I845" s="458"/>
      <c r="J845" s="261"/>
      <c r="K845" s="200">
        <v>0</v>
      </c>
      <c r="L845" s="17" t="s">
        <v>243</v>
      </c>
      <c r="M845" s="25">
        <v>100</v>
      </c>
      <c r="N845" s="35" t="s">
        <v>473</v>
      </c>
      <c r="O845" s="25">
        <v>424</v>
      </c>
      <c r="P845" s="290"/>
      <c r="Q84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45" s="20" t="s">
        <v>243</v>
      </c>
      <c r="S845" s="25">
        <v>100</v>
      </c>
      <c r="T845" s="26" t="s">
        <v>936</v>
      </c>
      <c r="U845" s="26" t="s">
        <v>936</v>
      </c>
    </row>
    <row r="846" spans="1:21" customFormat="1" ht="27.6" hidden="1" x14ac:dyDescent="0.3">
      <c r="A846" s="1"/>
      <c r="B846" s="95" t="s">
        <v>976</v>
      </c>
      <c r="C846" s="95" t="s">
        <v>873</v>
      </c>
      <c r="D846" s="97" t="s">
        <v>874</v>
      </c>
      <c r="E846" s="84"/>
      <c r="F846" s="84" t="s">
        <v>20</v>
      </c>
      <c r="G846" s="85">
        <v>455.04</v>
      </c>
      <c r="H846" s="219">
        <v>5510534</v>
      </c>
      <c r="I846" s="458"/>
      <c r="J846" s="261"/>
      <c r="K846" s="200">
        <v>0</v>
      </c>
      <c r="L846" s="17" t="s">
        <v>243</v>
      </c>
      <c r="M846" s="25">
        <v>100</v>
      </c>
      <c r="N846" s="35" t="s">
        <v>473</v>
      </c>
      <c r="O846" s="25">
        <v>424</v>
      </c>
      <c r="P846" s="290"/>
      <c r="Q84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46" s="20" t="s">
        <v>243</v>
      </c>
      <c r="S846" s="25">
        <v>100</v>
      </c>
      <c r="T846" s="26" t="s">
        <v>936</v>
      </c>
      <c r="U846" s="26" t="s">
        <v>936</v>
      </c>
    </row>
    <row r="847" spans="1:21" customFormat="1" ht="55.2" hidden="1" x14ac:dyDescent="0.3">
      <c r="A847" s="1" t="s">
        <v>875</v>
      </c>
      <c r="B847" s="95" t="s">
        <v>977</v>
      </c>
      <c r="C847" s="95" t="s">
        <v>876</v>
      </c>
      <c r="D847" s="97" t="s">
        <v>877</v>
      </c>
      <c r="E847" s="84"/>
      <c r="F847" s="84" t="s">
        <v>20</v>
      </c>
      <c r="G847" s="85">
        <v>585.58000000000004</v>
      </c>
      <c r="H847" s="219">
        <v>7091374</v>
      </c>
      <c r="I847" s="458"/>
      <c r="J847" s="261"/>
      <c r="K847" s="200">
        <v>0</v>
      </c>
      <c r="L847" s="17" t="s">
        <v>243</v>
      </c>
      <c r="M847" s="25">
        <v>100</v>
      </c>
      <c r="N847" s="35" t="s">
        <v>473</v>
      </c>
      <c r="O847" s="25">
        <v>424</v>
      </c>
      <c r="P847" s="290"/>
      <c r="Q8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47" s="20" t="s">
        <v>243</v>
      </c>
      <c r="S847" s="25">
        <v>100</v>
      </c>
      <c r="T847" s="26" t="s">
        <v>936</v>
      </c>
      <c r="U847" s="26" t="s">
        <v>936</v>
      </c>
    </row>
    <row r="848" spans="1:21" customFormat="1" hidden="1" x14ac:dyDescent="0.3">
      <c r="A848" s="1"/>
      <c r="B848" s="53">
        <v>4300</v>
      </c>
      <c r="C848" s="113">
        <v>4300</v>
      </c>
      <c r="D848" s="668" t="s">
        <v>878</v>
      </c>
      <c r="E848" s="669"/>
      <c r="F848" s="669"/>
      <c r="G848" s="160"/>
      <c r="H848" s="219"/>
      <c r="I848" s="458"/>
      <c r="J848" s="462"/>
      <c r="K848" s="200">
        <v>0</v>
      </c>
      <c r="L848" s="17" t="s">
        <v>42</v>
      </c>
      <c r="M848" s="200" t="s">
        <v>42</v>
      </c>
      <c r="N848" s="200" t="s">
        <v>42</v>
      </c>
      <c r="O848" s="200" t="s">
        <v>42</v>
      </c>
      <c r="P848" s="203"/>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48" s="200" t="s">
        <v>42</v>
      </c>
      <c r="S848" s="200" t="s">
        <v>42</v>
      </c>
      <c r="T848" s="200" t="s">
        <v>42</v>
      </c>
      <c r="U848" s="274" t="s">
        <v>41</v>
      </c>
    </row>
    <row r="849" spans="1:22" ht="27.6" hidden="1" x14ac:dyDescent="0.3">
      <c r="A849" s="1"/>
      <c r="B849" s="53">
        <v>43001</v>
      </c>
      <c r="C849" s="60" t="s">
        <v>879</v>
      </c>
      <c r="D849" s="293" t="s">
        <v>880</v>
      </c>
      <c r="E849" s="84"/>
      <c r="F849" s="245" t="s">
        <v>20</v>
      </c>
      <c r="G849" s="239">
        <v>575.19000000000005</v>
      </c>
      <c r="H849" s="219">
        <v>6965551</v>
      </c>
      <c r="I849" s="458"/>
      <c r="J849" s="261"/>
      <c r="K849" s="200">
        <v>0</v>
      </c>
      <c r="L849" s="17" t="s">
        <v>21</v>
      </c>
      <c r="M849" s="14">
        <v>100</v>
      </c>
      <c r="N849" s="245" t="s">
        <v>434</v>
      </c>
      <c r="O849" s="14" t="s">
        <v>923</v>
      </c>
      <c r="P849" s="203"/>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49" s="20" t="s">
        <v>21</v>
      </c>
      <c r="S849" s="14">
        <v>100</v>
      </c>
      <c r="T849" s="26" t="s">
        <v>936</v>
      </c>
      <c r="U849" s="26" t="s">
        <v>936</v>
      </c>
    </row>
    <row r="850" spans="1:22" ht="27.6" hidden="1" x14ac:dyDescent="0.3">
      <c r="A850" s="1"/>
      <c r="B850" s="53">
        <v>43002</v>
      </c>
      <c r="C850" s="60" t="s">
        <v>881</v>
      </c>
      <c r="D850" s="293" t="s">
        <v>882</v>
      </c>
      <c r="E850" s="84"/>
      <c r="F850" s="245" t="s">
        <v>20</v>
      </c>
      <c r="G850" s="239">
        <v>599.62</v>
      </c>
      <c r="H850" s="219">
        <v>7261398</v>
      </c>
      <c r="I850" s="458"/>
      <c r="J850" s="261"/>
      <c r="K850" s="200">
        <v>0</v>
      </c>
      <c r="L850" s="17" t="s">
        <v>21</v>
      </c>
      <c r="M850" s="14">
        <v>100</v>
      </c>
      <c r="N850" s="245" t="s">
        <v>434</v>
      </c>
      <c r="O850" s="14" t="s">
        <v>923</v>
      </c>
      <c r="P850" s="203"/>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50" s="20" t="s">
        <v>21</v>
      </c>
      <c r="S850" s="14">
        <v>100</v>
      </c>
      <c r="T850" s="26" t="s">
        <v>936</v>
      </c>
      <c r="U850" s="26" t="s">
        <v>936</v>
      </c>
    </row>
    <row r="851" spans="1:22" ht="27.6" hidden="1" x14ac:dyDescent="0.3">
      <c r="A851" s="1"/>
      <c r="B851" s="53">
        <v>43003</v>
      </c>
      <c r="C851" s="60" t="s">
        <v>883</v>
      </c>
      <c r="D851" s="293" t="s">
        <v>884</v>
      </c>
      <c r="E851" s="84"/>
      <c r="F851" s="245" t="s">
        <v>20</v>
      </c>
      <c r="G851" s="239">
        <v>624.01</v>
      </c>
      <c r="H851" s="219">
        <v>7556761</v>
      </c>
      <c r="I851" s="458"/>
      <c r="J851" s="261"/>
      <c r="K851" s="200">
        <v>0</v>
      </c>
      <c r="L851" s="17" t="s">
        <v>21</v>
      </c>
      <c r="M851" s="14">
        <v>100</v>
      </c>
      <c r="N851" s="245" t="s">
        <v>434</v>
      </c>
      <c r="O851" s="14" t="s">
        <v>923</v>
      </c>
      <c r="P851" s="203"/>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51" s="20" t="s">
        <v>21</v>
      </c>
      <c r="S851" s="14">
        <v>100</v>
      </c>
      <c r="T851" s="26" t="s">
        <v>936</v>
      </c>
      <c r="U851" s="26" t="s">
        <v>936</v>
      </c>
    </row>
    <row r="852" spans="1:22" ht="27.6" hidden="1" x14ac:dyDescent="0.3">
      <c r="A852" s="1"/>
      <c r="B852" s="53">
        <v>43004</v>
      </c>
      <c r="C852" s="60" t="s">
        <v>885</v>
      </c>
      <c r="D852" s="293" t="s">
        <v>886</v>
      </c>
      <c r="E852" s="84"/>
      <c r="F852" s="245" t="s">
        <v>20</v>
      </c>
      <c r="G852" s="239">
        <v>67.73</v>
      </c>
      <c r="H852" s="219">
        <v>820210</v>
      </c>
      <c r="I852" s="458"/>
      <c r="J852" s="261"/>
      <c r="K852" s="200">
        <v>0</v>
      </c>
      <c r="L852" s="17" t="s">
        <v>21</v>
      </c>
      <c r="M852" s="14">
        <v>100</v>
      </c>
      <c r="N852" s="245" t="s">
        <v>434</v>
      </c>
      <c r="O852" s="14" t="s">
        <v>923</v>
      </c>
      <c r="P852" s="203"/>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52" s="20" t="s">
        <v>21</v>
      </c>
      <c r="S852" s="14">
        <v>100</v>
      </c>
      <c r="T852" s="26" t="s">
        <v>936</v>
      </c>
      <c r="U852" s="26" t="s">
        <v>936</v>
      </c>
    </row>
    <row r="853" spans="1:22" ht="27.6" hidden="1" x14ac:dyDescent="0.3">
      <c r="A853" s="1"/>
      <c r="B853" s="415" t="s">
        <v>978</v>
      </c>
      <c r="C853" s="415" t="s">
        <v>887</v>
      </c>
      <c r="D853" s="416" t="s">
        <v>888</v>
      </c>
      <c r="E853" s="16"/>
      <c r="F853" s="22" t="s">
        <v>20</v>
      </c>
      <c r="G853" s="295">
        <v>338.4</v>
      </c>
      <c r="H853" s="219">
        <v>4098024</v>
      </c>
      <c r="I853" s="458"/>
      <c r="J853" s="297"/>
      <c r="K853" s="200">
        <v>0</v>
      </c>
      <c r="L853" s="166" t="s">
        <v>21</v>
      </c>
      <c r="M853" s="14">
        <v>100</v>
      </c>
      <c r="N853" s="245" t="s">
        <v>434</v>
      </c>
      <c r="O853" s="14" t="s">
        <v>923</v>
      </c>
      <c r="P853" s="203"/>
      <c r="Q853" s="30"/>
      <c r="R853" s="20" t="s">
        <v>21</v>
      </c>
      <c r="S853" s="14">
        <v>100</v>
      </c>
      <c r="T853" s="26" t="s">
        <v>936</v>
      </c>
      <c r="U853" s="26" t="s">
        <v>936</v>
      </c>
    </row>
    <row r="854" spans="1:22" ht="27.6" hidden="1" x14ac:dyDescent="0.3">
      <c r="A854" s="1"/>
      <c r="B854" s="415" t="s">
        <v>979</v>
      </c>
      <c r="C854" s="415" t="s">
        <v>889</v>
      </c>
      <c r="D854" s="416" t="s">
        <v>890</v>
      </c>
      <c r="E854" s="16"/>
      <c r="F854" s="22" t="s">
        <v>20</v>
      </c>
      <c r="G854" s="295">
        <v>287.56</v>
      </c>
      <c r="H854" s="219">
        <v>3482352</v>
      </c>
      <c r="I854" s="458"/>
      <c r="J854" s="297"/>
      <c r="K854" s="200">
        <v>0</v>
      </c>
      <c r="L854" s="166" t="s">
        <v>21</v>
      </c>
      <c r="M854" s="14">
        <v>100</v>
      </c>
      <c r="N854" s="245" t="s">
        <v>434</v>
      </c>
      <c r="O854" s="14" t="s">
        <v>923</v>
      </c>
      <c r="P854" s="203"/>
      <c r="Q854" s="30"/>
      <c r="R854" s="20" t="s">
        <v>21</v>
      </c>
      <c r="S854" s="14">
        <v>100</v>
      </c>
      <c r="T854" s="26" t="s">
        <v>936</v>
      </c>
      <c r="U854" s="26" t="s">
        <v>936</v>
      </c>
    </row>
    <row r="855" spans="1:22" ht="27.6" hidden="1" x14ac:dyDescent="0.3">
      <c r="A855" s="1"/>
      <c r="B855" s="417" t="s">
        <v>980</v>
      </c>
      <c r="C855" s="417" t="s">
        <v>891</v>
      </c>
      <c r="D855" s="418" t="s">
        <v>892</v>
      </c>
      <c r="E855" s="169"/>
      <c r="F855" s="332" t="s">
        <v>20</v>
      </c>
      <c r="G855" s="419">
        <v>241.18</v>
      </c>
      <c r="H855" s="225">
        <v>2920690</v>
      </c>
      <c r="I855" s="458"/>
      <c r="J855" s="297"/>
      <c r="K855" s="200">
        <v>0</v>
      </c>
      <c r="L855" s="368" t="s">
        <v>21</v>
      </c>
      <c r="M855" s="285">
        <v>100</v>
      </c>
      <c r="N855" s="353" t="s">
        <v>434</v>
      </c>
      <c r="O855" s="285" t="s">
        <v>923</v>
      </c>
      <c r="P855" s="286"/>
      <c r="Q855" s="305"/>
      <c r="R855" s="360" t="s">
        <v>21</v>
      </c>
      <c r="S855" s="285">
        <v>100</v>
      </c>
      <c r="T855" s="26" t="s">
        <v>936</v>
      </c>
      <c r="U855" s="26" t="s">
        <v>936</v>
      </c>
    </row>
    <row r="856" spans="1:22" customFormat="1" ht="37.5" hidden="1" customHeight="1" x14ac:dyDescent="0.3">
      <c r="A856" s="1"/>
      <c r="B856" s="578">
        <v>4400</v>
      </c>
      <c r="C856" s="603">
        <v>4400</v>
      </c>
      <c r="D856" s="600" t="s">
        <v>893</v>
      </c>
      <c r="E856" s="100">
        <v>1</v>
      </c>
      <c r="F856" s="224" t="s">
        <v>894</v>
      </c>
      <c r="G856" s="145">
        <v>188.82</v>
      </c>
      <c r="H856" s="241">
        <v>2286610</v>
      </c>
      <c r="I856" s="111"/>
      <c r="J856" s="261"/>
      <c r="K856" s="200">
        <v>0</v>
      </c>
      <c r="L856" s="372" t="s">
        <v>21</v>
      </c>
      <c r="M856" s="205">
        <v>100</v>
      </c>
      <c r="N856" s="206" t="s">
        <v>473</v>
      </c>
      <c r="O856" s="205">
        <v>243</v>
      </c>
      <c r="P856" s="390" t="s">
        <v>95</v>
      </c>
      <c r="Q85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56" s="209" t="s">
        <v>21</v>
      </c>
      <c r="S856" s="279">
        <v>100</v>
      </c>
      <c r="T856" s="26" t="s">
        <v>936</v>
      </c>
      <c r="U856" s="26" t="s">
        <v>936</v>
      </c>
    </row>
    <row r="857" spans="1:22" customFormat="1" ht="37.5" hidden="1" customHeight="1" x14ac:dyDescent="0.3">
      <c r="B857" s="578">
        <v>4400</v>
      </c>
      <c r="C857" s="604"/>
      <c r="D857" s="601"/>
      <c r="E857" s="135">
        <v>2</v>
      </c>
      <c r="F857" s="136" t="s">
        <v>895</v>
      </c>
      <c r="G857" s="146">
        <v>533.46</v>
      </c>
      <c r="H857" s="242">
        <v>6460201</v>
      </c>
      <c r="I857" s="496">
        <f>+G857-G856</f>
        <v>344.64000000000004</v>
      </c>
      <c r="J857" s="114"/>
      <c r="K857" s="200">
        <v>0</v>
      </c>
      <c r="L857" s="166" t="s">
        <v>21</v>
      </c>
      <c r="M857" s="25">
        <v>100</v>
      </c>
      <c r="N857" s="35" t="s">
        <v>473</v>
      </c>
      <c r="O857" s="25">
        <v>243</v>
      </c>
      <c r="P857" s="301"/>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57" s="302"/>
      <c r="S857" s="394"/>
      <c r="T857" s="26" t="s">
        <v>936</v>
      </c>
      <c r="U857" s="26"/>
      <c r="V857" s="93"/>
    </row>
    <row r="858" spans="1:22" customFormat="1" ht="37.5" hidden="1" customHeight="1" x14ac:dyDescent="0.3">
      <c r="B858" s="578">
        <v>4400</v>
      </c>
      <c r="C858" s="604"/>
      <c r="D858" s="601"/>
      <c r="E858" s="135">
        <v>2</v>
      </c>
      <c r="F858" s="136" t="s">
        <v>568</v>
      </c>
      <c r="G858" s="146">
        <v>1323.34</v>
      </c>
      <c r="H858" s="242">
        <v>16025647</v>
      </c>
      <c r="I858" s="496">
        <f>+G858-G856</f>
        <v>1134.52</v>
      </c>
      <c r="J858" s="114"/>
      <c r="K858" s="200">
        <v>0</v>
      </c>
      <c r="L858" s="166" t="s">
        <v>21</v>
      </c>
      <c r="M858" s="25">
        <v>100</v>
      </c>
      <c r="N858" s="35" t="s">
        <v>473</v>
      </c>
      <c r="O858" s="25">
        <v>243</v>
      </c>
      <c r="P858" s="301"/>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58" s="302"/>
      <c r="S858" s="394"/>
      <c r="T858" s="26" t="s">
        <v>936</v>
      </c>
      <c r="U858" s="26"/>
      <c r="V858" s="93"/>
    </row>
    <row r="859" spans="1:22" customFormat="1" ht="37.5" hidden="1" customHeight="1" x14ac:dyDescent="0.3">
      <c r="B859" s="578">
        <v>4400</v>
      </c>
      <c r="C859" s="604"/>
      <c r="D859" s="601"/>
      <c r="E859" s="135">
        <v>4</v>
      </c>
      <c r="F859" s="136" t="s">
        <v>570</v>
      </c>
      <c r="G859" s="146">
        <v>1961.17</v>
      </c>
      <c r="H859" s="242">
        <v>23749769</v>
      </c>
      <c r="I859" s="496">
        <f>+G859-G856</f>
        <v>1772.3500000000001</v>
      </c>
      <c r="J859" s="114"/>
      <c r="K859" s="200">
        <v>0</v>
      </c>
      <c r="L859" s="166" t="s">
        <v>21</v>
      </c>
      <c r="M859" s="25">
        <v>100</v>
      </c>
      <c r="N859" s="35" t="s">
        <v>473</v>
      </c>
      <c r="O859" s="25">
        <v>243</v>
      </c>
      <c r="P859" s="301"/>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59" s="302"/>
      <c r="S859" s="394"/>
      <c r="T859" s="26" t="s">
        <v>936</v>
      </c>
      <c r="U859" s="26"/>
      <c r="V859" s="149"/>
    </row>
    <row r="860" spans="1:22" customFormat="1" ht="37.5" hidden="1" customHeight="1" thickBot="1" x14ac:dyDescent="0.35">
      <c r="B860" s="578">
        <v>4400</v>
      </c>
      <c r="C860" s="605"/>
      <c r="D860" s="602"/>
      <c r="E860" s="137">
        <v>5</v>
      </c>
      <c r="F860" s="138" t="s">
        <v>572</v>
      </c>
      <c r="G860" s="488">
        <v>3069.31</v>
      </c>
      <c r="H860" s="243">
        <v>37169344</v>
      </c>
      <c r="I860" s="496">
        <f>+G860-G856</f>
        <v>2880.49</v>
      </c>
      <c r="J860" s="114"/>
      <c r="K860" s="200">
        <v>0</v>
      </c>
      <c r="L860" s="376" t="s">
        <v>21</v>
      </c>
      <c r="M860" s="211">
        <v>100</v>
      </c>
      <c r="N860" s="212" t="s">
        <v>473</v>
      </c>
      <c r="O860" s="211">
        <v>243</v>
      </c>
      <c r="P860" s="395"/>
      <c r="Q860"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60" s="396"/>
      <c r="S860" s="397"/>
      <c r="T860" s="26" t="s">
        <v>936</v>
      </c>
      <c r="U860" s="26"/>
      <c r="V860" s="93"/>
    </row>
    <row r="861" spans="1:22" x14ac:dyDescent="0.3">
      <c r="H861" s="495"/>
    </row>
    <row r="862" spans="1:22" x14ac:dyDescent="0.3">
      <c r="H862" s="495"/>
    </row>
    <row r="863" spans="1:22" x14ac:dyDescent="0.3">
      <c r="G863" s="403" t="s">
        <v>915</v>
      </c>
      <c r="H863" s="495"/>
    </row>
    <row r="864" spans="1:22" x14ac:dyDescent="0.3">
      <c r="H864" s="495"/>
    </row>
    <row r="865" spans="8:8" x14ac:dyDescent="0.3">
      <c r="H865" s="495"/>
    </row>
    <row r="866" spans="8:8" x14ac:dyDescent="0.3">
      <c r="H866" s="495"/>
    </row>
    <row r="867" spans="8:8" x14ac:dyDescent="0.3">
      <c r="H867" s="495"/>
    </row>
    <row r="868" spans="8:8" x14ac:dyDescent="0.3">
      <c r="H868" s="495"/>
    </row>
    <row r="869" spans="8:8" x14ac:dyDescent="0.3">
      <c r="H869" s="495"/>
    </row>
    <row r="870" spans="8:8" x14ac:dyDescent="0.3">
      <c r="H870" s="495"/>
    </row>
    <row r="871" spans="8:8" x14ac:dyDescent="0.3">
      <c r="H871" s="495"/>
    </row>
    <row r="872" spans="8:8" x14ac:dyDescent="0.3">
      <c r="H872" s="495"/>
    </row>
    <row r="873" spans="8:8" x14ac:dyDescent="0.3">
      <c r="H873" s="495"/>
    </row>
    <row r="874" spans="8:8" x14ac:dyDescent="0.3">
      <c r="H874" s="495"/>
    </row>
  </sheetData>
  <autoFilter ref="A4:Y860" xr:uid="{766763FE-D2F7-4927-AEA4-BC899EB2AA35}">
    <filterColumn colId="2" showButton="0"/>
    <filterColumn colId="3" showButton="0"/>
    <filterColumn colId="4" showButton="0"/>
    <filterColumn colId="5" showButton="0"/>
    <filterColumn colId="6" showButton="0"/>
    <filterColumn colId="12">
      <filters>
        <filter val="0"/>
        <filter val="Titulo"/>
      </filters>
    </filterColumn>
  </autoFilter>
  <mergeCells count="244">
    <mergeCell ref="D827:F827"/>
    <mergeCell ref="D830:F830"/>
    <mergeCell ref="C837:C840"/>
    <mergeCell ref="D837:D840"/>
    <mergeCell ref="D848:F848"/>
    <mergeCell ref="C856:C860"/>
    <mergeCell ref="D856:D860"/>
    <mergeCell ref="C815:C818"/>
    <mergeCell ref="D815:D818"/>
    <mergeCell ref="C819:C822"/>
    <mergeCell ref="D819:D822"/>
    <mergeCell ref="C823:C826"/>
    <mergeCell ref="D823:D826"/>
    <mergeCell ref="D782:F782"/>
    <mergeCell ref="D797:F797"/>
    <mergeCell ref="D803:F803"/>
    <mergeCell ref="C810:C812"/>
    <mergeCell ref="D810:D812"/>
    <mergeCell ref="D814:G814"/>
    <mergeCell ref="D752:F752"/>
    <mergeCell ref="D762:F762"/>
    <mergeCell ref="D770:F770"/>
    <mergeCell ref="D774:F774"/>
    <mergeCell ref="C775:C776"/>
    <mergeCell ref="D775:D776"/>
    <mergeCell ref="D733:F733"/>
    <mergeCell ref="D738:F738"/>
    <mergeCell ref="C744:C746"/>
    <mergeCell ref="D744:D746"/>
    <mergeCell ref="C747:C749"/>
    <mergeCell ref="D747:D749"/>
    <mergeCell ref="D700:F700"/>
    <mergeCell ref="D712:F712"/>
    <mergeCell ref="D719:F719"/>
    <mergeCell ref="D721:F721"/>
    <mergeCell ref="C730:C732"/>
    <mergeCell ref="D730:D732"/>
    <mergeCell ref="C682:C684"/>
    <mergeCell ref="D682:D684"/>
    <mergeCell ref="C690:C693"/>
    <mergeCell ref="D690:D693"/>
    <mergeCell ref="C694:C697"/>
    <mergeCell ref="D694:D697"/>
    <mergeCell ref="C650:C653"/>
    <mergeCell ref="D650:D653"/>
    <mergeCell ref="C659:C661"/>
    <mergeCell ref="D659:D661"/>
    <mergeCell ref="C679:C681"/>
    <mergeCell ref="D679:D681"/>
    <mergeCell ref="D637:F637"/>
    <mergeCell ref="C638:C641"/>
    <mergeCell ref="D638:D641"/>
    <mergeCell ref="C642:C645"/>
    <mergeCell ref="D642:D645"/>
    <mergeCell ref="C646:C649"/>
    <mergeCell ref="D646:D649"/>
    <mergeCell ref="C612:C614"/>
    <mergeCell ref="D612:D614"/>
    <mergeCell ref="C619:C623"/>
    <mergeCell ref="D619:D623"/>
    <mergeCell ref="D633:F633"/>
    <mergeCell ref="C634:C636"/>
    <mergeCell ref="D634:D636"/>
    <mergeCell ref="D593:F593"/>
    <mergeCell ref="C598:C601"/>
    <mergeCell ref="D598:D601"/>
    <mergeCell ref="C602:C606"/>
    <mergeCell ref="D602:D606"/>
    <mergeCell ref="C607:C611"/>
    <mergeCell ref="D607:D611"/>
    <mergeCell ref="C580:C584"/>
    <mergeCell ref="D580:D584"/>
    <mergeCell ref="C585:C588"/>
    <mergeCell ref="D585:D588"/>
    <mergeCell ref="C589:C592"/>
    <mergeCell ref="D589:D592"/>
    <mergeCell ref="C563:C568"/>
    <mergeCell ref="D563:D568"/>
    <mergeCell ref="C569:C574"/>
    <mergeCell ref="D569:D574"/>
    <mergeCell ref="C575:C579"/>
    <mergeCell ref="D575:D579"/>
    <mergeCell ref="C548:C552"/>
    <mergeCell ref="D548:D552"/>
    <mergeCell ref="C553:C557"/>
    <mergeCell ref="D553:D557"/>
    <mergeCell ref="C558:C562"/>
    <mergeCell ref="D558:D562"/>
    <mergeCell ref="C533:C537"/>
    <mergeCell ref="D533:D537"/>
    <mergeCell ref="C538:C542"/>
    <mergeCell ref="D538:D542"/>
    <mergeCell ref="C543:C547"/>
    <mergeCell ref="D543:D547"/>
    <mergeCell ref="C480:C484"/>
    <mergeCell ref="D480:D484"/>
    <mergeCell ref="C485:G485"/>
    <mergeCell ref="C489:C492"/>
    <mergeCell ref="D489:D492"/>
    <mergeCell ref="C493:C496"/>
    <mergeCell ref="D493:D496"/>
    <mergeCell ref="C465:C469"/>
    <mergeCell ref="D465:D469"/>
    <mergeCell ref="C470:C474"/>
    <mergeCell ref="D470:D474"/>
    <mergeCell ref="C475:C479"/>
    <mergeCell ref="D475:D479"/>
    <mergeCell ref="C450:C454"/>
    <mergeCell ref="D450:D454"/>
    <mergeCell ref="C455:C459"/>
    <mergeCell ref="D455:D459"/>
    <mergeCell ref="C460:C464"/>
    <mergeCell ref="D460:D464"/>
    <mergeCell ref="C399:C413"/>
    <mergeCell ref="D399:D413"/>
    <mergeCell ref="C414:C428"/>
    <mergeCell ref="D414:D428"/>
    <mergeCell ref="C445:C449"/>
    <mergeCell ref="D445:D449"/>
    <mergeCell ref="C354:C368"/>
    <mergeCell ref="D354:D368"/>
    <mergeCell ref="C369:C383"/>
    <mergeCell ref="D369:D383"/>
    <mergeCell ref="C384:C398"/>
    <mergeCell ref="D384:D398"/>
    <mergeCell ref="C309:C323"/>
    <mergeCell ref="D309:D323"/>
    <mergeCell ref="C324:C338"/>
    <mergeCell ref="D324:D338"/>
    <mergeCell ref="C339:C353"/>
    <mergeCell ref="D339:D353"/>
    <mergeCell ref="C270:C271"/>
    <mergeCell ref="D270:D271"/>
    <mergeCell ref="C275:F275"/>
    <mergeCell ref="C278:G278"/>
    <mergeCell ref="C297:F297"/>
    <mergeCell ref="C307:F307"/>
    <mergeCell ref="C251:C253"/>
    <mergeCell ref="D251:D253"/>
    <mergeCell ref="C254:C262"/>
    <mergeCell ref="D254:D262"/>
    <mergeCell ref="C264:C267"/>
    <mergeCell ref="D264:D267"/>
    <mergeCell ref="C240:C242"/>
    <mergeCell ref="D240:D242"/>
    <mergeCell ref="C245:C246"/>
    <mergeCell ref="D245:D246"/>
    <mergeCell ref="C249:C250"/>
    <mergeCell ref="D249:D250"/>
    <mergeCell ref="C228:C230"/>
    <mergeCell ref="D228:D230"/>
    <mergeCell ref="C231:C233"/>
    <mergeCell ref="D231:D233"/>
    <mergeCell ref="C234:F234"/>
    <mergeCell ref="C236:C238"/>
    <mergeCell ref="D236:D238"/>
    <mergeCell ref="C219:C221"/>
    <mergeCell ref="D219:D221"/>
    <mergeCell ref="C222:C224"/>
    <mergeCell ref="D222:D224"/>
    <mergeCell ref="C225:C227"/>
    <mergeCell ref="D225:D227"/>
    <mergeCell ref="C208:G208"/>
    <mergeCell ref="C210:C212"/>
    <mergeCell ref="D210:D212"/>
    <mergeCell ref="C213:C215"/>
    <mergeCell ref="D213:D215"/>
    <mergeCell ref="C216:C218"/>
    <mergeCell ref="D216:D218"/>
    <mergeCell ref="C199:C201"/>
    <mergeCell ref="D199:D201"/>
    <mergeCell ref="C202:C204"/>
    <mergeCell ref="D202:D204"/>
    <mergeCell ref="C205:C207"/>
    <mergeCell ref="D205:D207"/>
    <mergeCell ref="C193:C195"/>
    <mergeCell ref="D193:D195"/>
    <mergeCell ref="Y193:Y195"/>
    <mergeCell ref="C196:C198"/>
    <mergeCell ref="D196:D198"/>
    <mergeCell ref="Y196:Y198"/>
    <mergeCell ref="C184:C186"/>
    <mergeCell ref="D184:D186"/>
    <mergeCell ref="C187:C189"/>
    <mergeCell ref="D187:D189"/>
    <mergeCell ref="Y187:Y189"/>
    <mergeCell ref="C190:C192"/>
    <mergeCell ref="D190:D192"/>
    <mergeCell ref="Y190:Y192"/>
    <mergeCell ref="C178:C180"/>
    <mergeCell ref="D178:D180"/>
    <mergeCell ref="Y178:Y180"/>
    <mergeCell ref="C181:C183"/>
    <mergeCell ref="D181:D183"/>
    <mergeCell ref="Y181:Y183"/>
    <mergeCell ref="C170:F170"/>
    <mergeCell ref="C172:C174"/>
    <mergeCell ref="D172:D174"/>
    <mergeCell ref="Y172:Y174"/>
    <mergeCell ref="C175:C177"/>
    <mergeCell ref="D175:D177"/>
    <mergeCell ref="C82:F82"/>
    <mergeCell ref="C117:F117"/>
    <mergeCell ref="C136:F136"/>
    <mergeCell ref="C141:F141"/>
    <mergeCell ref="C167:C169"/>
    <mergeCell ref="D167:D169"/>
    <mergeCell ref="C73:C75"/>
    <mergeCell ref="D73:D75"/>
    <mergeCell ref="C76:C78"/>
    <mergeCell ref="D76:D78"/>
    <mergeCell ref="C79:C81"/>
    <mergeCell ref="D79:D81"/>
    <mergeCell ref="C64:C66"/>
    <mergeCell ref="D64:D66"/>
    <mergeCell ref="C67:C69"/>
    <mergeCell ref="D67:D69"/>
    <mergeCell ref="C70:C72"/>
    <mergeCell ref="D70:D72"/>
    <mergeCell ref="C53:C55"/>
    <mergeCell ref="D53:D55"/>
    <mergeCell ref="C56:F56"/>
    <mergeCell ref="C58:C60"/>
    <mergeCell ref="D58:D60"/>
    <mergeCell ref="C61:C63"/>
    <mergeCell ref="D61:D63"/>
    <mergeCell ref="C44:C46"/>
    <mergeCell ref="D44:D46"/>
    <mergeCell ref="C47:C49"/>
    <mergeCell ref="D47:D49"/>
    <mergeCell ref="C50:C52"/>
    <mergeCell ref="D50:D52"/>
    <mergeCell ref="C35:C37"/>
    <mergeCell ref="D35:D37"/>
    <mergeCell ref="C38:C40"/>
    <mergeCell ref="D38:D40"/>
    <mergeCell ref="C41:C43"/>
    <mergeCell ref="D41:D43"/>
    <mergeCell ref="C4:H5"/>
    <mergeCell ref="J6:K6"/>
    <mergeCell ref="C7:G7"/>
    <mergeCell ref="C30:F30"/>
    <mergeCell ref="C32:C34"/>
    <mergeCell ref="D32:D34"/>
  </mergeCells>
  <pageMargins left="0.7" right="0.7" top="0.75" bottom="0.75" header="0.3" footer="0.3"/>
  <pageSetup scale="40" orientation="portrait" r:id="rId1"/>
  <colBreaks count="1" manualBreakCount="1">
    <brk id="8"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5B100-9E6B-4217-B71E-3B5E1C800524}">
  <sheetPr filterMode="1"/>
  <dimension ref="A1:Z874"/>
  <sheetViews>
    <sheetView view="pageBreakPreview" topLeftCell="C1" zoomScaleNormal="100" zoomScaleSheetLayoutView="100" workbookViewId="0">
      <pane ySplit="6" topLeftCell="A7" activePane="bottomLeft" state="frozen"/>
      <selection activeCell="C6" sqref="C6"/>
      <selection pane="bottomLeft" activeCell="C1" sqref="C1"/>
    </sheetView>
  </sheetViews>
  <sheetFormatPr baseColWidth="10" defaultColWidth="11.44140625" defaultRowHeight="14.4" x14ac:dyDescent="0.3"/>
  <cols>
    <col min="1" max="1" width="8.33203125" hidden="1" customWidth="1"/>
    <col min="2" max="2" width="13.6640625" hidden="1" customWidth="1"/>
    <col min="3" max="3" width="11.44140625" style="403" bestFit="1" customWidth="1"/>
    <col min="4" max="4" width="99.5546875" style="403" customWidth="1"/>
    <col min="5" max="5" width="24" hidden="1" customWidth="1"/>
    <col min="6" max="6" width="42.44140625" style="403" customWidth="1"/>
    <col min="7" max="7" width="19.5546875" style="403" customWidth="1"/>
    <col min="8" max="8" width="19.44140625" style="420" customWidth="1"/>
    <col min="9" max="9" width="22.5546875" style="112" hidden="1" customWidth="1"/>
    <col min="10" max="10" width="20.44140625" hidden="1" customWidth="1"/>
    <col min="11" max="12" width="22.44140625" hidden="1" customWidth="1"/>
    <col min="13" max="13" width="11.5546875" hidden="1" customWidth="1"/>
    <col min="14" max="14" width="22.44140625" hidden="1" customWidth="1"/>
    <col min="15" max="15" width="21" style="403" hidden="1" customWidth="1"/>
    <col min="16" max="16" width="15.88671875" hidden="1" customWidth="1"/>
    <col min="17" max="17" width="39.44140625" style="152" hidden="1" customWidth="1"/>
    <col min="18" max="18" width="24.88671875" style="271" hidden="1" customWidth="1"/>
    <col min="19" max="20" width="13.88671875" hidden="1" customWidth="1"/>
    <col min="21" max="21" width="21" hidden="1" customWidth="1"/>
    <col min="22" max="22" width="16.5546875" style="403" hidden="1" customWidth="1"/>
    <col min="23" max="23" width="17.88671875" style="403" hidden="1" customWidth="1"/>
    <col min="24" max="24" width="15.5546875" style="403" hidden="1" customWidth="1"/>
    <col min="25" max="25" width="16.44140625" style="403" hidden="1" customWidth="1"/>
    <col min="26" max="26" width="11.44140625" style="403" customWidth="1"/>
    <col min="27" max="16384" width="11.44140625" style="403"/>
  </cols>
  <sheetData>
    <row r="1" spans="1:24" ht="33.75" customHeight="1" x14ac:dyDescent="0.35">
      <c r="A1" s="1"/>
      <c r="B1" s="5"/>
      <c r="C1" s="399"/>
      <c r="D1" s="399"/>
      <c r="E1" s="189"/>
      <c r="F1" s="400"/>
      <c r="G1" s="401"/>
      <c r="H1" s="402"/>
      <c r="I1" s="107"/>
      <c r="J1" s="94"/>
      <c r="K1" s="94"/>
      <c r="L1" s="94"/>
      <c r="M1" s="3"/>
      <c r="N1" s="3"/>
      <c r="O1" s="3"/>
      <c r="P1" s="4"/>
      <c r="Q1" s="65"/>
      <c r="R1" s="268"/>
      <c r="S1" s="2"/>
      <c r="T1" s="2"/>
      <c r="U1" s="2"/>
    </row>
    <row r="2" spans="1:24" ht="28.5" customHeight="1" x14ac:dyDescent="0.35">
      <c r="A2" s="1"/>
      <c r="B2" s="5"/>
      <c r="C2" s="399"/>
      <c r="D2" s="399"/>
      <c r="E2" s="189"/>
      <c r="F2" s="400"/>
      <c r="G2" s="401"/>
      <c r="H2" s="402"/>
      <c r="I2" s="107"/>
      <c r="J2" s="94"/>
      <c r="K2" s="94"/>
      <c r="L2" s="94"/>
      <c r="M2" s="3"/>
      <c r="N2" s="3"/>
      <c r="O2" s="3"/>
      <c r="P2" s="4"/>
      <c r="Q2" s="65"/>
      <c r="R2" s="268"/>
      <c r="S2" s="2"/>
      <c r="T2" s="2"/>
      <c r="U2" s="2"/>
    </row>
    <row r="3" spans="1:24" ht="12" customHeight="1" x14ac:dyDescent="0.35">
      <c r="A3" s="1"/>
      <c r="B3" s="5"/>
      <c r="C3" s="399"/>
      <c r="D3" s="399"/>
      <c r="E3" s="189"/>
      <c r="F3" s="400"/>
      <c r="G3" s="401"/>
      <c r="H3" s="402"/>
      <c r="I3" s="107"/>
      <c r="J3" s="94"/>
      <c r="K3" s="94"/>
      <c r="L3" s="94"/>
      <c r="M3" s="3"/>
      <c r="N3" s="3"/>
      <c r="O3" s="3"/>
      <c r="P3" s="4"/>
      <c r="Q3" s="65"/>
      <c r="R3" s="268"/>
      <c r="S3" s="2"/>
      <c r="T3" s="2"/>
      <c r="U3" s="2"/>
      <c r="V3" s="404"/>
    </row>
    <row r="4" spans="1:24" ht="42.6" customHeight="1" x14ac:dyDescent="0.3">
      <c r="A4" s="1"/>
      <c r="B4" s="5"/>
      <c r="C4" s="598" t="s">
        <v>970</v>
      </c>
      <c r="D4" s="598"/>
      <c r="E4" s="598"/>
      <c r="F4" s="598"/>
      <c r="G4" s="598"/>
      <c r="H4" s="598"/>
      <c r="I4" s="108"/>
      <c r="J4" s="7"/>
      <c r="K4" s="161"/>
      <c r="L4" s="161"/>
      <c r="M4" s="3"/>
      <c r="N4" s="3"/>
      <c r="O4" s="3"/>
      <c r="P4" s="4"/>
      <c r="Q4" s="65"/>
      <c r="R4" s="268"/>
      <c r="S4" s="2"/>
      <c r="T4" s="2"/>
      <c r="U4" s="2"/>
    </row>
    <row r="5" spans="1:24" ht="13.2" hidden="1" customHeight="1" x14ac:dyDescent="0.3">
      <c r="A5" s="1"/>
      <c r="B5" s="5"/>
      <c r="C5" s="599"/>
      <c r="D5" s="599"/>
      <c r="E5" s="599"/>
      <c r="F5" s="599"/>
      <c r="G5" s="599"/>
      <c r="H5" s="599"/>
      <c r="I5" s="108"/>
      <c r="J5" s="6"/>
      <c r="K5" s="6"/>
      <c r="L5" s="6"/>
      <c r="M5" s="3"/>
      <c r="N5" s="285"/>
      <c r="O5" s="285"/>
      <c r="P5" s="286"/>
      <c r="Q5" s="65"/>
      <c r="R5" s="268"/>
      <c r="S5" s="2"/>
      <c r="T5" s="2"/>
      <c r="U5" s="2"/>
      <c r="W5" s="404"/>
      <c r="X5" s="405"/>
    </row>
    <row r="6" spans="1:24" customFormat="1" ht="27" hidden="1" customHeight="1" x14ac:dyDescent="0.3">
      <c r="A6" s="8" t="s">
        <v>0</v>
      </c>
      <c r="B6" s="8" t="s">
        <v>1</v>
      </c>
      <c r="C6" s="9" t="s">
        <v>1</v>
      </c>
      <c r="D6" s="9" t="s">
        <v>2</v>
      </c>
      <c r="E6" s="9" t="s">
        <v>3</v>
      </c>
      <c r="F6" s="9" t="s">
        <v>4</v>
      </c>
      <c r="G6" s="9" t="s">
        <v>5</v>
      </c>
      <c r="H6" s="444" t="s">
        <v>6</v>
      </c>
      <c r="I6" s="109" t="s">
        <v>7</v>
      </c>
      <c r="J6" s="674" t="s">
        <v>8</v>
      </c>
      <c r="K6" s="675"/>
      <c r="L6" s="287" t="s">
        <v>916</v>
      </c>
      <c r="M6" s="10" t="s">
        <v>10</v>
      </c>
      <c r="N6" s="10" t="s">
        <v>11</v>
      </c>
      <c r="O6" s="10" t="s">
        <v>919</v>
      </c>
      <c r="P6" s="398" t="s">
        <v>924</v>
      </c>
      <c r="Q6" s="10" t="s">
        <v>12</v>
      </c>
      <c r="R6" s="10" t="s">
        <v>9</v>
      </c>
      <c r="S6" s="10" t="s">
        <v>10</v>
      </c>
      <c r="T6" s="10" t="s">
        <v>934</v>
      </c>
      <c r="U6" s="10" t="s">
        <v>937</v>
      </c>
    </row>
    <row r="7" spans="1:24" ht="14.4" customHeight="1" x14ac:dyDescent="0.3">
      <c r="A7" s="150"/>
      <c r="B7" s="8"/>
      <c r="C7" s="676" t="s">
        <v>13</v>
      </c>
      <c r="D7" s="677"/>
      <c r="E7" s="678"/>
      <c r="F7" s="677"/>
      <c r="G7" s="677"/>
      <c r="H7" s="436"/>
      <c r="I7" s="151"/>
      <c r="J7" s="155"/>
      <c r="K7" s="156"/>
      <c r="L7" s="288"/>
      <c r="M7" s="10" t="s">
        <v>42</v>
      </c>
      <c r="N7" s="10" t="s">
        <v>14</v>
      </c>
      <c r="O7" s="10"/>
      <c r="P7" s="203"/>
      <c r="Q7" s="30"/>
      <c r="R7" s="287"/>
      <c r="S7" s="10"/>
      <c r="T7" s="11"/>
      <c r="U7" s="11"/>
    </row>
    <row r="8" spans="1:24" customFormat="1" x14ac:dyDescent="0.3">
      <c r="A8" s="1"/>
      <c r="B8" s="140" t="s">
        <v>15</v>
      </c>
      <c r="C8" s="105" t="s">
        <v>15</v>
      </c>
      <c r="D8" s="159" t="s">
        <v>16</v>
      </c>
      <c r="E8" s="160"/>
      <c r="F8" s="160"/>
      <c r="G8" s="160"/>
      <c r="H8" s="165"/>
      <c r="I8" s="110"/>
      <c r="J8" s="273" t="s">
        <v>5</v>
      </c>
      <c r="K8" s="273" t="s">
        <v>17</v>
      </c>
      <c r="L8" s="261" t="s">
        <v>42</v>
      </c>
      <c r="M8" s="261" t="s">
        <v>42</v>
      </c>
      <c r="N8" s="261" t="s">
        <v>42</v>
      </c>
      <c r="O8" s="261" t="s">
        <v>42</v>
      </c>
      <c r="P8" s="261" t="s">
        <v>42</v>
      </c>
      <c r="Q8" s="261" t="s">
        <v>42</v>
      </c>
      <c r="R8" s="261" t="s">
        <v>42</v>
      </c>
      <c r="S8" s="261" t="s">
        <v>42</v>
      </c>
      <c r="T8" s="261" t="s">
        <v>42</v>
      </c>
      <c r="U8" s="261" t="s">
        <v>42</v>
      </c>
    </row>
    <row r="9" spans="1:24" customFormat="1" ht="27.6" hidden="1" x14ac:dyDescent="0.3">
      <c r="A9" s="1"/>
      <c r="B9" s="140">
        <v>11</v>
      </c>
      <c r="C9" s="95" t="s">
        <v>18</v>
      </c>
      <c r="D9" s="87" t="s">
        <v>19</v>
      </c>
      <c r="E9" s="84"/>
      <c r="F9" s="84" t="s">
        <v>20</v>
      </c>
      <c r="G9" s="85">
        <v>533.37</v>
      </c>
      <c r="H9" s="219">
        <v>6459111</v>
      </c>
      <c r="I9" s="458"/>
      <c r="J9" s="200"/>
      <c r="K9" s="200">
        <v>0</v>
      </c>
      <c r="L9" s="18" t="s">
        <v>21</v>
      </c>
      <c r="M9" s="14">
        <v>100</v>
      </c>
      <c r="N9" s="35" t="s">
        <v>434</v>
      </c>
      <c r="O9" s="21" t="s">
        <v>22</v>
      </c>
      <c r="P9" s="20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936</v>
      </c>
      <c r="U9" s="2" t="s">
        <v>936</v>
      </c>
    </row>
    <row r="10" spans="1:24" customFormat="1" ht="69" hidden="1" x14ac:dyDescent="0.3">
      <c r="A10" s="1"/>
      <c r="B10" s="140">
        <v>90011</v>
      </c>
      <c r="C10" s="84">
        <v>90011</v>
      </c>
      <c r="D10" s="88" t="s">
        <v>23</v>
      </c>
      <c r="E10" s="84"/>
      <c r="F10" s="84" t="s">
        <v>20</v>
      </c>
      <c r="G10" s="85">
        <v>0</v>
      </c>
      <c r="H10" s="219">
        <v>0</v>
      </c>
      <c r="I10" s="458"/>
      <c r="J10" s="200"/>
      <c r="K10" s="200">
        <v>0</v>
      </c>
      <c r="L10" s="18" t="s">
        <v>21</v>
      </c>
      <c r="M10" s="21">
        <v>0</v>
      </c>
      <c r="N10" s="35" t="s">
        <v>434</v>
      </c>
      <c r="O10" s="21" t="s">
        <v>22</v>
      </c>
      <c r="P10" s="20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936</v>
      </c>
      <c r="U10" s="2" t="s">
        <v>936</v>
      </c>
    </row>
    <row r="11" spans="1:24" customFormat="1" ht="124.2" x14ac:dyDescent="0.3">
      <c r="A11" s="1"/>
      <c r="B11" s="140">
        <v>91001</v>
      </c>
      <c r="C11" s="84">
        <v>91001</v>
      </c>
      <c r="D11" s="87" t="s">
        <v>24</v>
      </c>
      <c r="E11" s="84"/>
      <c r="F11" s="84" t="s">
        <v>20</v>
      </c>
      <c r="G11" s="85">
        <v>213.33</v>
      </c>
      <c r="H11" s="219">
        <v>2583426</v>
      </c>
      <c r="I11" s="458"/>
      <c r="J11" s="200"/>
      <c r="K11" s="200">
        <v>0</v>
      </c>
      <c r="L11" s="18" t="s">
        <v>21</v>
      </c>
      <c r="M11" s="21">
        <v>40</v>
      </c>
      <c r="N11" s="35" t="s">
        <v>434</v>
      </c>
      <c r="O11" s="21" t="s">
        <v>22</v>
      </c>
      <c r="P11" s="20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936</v>
      </c>
      <c r="U11" s="2" t="s">
        <v>936</v>
      </c>
    </row>
    <row r="12" spans="1:24" customFormat="1" ht="124.2" x14ac:dyDescent="0.3">
      <c r="A12" s="1"/>
      <c r="B12" s="140">
        <v>91002</v>
      </c>
      <c r="C12" s="84">
        <v>91002</v>
      </c>
      <c r="D12" s="87" t="s">
        <v>25</v>
      </c>
      <c r="E12" s="84"/>
      <c r="F12" s="84" t="s">
        <v>20</v>
      </c>
      <c r="G12" s="85">
        <v>266.69</v>
      </c>
      <c r="H12" s="219">
        <v>3229616</v>
      </c>
      <c r="I12" s="458"/>
      <c r="J12" s="200"/>
      <c r="K12" s="200">
        <v>0</v>
      </c>
      <c r="L12" s="18" t="s">
        <v>21</v>
      </c>
      <c r="M12" s="21">
        <v>50</v>
      </c>
      <c r="N12" s="35" t="s">
        <v>434</v>
      </c>
      <c r="O12" s="21" t="s">
        <v>22</v>
      </c>
      <c r="P12" s="20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936</v>
      </c>
      <c r="U12" s="2" t="s">
        <v>936</v>
      </c>
    </row>
    <row r="13" spans="1:24" customFormat="1" ht="135.75" customHeight="1" x14ac:dyDescent="0.3">
      <c r="A13" s="1"/>
      <c r="B13" s="84">
        <v>91003</v>
      </c>
      <c r="C13" s="84">
        <v>91003</v>
      </c>
      <c r="D13" s="88" t="s">
        <v>26</v>
      </c>
      <c r="E13" s="84"/>
      <c r="F13" s="84" t="s">
        <v>20</v>
      </c>
      <c r="G13" s="85">
        <v>320.04000000000002</v>
      </c>
      <c r="H13" s="219">
        <v>3875684</v>
      </c>
      <c r="I13" s="458"/>
      <c r="J13" s="200"/>
      <c r="K13" s="200">
        <v>0</v>
      </c>
      <c r="L13" s="18" t="s">
        <v>21</v>
      </c>
      <c r="M13" s="21">
        <v>60</v>
      </c>
      <c r="N13" s="35" t="s">
        <v>434</v>
      </c>
      <c r="O13" s="21" t="s">
        <v>22</v>
      </c>
      <c r="P13" s="20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936</v>
      </c>
      <c r="U13" s="2" t="s">
        <v>936</v>
      </c>
    </row>
    <row r="14" spans="1:24" customFormat="1" ht="124.2" x14ac:dyDescent="0.3">
      <c r="A14" s="1"/>
      <c r="B14" s="89">
        <v>92001</v>
      </c>
      <c r="C14" s="89">
        <v>92001</v>
      </c>
      <c r="D14" s="87" t="s">
        <v>27</v>
      </c>
      <c r="E14" s="84"/>
      <c r="F14" s="84" t="s">
        <v>20</v>
      </c>
      <c r="G14" s="85">
        <v>373.4</v>
      </c>
      <c r="H14" s="219">
        <v>4521874</v>
      </c>
      <c r="I14" s="458"/>
      <c r="J14" s="200"/>
      <c r="K14" s="200">
        <v>0</v>
      </c>
      <c r="L14" s="18" t="s">
        <v>21</v>
      </c>
      <c r="M14" s="21">
        <v>70</v>
      </c>
      <c r="N14" s="35" t="s">
        <v>434</v>
      </c>
      <c r="O14" s="21" t="s">
        <v>22</v>
      </c>
      <c r="P14" s="20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936</v>
      </c>
      <c r="U14" s="2" t="s">
        <v>936</v>
      </c>
    </row>
    <row r="15" spans="1:24" customFormat="1" ht="124.2" x14ac:dyDescent="0.3">
      <c r="A15" s="1"/>
      <c r="B15" s="89">
        <v>92002</v>
      </c>
      <c r="C15" s="89">
        <v>92002</v>
      </c>
      <c r="D15" s="87" t="s">
        <v>28</v>
      </c>
      <c r="E15" s="84"/>
      <c r="F15" s="84" t="s">
        <v>20</v>
      </c>
      <c r="G15" s="85">
        <v>426.71</v>
      </c>
      <c r="H15" s="219">
        <v>5167458</v>
      </c>
      <c r="I15" s="458"/>
      <c r="J15" s="200"/>
      <c r="K15" s="200">
        <v>0</v>
      </c>
      <c r="L15" s="18" t="s">
        <v>21</v>
      </c>
      <c r="M15" s="21">
        <v>80</v>
      </c>
      <c r="N15" s="35" t="s">
        <v>434</v>
      </c>
      <c r="O15" s="21" t="s">
        <v>22</v>
      </c>
      <c r="P15" s="20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936</v>
      </c>
      <c r="U15" s="2" t="s">
        <v>936</v>
      </c>
    </row>
    <row r="16" spans="1:24" customFormat="1" ht="124.2" x14ac:dyDescent="0.3">
      <c r="A16" s="1"/>
      <c r="B16" s="140">
        <v>92003</v>
      </c>
      <c r="C16" s="89">
        <v>92003</v>
      </c>
      <c r="D16" s="87" t="s">
        <v>29</v>
      </c>
      <c r="E16" s="84"/>
      <c r="F16" s="84" t="s">
        <v>20</v>
      </c>
      <c r="G16" s="85">
        <v>480.06</v>
      </c>
      <c r="H16" s="219">
        <v>5813527</v>
      </c>
      <c r="I16" s="458"/>
      <c r="J16" s="200"/>
      <c r="K16" s="200">
        <v>0</v>
      </c>
      <c r="L16" s="18" t="s">
        <v>21</v>
      </c>
      <c r="M16" s="21">
        <v>90</v>
      </c>
      <c r="N16" s="35" t="s">
        <v>434</v>
      </c>
      <c r="O16" s="21" t="s">
        <v>22</v>
      </c>
      <c r="P16" s="20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936</v>
      </c>
      <c r="U16" s="2" t="s">
        <v>936</v>
      </c>
    </row>
    <row r="17" spans="1:21" customFormat="1" ht="41.4" hidden="1" x14ac:dyDescent="0.3">
      <c r="A17" s="1"/>
      <c r="B17" s="140">
        <v>12</v>
      </c>
      <c r="C17" s="95" t="s">
        <v>30</v>
      </c>
      <c r="D17" s="87" t="s">
        <v>31</v>
      </c>
      <c r="E17" s="84"/>
      <c r="F17" s="84" t="s">
        <v>20</v>
      </c>
      <c r="G17" s="85">
        <v>571.04</v>
      </c>
      <c r="H17" s="219">
        <v>6915294</v>
      </c>
      <c r="I17" s="458"/>
      <c r="J17" s="200"/>
      <c r="K17" s="200">
        <v>0</v>
      </c>
      <c r="L17" s="18" t="s">
        <v>21</v>
      </c>
      <c r="M17" s="14">
        <v>100</v>
      </c>
      <c r="N17" s="35" t="s">
        <v>434</v>
      </c>
      <c r="O17" s="21" t="s">
        <v>22</v>
      </c>
      <c r="P17" s="20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936</v>
      </c>
      <c r="U17" s="2" t="s">
        <v>936</v>
      </c>
    </row>
    <row r="18" spans="1:21" customFormat="1" ht="69" hidden="1" x14ac:dyDescent="0.3">
      <c r="A18" s="1"/>
      <c r="B18" s="140">
        <v>90037</v>
      </c>
      <c r="C18" s="84">
        <v>90037</v>
      </c>
      <c r="D18" s="88" t="s">
        <v>32</v>
      </c>
      <c r="E18" s="84"/>
      <c r="F18" s="84" t="s">
        <v>20</v>
      </c>
      <c r="G18" s="85">
        <v>0</v>
      </c>
      <c r="H18" s="219">
        <v>0</v>
      </c>
      <c r="I18" s="458"/>
      <c r="J18" s="200"/>
      <c r="K18" s="200">
        <v>0</v>
      </c>
      <c r="L18" s="18" t="s">
        <v>21</v>
      </c>
      <c r="M18" s="21">
        <v>0</v>
      </c>
      <c r="N18" s="35" t="s">
        <v>434</v>
      </c>
      <c r="O18" s="21" t="s">
        <v>22</v>
      </c>
      <c r="P18" s="20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936</v>
      </c>
      <c r="U18" s="2" t="s">
        <v>936</v>
      </c>
    </row>
    <row r="19" spans="1:21" customFormat="1" ht="124.2" x14ac:dyDescent="0.3">
      <c r="A19" s="1"/>
      <c r="B19" s="140">
        <v>91004</v>
      </c>
      <c r="C19" s="84">
        <v>91004</v>
      </c>
      <c r="D19" s="87" t="s">
        <v>33</v>
      </c>
      <c r="E19" s="84"/>
      <c r="F19" s="84" t="s">
        <v>20</v>
      </c>
      <c r="G19" s="85">
        <v>228.43</v>
      </c>
      <c r="H19" s="219">
        <v>2766287</v>
      </c>
      <c r="I19" s="458"/>
      <c r="J19" s="200"/>
      <c r="K19" s="200">
        <v>0</v>
      </c>
      <c r="L19" s="18" t="s">
        <v>21</v>
      </c>
      <c r="M19" s="21">
        <v>40</v>
      </c>
      <c r="N19" s="35" t="s">
        <v>434</v>
      </c>
      <c r="O19" s="21" t="s">
        <v>22</v>
      </c>
      <c r="P19" s="20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936</v>
      </c>
      <c r="U19" s="2" t="s">
        <v>936</v>
      </c>
    </row>
    <row r="20" spans="1:21" customFormat="1" ht="124.2" x14ac:dyDescent="0.3">
      <c r="A20" s="1"/>
      <c r="B20" s="140">
        <v>91005</v>
      </c>
      <c r="C20" s="84">
        <v>91005</v>
      </c>
      <c r="D20" s="87" t="s">
        <v>34</v>
      </c>
      <c r="E20" s="84"/>
      <c r="F20" s="84" t="s">
        <v>20</v>
      </c>
      <c r="G20" s="85">
        <v>285.56</v>
      </c>
      <c r="H20" s="219">
        <v>3458132</v>
      </c>
      <c r="I20" s="458"/>
      <c r="J20" s="200"/>
      <c r="K20" s="200">
        <v>0</v>
      </c>
      <c r="L20" s="18" t="s">
        <v>21</v>
      </c>
      <c r="M20" s="21">
        <v>50</v>
      </c>
      <c r="N20" s="35" t="s">
        <v>434</v>
      </c>
      <c r="O20" s="21" t="s">
        <v>22</v>
      </c>
      <c r="P20" s="20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936</v>
      </c>
      <c r="U20" s="2" t="s">
        <v>936</v>
      </c>
    </row>
    <row r="21" spans="1:21" customFormat="1" ht="138.75" customHeight="1" x14ac:dyDescent="0.3">
      <c r="A21" s="1"/>
      <c r="B21" s="140">
        <v>91006</v>
      </c>
      <c r="C21" s="84">
        <v>91006</v>
      </c>
      <c r="D21" s="88" t="s">
        <v>35</v>
      </c>
      <c r="E21" s="84"/>
      <c r="F21" s="84" t="s">
        <v>20</v>
      </c>
      <c r="G21" s="85">
        <v>342.65</v>
      </c>
      <c r="H21" s="219">
        <v>4149492</v>
      </c>
      <c r="I21" s="458"/>
      <c r="J21" s="200"/>
      <c r="K21" s="200">
        <v>0</v>
      </c>
      <c r="L21" s="18" t="s">
        <v>21</v>
      </c>
      <c r="M21" s="21">
        <v>60</v>
      </c>
      <c r="N21" s="35" t="s">
        <v>434</v>
      </c>
      <c r="O21" s="21" t="s">
        <v>22</v>
      </c>
      <c r="P21" s="20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936</v>
      </c>
      <c r="U21" s="2" t="s">
        <v>936</v>
      </c>
    </row>
    <row r="22" spans="1:21" customFormat="1" ht="124.2" x14ac:dyDescent="0.3">
      <c r="A22" s="1"/>
      <c r="B22" s="140">
        <v>92004</v>
      </c>
      <c r="C22" s="89">
        <v>92004</v>
      </c>
      <c r="D22" s="87" t="s">
        <v>36</v>
      </c>
      <c r="E22" s="84"/>
      <c r="F22" s="84" t="s">
        <v>20</v>
      </c>
      <c r="G22" s="85">
        <v>399.73</v>
      </c>
      <c r="H22" s="219">
        <v>4840730</v>
      </c>
      <c r="I22" s="458"/>
      <c r="J22" s="200"/>
      <c r="K22" s="200">
        <v>0</v>
      </c>
      <c r="L22" s="18" t="s">
        <v>21</v>
      </c>
      <c r="M22" s="21">
        <v>70</v>
      </c>
      <c r="N22" s="35" t="s">
        <v>434</v>
      </c>
      <c r="O22" s="21" t="s">
        <v>22</v>
      </c>
      <c r="P22" s="20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936</v>
      </c>
      <c r="U22" s="2" t="s">
        <v>936</v>
      </c>
    </row>
    <row r="23" spans="1:21" customFormat="1" ht="124.2" x14ac:dyDescent="0.3">
      <c r="A23" s="1"/>
      <c r="B23" s="140">
        <v>92005</v>
      </c>
      <c r="C23" s="89">
        <v>92005</v>
      </c>
      <c r="D23" s="87" t="s">
        <v>37</v>
      </c>
      <c r="E23" s="84"/>
      <c r="F23" s="84" t="s">
        <v>20</v>
      </c>
      <c r="G23" s="85">
        <v>456.82</v>
      </c>
      <c r="H23" s="219">
        <v>5532090</v>
      </c>
      <c r="I23" s="458"/>
      <c r="J23" s="200"/>
      <c r="K23" s="200">
        <v>0</v>
      </c>
      <c r="L23" s="18" t="s">
        <v>21</v>
      </c>
      <c r="M23" s="21">
        <v>80</v>
      </c>
      <c r="N23" s="35" t="s">
        <v>434</v>
      </c>
      <c r="O23" s="21" t="s">
        <v>22</v>
      </c>
      <c r="P23" s="20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936</v>
      </c>
      <c r="U23" s="2" t="s">
        <v>936</v>
      </c>
    </row>
    <row r="24" spans="1:21" customFormat="1" ht="133.5" customHeight="1" x14ac:dyDescent="0.3">
      <c r="A24" s="1"/>
      <c r="B24" s="140">
        <v>92006</v>
      </c>
      <c r="C24" s="89">
        <v>92006</v>
      </c>
      <c r="D24" s="87" t="s">
        <v>38</v>
      </c>
      <c r="E24" s="84"/>
      <c r="F24" s="84" t="s">
        <v>20</v>
      </c>
      <c r="G24" s="85">
        <v>513.95000000000005</v>
      </c>
      <c r="H24" s="219">
        <v>6223935</v>
      </c>
      <c r="I24" s="458"/>
      <c r="J24" s="200"/>
      <c r="K24" s="200">
        <v>0</v>
      </c>
      <c r="L24" s="18" t="s">
        <v>21</v>
      </c>
      <c r="M24" s="21">
        <v>90</v>
      </c>
      <c r="N24" s="35" t="s">
        <v>434</v>
      </c>
      <c r="O24" s="21" t="s">
        <v>22</v>
      </c>
      <c r="P24" s="20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936</v>
      </c>
      <c r="U24" s="2" t="s">
        <v>936</v>
      </c>
    </row>
    <row r="25" spans="1:21" customFormat="1" hidden="1" x14ac:dyDescent="0.3">
      <c r="A25" s="1"/>
      <c r="B25" s="140" t="s">
        <v>39</v>
      </c>
      <c r="C25" s="95" t="s">
        <v>39</v>
      </c>
      <c r="D25" s="159" t="s">
        <v>40</v>
      </c>
      <c r="E25" s="160"/>
      <c r="F25" s="160"/>
      <c r="G25" s="160"/>
      <c r="H25" s="219"/>
      <c r="I25" s="458"/>
      <c r="J25" s="462"/>
      <c r="K25" s="200">
        <v>0</v>
      </c>
      <c r="L25" s="17" t="s">
        <v>42</v>
      </c>
      <c r="M25" s="14" t="s">
        <v>42</v>
      </c>
      <c r="N25" s="14" t="s">
        <v>42</v>
      </c>
      <c r="O25" s="261" t="s">
        <v>42</v>
      </c>
      <c r="P25" s="20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69" t="s">
        <v>41</v>
      </c>
      <c r="S25" s="20" t="s">
        <v>41</v>
      </c>
      <c r="T25" s="20" t="s">
        <v>41</v>
      </c>
      <c r="U25" s="20" t="s">
        <v>41</v>
      </c>
    </row>
    <row r="26" spans="1:21" customFormat="1" ht="55.2" hidden="1" x14ac:dyDescent="0.3">
      <c r="A26" s="1"/>
      <c r="B26" s="140">
        <v>21</v>
      </c>
      <c r="C26" s="95" t="s">
        <v>43</v>
      </c>
      <c r="D26" s="87" t="s">
        <v>44</v>
      </c>
      <c r="E26" s="84"/>
      <c r="F26" s="84" t="s">
        <v>20</v>
      </c>
      <c r="G26" s="85">
        <v>574.09</v>
      </c>
      <c r="H26" s="219">
        <v>6952230</v>
      </c>
      <c r="I26" s="458"/>
      <c r="J26" s="200"/>
      <c r="K26" s="200">
        <v>0</v>
      </c>
      <c r="L26" s="18" t="s">
        <v>21</v>
      </c>
      <c r="M26" s="25">
        <v>100</v>
      </c>
      <c r="N26" s="35" t="s">
        <v>434</v>
      </c>
      <c r="O26" s="21" t="s">
        <v>22</v>
      </c>
      <c r="P26" s="20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936</v>
      </c>
      <c r="U26" s="2" t="s">
        <v>936</v>
      </c>
    </row>
    <row r="27" spans="1:21" customFormat="1" ht="69" hidden="1" x14ac:dyDescent="0.3">
      <c r="A27" s="1"/>
      <c r="B27" s="140">
        <v>90012</v>
      </c>
      <c r="C27" s="84">
        <v>90012</v>
      </c>
      <c r="D27" s="87" t="s">
        <v>45</v>
      </c>
      <c r="E27" s="84"/>
      <c r="F27" s="84" t="s">
        <v>20</v>
      </c>
      <c r="G27" s="85">
        <v>0</v>
      </c>
      <c r="H27" s="219">
        <v>0</v>
      </c>
      <c r="I27" s="458"/>
      <c r="J27" s="200"/>
      <c r="K27" s="200">
        <v>0</v>
      </c>
      <c r="L27" s="18" t="s">
        <v>21</v>
      </c>
      <c r="M27" s="25">
        <v>0</v>
      </c>
      <c r="N27" s="35" t="s">
        <v>434</v>
      </c>
      <c r="O27" s="21" t="s">
        <v>22</v>
      </c>
      <c r="P27" s="20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936</v>
      </c>
      <c r="U27" s="2" t="s">
        <v>936</v>
      </c>
    </row>
    <row r="28" spans="1:21" customFormat="1" ht="55.2" hidden="1" x14ac:dyDescent="0.3">
      <c r="A28" s="1"/>
      <c r="B28" s="140">
        <v>22</v>
      </c>
      <c r="C28" s="95" t="s">
        <v>46</v>
      </c>
      <c r="D28" s="87" t="s">
        <v>47</v>
      </c>
      <c r="E28" s="84"/>
      <c r="F28" s="84" t="s">
        <v>20</v>
      </c>
      <c r="G28" s="85">
        <v>614.47</v>
      </c>
      <c r="H28" s="219">
        <v>7441232</v>
      </c>
      <c r="I28" s="458"/>
      <c r="J28" s="200"/>
      <c r="K28" s="200">
        <v>0</v>
      </c>
      <c r="L28" s="18" t="s">
        <v>21</v>
      </c>
      <c r="M28" s="25">
        <v>100</v>
      </c>
      <c r="N28" s="35" t="s">
        <v>434</v>
      </c>
      <c r="O28" s="21" t="s">
        <v>22</v>
      </c>
      <c r="P28" s="20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936</v>
      </c>
      <c r="U28" s="2" t="s">
        <v>936</v>
      </c>
    </row>
    <row r="29" spans="1:21" customFormat="1" ht="82.8" hidden="1" x14ac:dyDescent="0.3">
      <c r="A29" s="1"/>
      <c r="B29" s="141">
        <v>90038</v>
      </c>
      <c r="C29" s="84">
        <v>90038</v>
      </c>
      <c r="D29" s="87" t="s">
        <v>48</v>
      </c>
      <c r="E29" s="84"/>
      <c r="F29" s="84" t="s">
        <v>20</v>
      </c>
      <c r="G29" s="85">
        <v>0</v>
      </c>
      <c r="H29" s="219">
        <v>0</v>
      </c>
      <c r="I29" s="458"/>
      <c r="J29" s="200"/>
      <c r="K29" s="200">
        <v>0</v>
      </c>
      <c r="L29" s="18" t="s">
        <v>21</v>
      </c>
      <c r="M29" s="25">
        <v>0</v>
      </c>
      <c r="N29" s="35" t="s">
        <v>434</v>
      </c>
      <c r="O29" s="21" t="s">
        <v>22</v>
      </c>
      <c r="P29" s="20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936</v>
      </c>
      <c r="U29" s="2" t="s">
        <v>936</v>
      </c>
    </row>
    <row r="30" spans="1:21" customFormat="1" ht="15" customHeight="1" x14ac:dyDescent="0.3">
      <c r="A30" s="1"/>
      <c r="B30" s="5"/>
      <c r="C30" s="647" t="s">
        <v>49</v>
      </c>
      <c r="D30" s="648"/>
      <c r="E30" s="648"/>
      <c r="F30" s="648"/>
      <c r="G30" s="483"/>
      <c r="H30" s="219"/>
      <c r="I30" s="458"/>
      <c r="J30" s="413"/>
      <c r="K30" s="200">
        <v>0</v>
      </c>
      <c r="L30" s="153" t="s">
        <v>41</v>
      </c>
      <c r="M30" s="25" t="s">
        <v>42</v>
      </c>
      <c r="N30" s="25" t="s">
        <v>42</v>
      </c>
      <c r="O30" s="261" t="s">
        <v>42</v>
      </c>
      <c r="P30" s="20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15" t="s">
        <v>1</v>
      </c>
      <c r="D31" s="115" t="s">
        <v>2</v>
      </c>
      <c r="E31" s="115" t="s">
        <v>3</v>
      </c>
      <c r="F31" s="115" t="s">
        <v>4</v>
      </c>
      <c r="G31" s="96" t="s">
        <v>5</v>
      </c>
      <c r="H31" s="487" t="s">
        <v>6</v>
      </c>
      <c r="I31" s="458"/>
      <c r="J31" s="288"/>
      <c r="K31" s="200">
        <v>0</v>
      </c>
      <c r="L31" s="445" t="s">
        <v>41</v>
      </c>
      <c r="M31" s="274" t="s">
        <v>42</v>
      </c>
      <c r="N31" s="274" t="s">
        <v>42</v>
      </c>
      <c r="O31" s="303" t="s">
        <v>42</v>
      </c>
      <c r="P31" s="304"/>
      <c r="Q31"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74" t="s">
        <v>41</v>
      </c>
      <c r="S31" s="274" t="s">
        <v>41</v>
      </c>
      <c r="T31" s="274" t="s">
        <v>41</v>
      </c>
      <c r="U31" s="274" t="s">
        <v>41</v>
      </c>
    </row>
    <row r="32" spans="1:21" customFormat="1" ht="58.5" hidden="1" customHeight="1" thickBot="1" x14ac:dyDescent="0.35">
      <c r="A32" s="29" t="s">
        <v>50</v>
      </c>
      <c r="B32" s="29" t="s">
        <v>51</v>
      </c>
      <c r="C32" s="592" t="s">
        <v>51</v>
      </c>
      <c r="D32" s="586" t="s">
        <v>52</v>
      </c>
      <c r="E32" s="100">
        <v>1</v>
      </c>
      <c r="F32" s="100" t="s">
        <v>53</v>
      </c>
      <c r="G32" s="101">
        <v>325.47000000000003</v>
      </c>
      <c r="H32" s="241">
        <v>3941442</v>
      </c>
      <c r="I32" s="111"/>
      <c r="J32" s="261"/>
      <c r="K32" s="200">
        <v>0</v>
      </c>
      <c r="L32" s="446" t="s">
        <v>21</v>
      </c>
      <c r="M32" s="205">
        <v>100</v>
      </c>
      <c r="N32" s="206" t="s">
        <v>434</v>
      </c>
      <c r="O32" s="206" t="s">
        <v>54</v>
      </c>
      <c r="P32" s="207"/>
      <c r="Q3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09" t="s">
        <v>21</v>
      </c>
      <c r="S32" s="309">
        <v>100</v>
      </c>
      <c r="T32" s="2" t="s">
        <v>936</v>
      </c>
      <c r="U32" s="2" t="s">
        <v>936</v>
      </c>
    </row>
    <row r="33" spans="1:21" customFormat="1" ht="44.25" hidden="1" customHeight="1" thickBot="1" x14ac:dyDescent="0.35">
      <c r="A33" s="31" t="s">
        <v>55</v>
      </c>
      <c r="B33" s="29" t="s">
        <v>51</v>
      </c>
      <c r="C33" s="593"/>
      <c r="D33" s="587"/>
      <c r="E33" s="84">
        <v>2</v>
      </c>
      <c r="F33" s="84" t="s">
        <v>56</v>
      </c>
      <c r="G33" s="85">
        <v>332.51</v>
      </c>
      <c r="H33" s="242">
        <v>4026696</v>
      </c>
      <c r="I33" s="111">
        <f>+G33-G32</f>
        <v>7.0399999999999636</v>
      </c>
      <c r="J33" s="202"/>
      <c r="K33" s="200">
        <v>0</v>
      </c>
      <c r="L33" s="18" t="s">
        <v>21</v>
      </c>
      <c r="M33" s="25">
        <v>100</v>
      </c>
      <c r="N33" s="35" t="s">
        <v>434</v>
      </c>
      <c r="O33" s="35" t="s">
        <v>54</v>
      </c>
      <c r="P33" s="201"/>
      <c r="Q33" s="30"/>
      <c r="R33" s="269"/>
      <c r="S33" s="280"/>
      <c r="T33" s="2" t="s">
        <v>936</v>
      </c>
      <c r="U33" s="2"/>
    </row>
    <row r="34" spans="1:21" customFormat="1" ht="63.75" hidden="1" customHeight="1" thickBot="1" x14ac:dyDescent="0.35">
      <c r="A34" s="32" t="s">
        <v>57</v>
      </c>
      <c r="B34" s="29" t="s">
        <v>51</v>
      </c>
      <c r="C34" s="594"/>
      <c r="D34" s="588"/>
      <c r="E34" s="102">
        <v>3</v>
      </c>
      <c r="F34" s="102" t="s">
        <v>58</v>
      </c>
      <c r="G34" s="103">
        <v>367.92</v>
      </c>
      <c r="H34" s="243">
        <v>4455511</v>
      </c>
      <c r="I34" s="111">
        <f>+G34-G32</f>
        <v>42.449999999999989</v>
      </c>
      <c r="J34" s="261"/>
      <c r="K34" s="200">
        <v>0</v>
      </c>
      <c r="L34" s="447" t="s">
        <v>21</v>
      </c>
      <c r="M34" s="211">
        <v>100</v>
      </c>
      <c r="N34" s="212" t="s">
        <v>434</v>
      </c>
      <c r="O34" s="212" t="s">
        <v>54</v>
      </c>
      <c r="P34" s="213"/>
      <c r="Q34" s="214"/>
      <c r="R34" s="270"/>
      <c r="S34" s="284"/>
      <c r="T34" s="2" t="s">
        <v>936</v>
      </c>
      <c r="U34" s="2"/>
    </row>
    <row r="35" spans="1:21" customFormat="1" ht="75" hidden="1" customHeight="1" x14ac:dyDescent="0.35">
      <c r="A35" s="33" t="s">
        <v>59</v>
      </c>
      <c r="B35" s="34">
        <v>90042</v>
      </c>
      <c r="C35" s="583">
        <v>90042</v>
      </c>
      <c r="D35" s="586" t="s">
        <v>60</v>
      </c>
      <c r="E35" s="100">
        <v>1</v>
      </c>
      <c r="F35" s="100" t="s">
        <v>53</v>
      </c>
      <c r="G35" s="101">
        <v>0</v>
      </c>
      <c r="H35" s="241">
        <v>0</v>
      </c>
      <c r="I35" s="111"/>
      <c r="J35" s="261"/>
      <c r="K35" s="200">
        <v>0</v>
      </c>
      <c r="L35" s="446" t="s">
        <v>21</v>
      </c>
      <c r="M35" s="206">
        <v>0</v>
      </c>
      <c r="N35" s="206" t="s">
        <v>434</v>
      </c>
      <c r="O35" s="206" t="s">
        <v>54</v>
      </c>
      <c r="P35" s="207"/>
      <c r="Q3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09" t="s">
        <v>21</v>
      </c>
      <c r="S35" s="309">
        <v>0</v>
      </c>
      <c r="T35" s="2" t="s">
        <v>936</v>
      </c>
      <c r="U35" s="2" t="s">
        <v>936</v>
      </c>
    </row>
    <row r="36" spans="1:21" customFormat="1" ht="75" hidden="1" customHeight="1" x14ac:dyDescent="0.35">
      <c r="A36" s="36">
        <v>90047</v>
      </c>
      <c r="B36" s="37">
        <v>90042</v>
      </c>
      <c r="C36" s="584"/>
      <c r="D36" s="587"/>
      <c r="E36" s="84">
        <v>2</v>
      </c>
      <c r="F36" s="84" t="s">
        <v>56</v>
      </c>
      <c r="G36" s="85">
        <v>0</v>
      </c>
      <c r="H36" s="242">
        <v>0</v>
      </c>
      <c r="I36" s="111"/>
      <c r="J36" s="261"/>
      <c r="K36" s="200">
        <v>0</v>
      </c>
      <c r="L36" s="18" t="s">
        <v>21</v>
      </c>
      <c r="M36" s="35">
        <v>0</v>
      </c>
      <c r="N36" s="35" t="s">
        <v>434</v>
      </c>
      <c r="O36" s="35" t="s">
        <v>54</v>
      </c>
      <c r="P36" s="201"/>
      <c r="Q36" s="30"/>
      <c r="R36" s="269"/>
      <c r="S36" s="280"/>
      <c r="T36" s="2" t="s">
        <v>936</v>
      </c>
      <c r="U36" s="2"/>
    </row>
    <row r="37" spans="1:21" customFormat="1" ht="75" hidden="1" customHeight="1" thickBot="1" x14ac:dyDescent="0.35">
      <c r="A37" s="38">
        <v>90048</v>
      </c>
      <c r="B37" s="39">
        <v>90042</v>
      </c>
      <c r="C37" s="585"/>
      <c r="D37" s="588"/>
      <c r="E37" s="102">
        <v>3</v>
      </c>
      <c r="F37" s="102" t="s">
        <v>58</v>
      </c>
      <c r="G37" s="103">
        <v>0</v>
      </c>
      <c r="H37" s="243">
        <v>0</v>
      </c>
      <c r="I37" s="111"/>
      <c r="J37" s="261"/>
      <c r="K37" s="200">
        <v>0</v>
      </c>
      <c r="L37" s="448" t="s">
        <v>21</v>
      </c>
      <c r="M37" s="199">
        <v>0</v>
      </c>
      <c r="N37" s="199" t="s">
        <v>434</v>
      </c>
      <c r="O37" s="199" t="s">
        <v>54</v>
      </c>
      <c r="P37" s="304"/>
      <c r="Q37" s="305"/>
      <c r="R37" s="310"/>
      <c r="S37" s="311"/>
      <c r="T37" s="2" t="s">
        <v>936</v>
      </c>
      <c r="U37" s="2"/>
    </row>
    <row r="38" spans="1:21" customFormat="1" ht="96.75" customHeight="1" x14ac:dyDescent="0.3">
      <c r="A38" s="33" t="s">
        <v>61</v>
      </c>
      <c r="B38" s="34">
        <v>91007</v>
      </c>
      <c r="C38" s="583">
        <v>91007</v>
      </c>
      <c r="D38" s="586" t="s">
        <v>62</v>
      </c>
      <c r="E38" s="100">
        <v>1</v>
      </c>
      <c r="F38" s="100" t="s">
        <v>53</v>
      </c>
      <c r="G38" s="101">
        <v>130.19999999999999</v>
      </c>
      <c r="H38" s="241">
        <v>1576722</v>
      </c>
      <c r="I38" s="111"/>
      <c r="J38" s="261"/>
      <c r="K38" s="200">
        <v>0</v>
      </c>
      <c r="L38" s="446" t="s">
        <v>21</v>
      </c>
      <c r="M38" s="206">
        <v>40</v>
      </c>
      <c r="N38" s="206" t="s">
        <v>434</v>
      </c>
      <c r="O38" s="206" t="s">
        <v>54</v>
      </c>
      <c r="P38" s="207"/>
      <c r="Q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09" t="s">
        <v>21</v>
      </c>
      <c r="S38" s="309">
        <v>40</v>
      </c>
      <c r="T38" s="2" t="s">
        <v>936</v>
      </c>
      <c r="U38" s="2" t="s">
        <v>936</v>
      </c>
    </row>
    <row r="39" spans="1:21" customFormat="1" ht="96.75" customHeight="1" x14ac:dyDescent="0.3">
      <c r="A39" s="36">
        <v>91010</v>
      </c>
      <c r="B39" s="37">
        <v>91007</v>
      </c>
      <c r="C39" s="584"/>
      <c r="D39" s="587"/>
      <c r="E39" s="84">
        <v>2</v>
      </c>
      <c r="F39" s="84" t="s">
        <v>56</v>
      </c>
      <c r="G39" s="85">
        <v>133</v>
      </c>
      <c r="H39" s="242">
        <v>1610630</v>
      </c>
      <c r="I39" s="111">
        <f>+G39-G38</f>
        <v>2.8000000000000114</v>
      </c>
      <c r="J39" s="463"/>
      <c r="K39" s="200">
        <v>0</v>
      </c>
      <c r="L39" s="18" t="s">
        <v>21</v>
      </c>
      <c r="M39" s="35">
        <v>40</v>
      </c>
      <c r="N39" s="35" t="s">
        <v>434</v>
      </c>
      <c r="O39" s="35" t="s">
        <v>54</v>
      </c>
      <c r="P39" s="201"/>
      <c r="Q39" s="30"/>
      <c r="R39" s="269"/>
      <c r="S39" s="280"/>
      <c r="T39" s="2" t="s">
        <v>936</v>
      </c>
      <c r="U39" s="2"/>
    </row>
    <row r="40" spans="1:21" customFormat="1" ht="96.75" customHeight="1" thickBot="1" x14ac:dyDescent="0.35">
      <c r="A40" s="38">
        <v>91016</v>
      </c>
      <c r="B40" s="39">
        <v>91007</v>
      </c>
      <c r="C40" s="585"/>
      <c r="D40" s="588"/>
      <c r="E40" s="102">
        <v>3</v>
      </c>
      <c r="F40" s="102" t="s">
        <v>58</v>
      </c>
      <c r="G40" s="103">
        <v>147.21</v>
      </c>
      <c r="H40" s="243">
        <v>1782713</v>
      </c>
      <c r="I40" s="111">
        <f>+G40-G38</f>
        <v>17.010000000000019</v>
      </c>
      <c r="J40" s="202"/>
      <c r="K40" s="200">
        <v>0</v>
      </c>
      <c r="L40" s="447" t="s">
        <v>21</v>
      </c>
      <c r="M40" s="212">
        <v>40</v>
      </c>
      <c r="N40" s="212" t="s">
        <v>434</v>
      </c>
      <c r="O40" s="212" t="s">
        <v>54</v>
      </c>
      <c r="P40" s="213"/>
      <c r="Q40" s="214"/>
      <c r="R40" s="270"/>
      <c r="S40" s="312"/>
      <c r="T40" s="2" t="s">
        <v>936</v>
      </c>
      <c r="U40" s="2"/>
    </row>
    <row r="41" spans="1:21" customFormat="1" ht="93.75" customHeight="1" x14ac:dyDescent="0.3">
      <c r="A41" s="33" t="s">
        <v>63</v>
      </c>
      <c r="B41" s="34">
        <v>91008</v>
      </c>
      <c r="C41" s="584">
        <v>91008</v>
      </c>
      <c r="D41" s="587" t="s">
        <v>64</v>
      </c>
      <c r="E41" s="91">
        <v>1</v>
      </c>
      <c r="F41" s="91" t="s">
        <v>53</v>
      </c>
      <c r="G41" s="116">
        <v>162.78</v>
      </c>
      <c r="H41" s="221">
        <v>1971266</v>
      </c>
      <c r="I41" s="458"/>
      <c r="J41" s="261"/>
      <c r="K41" s="200">
        <v>0</v>
      </c>
      <c r="L41" s="446" t="s">
        <v>21</v>
      </c>
      <c r="M41" s="206">
        <v>50</v>
      </c>
      <c r="N41" s="206" t="s">
        <v>434</v>
      </c>
      <c r="O41" s="313" t="s">
        <v>54</v>
      </c>
      <c r="P41" s="207"/>
      <c r="Q4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09" t="s">
        <v>21</v>
      </c>
      <c r="S41" s="309">
        <v>50</v>
      </c>
      <c r="T41" s="2" t="s">
        <v>936</v>
      </c>
      <c r="U41" s="2" t="s">
        <v>936</v>
      </c>
    </row>
    <row r="42" spans="1:21" customFormat="1" ht="93.75" customHeight="1" x14ac:dyDescent="0.3">
      <c r="A42" s="36">
        <v>91011</v>
      </c>
      <c r="B42" s="37">
        <v>91008</v>
      </c>
      <c r="C42" s="584"/>
      <c r="D42" s="587"/>
      <c r="E42" s="84">
        <v>2</v>
      </c>
      <c r="F42" s="84" t="s">
        <v>56</v>
      </c>
      <c r="G42" s="85">
        <v>166.26</v>
      </c>
      <c r="H42" s="219">
        <v>2013409</v>
      </c>
      <c r="I42" s="458">
        <f>+G42-G41</f>
        <v>3.4799999999999898</v>
      </c>
      <c r="J42" s="261"/>
      <c r="K42" s="200">
        <v>0</v>
      </c>
      <c r="L42" s="18" t="s">
        <v>21</v>
      </c>
      <c r="M42" s="35">
        <v>50</v>
      </c>
      <c r="N42" s="35" t="s">
        <v>434</v>
      </c>
      <c r="O42" s="35" t="s">
        <v>54</v>
      </c>
      <c r="P42" s="201"/>
      <c r="Q42" s="30"/>
      <c r="R42" s="269"/>
      <c r="S42" s="280"/>
      <c r="T42" s="2" t="s">
        <v>936</v>
      </c>
      <c r="U42" s="2"/>
    </row>
    <row r="43" spans="1:21" customFormat="1" ht="93.75" customHeight="1" thickBot="1" x14ac:dyDescent="0.35">
      <c r="A43" s="38">
        <v>91017</v>
      </c>
      <c r="B43" s="39">
        <v>91008</v>
      </c>
      <c r="C43" s="584"/>
      <c r="D43" s="587"/>
      <c r="E43" s="90">
        <v>3</v>
      </c>
      <c r="F43" s="90" t="s">
        <v>58</v>
      </c>
      <c r="G43" s="98">
        <v>183.98</v>
      </c>
      <c r="H43" s="225">
        <v>2227998</v>
      </c>
      <c r="I43" s="458">
        <f>+G43-G41</f>
        <v>21.199999999999989</v>
      </c>
      <c r="J43" s="202"/>
      <c r="K43" s="200">
        <v>0</v>
      </c>
      <c r="L43" s="447" t="s">
        <v>21</v>
      </c>
      <c r="M43" s="212">
        <v>50</v>
      </c>
      <c r="N43" s="212" t="s">
        <v>434</v>
      </c>
      <c r="O43" s="212" t="s">
        <v>54</v>
      </c>
      <c r="P43" s="213"/>
      <c r="Q43" s="214"/>
      <c r="R43" s="270"/>
      <c r="S43" s="284"/>
      <c r="T43" s="2" t="s">
        <v>936</v>
      </c>
      <c r="U43" s="2"/>
    </row>
    <row r="44" spans="1:21" customFormat="1" ht="97.5" customHeight="1" x14ac:dyDescent="0.3">
      <c r="A44" s="33">
        <v>91015</v>
      </c>
      <c r="B44" s="34">
        <v>91009</v>
      </c>
      <c r="C44" s="583">
        <v>91009</v>
      </c>
      <c r="D44" s="586" t="s">
        <v>65</v>
      </c>
      <c r="E44" s="100">
        <v>1</v>
      </c>
      <c r="F44" s="100" t="s">
        <v>53</v>
      </c>
      <c r="G44" s="101">
        <v>195.31</v>
      </c>
      <c r="H44" s="241">
        <v>2365204</v>
      </c>
      <c r="I44" s="111"/>
      <c r="J44" s="261"/>
      <c r="K44" s="200">
        <v>0</v>
      </c>
      <c r="L44" s="446" t="s">
        <v>21</v>
      </c>
      <c r="M44" s="206">
        <v>60</v>
      </c>
      <c r="N44" s="206" t="s">
        <v>434</v>
      </c>
      <c r="O44" s="206" t="s">
        <v>54</v>
      </c>
      <c r="P44" s="207"/>
      <c r="Q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09" t="s">
        <v>21</v>
      </c>
      <c r="S44" s="309">
        <v>60</v>
      </c>
      <c r="T44" s="2" t="s">
        <v>936</v>
      </c>
      <c r="U44" s="2" t="s">
        <v>936</v>
      </c>
    </row>
    <row r="45" spans="1:21" customFormat="1" ht="97.5" customHeight="1" x14ac:dyDescent="0.3">
      <c r="A45" s="40" t="s">
        <v>66</v>
      </c>
      <c r="B45" s="37">
        <v>91009</v>
      </c>
      <c r="C45" s="584"/>
      <c r="D45" s="587"/>
      <c r="E45" s="84">
        <v>2</v>
      </c>
      <c r="F45" s="84" t="s">
        <v>56</v>
      </c>
      <c r="G45" s="85">
        <v>199.51</v>
      </c>
      <c r="H45" s="242">
        <v>2416066</v>
      </c>
      <c r="I45" s="111">
        <f>+G45-G44</f>
        <v>4.1999999999999886</v>
      </c>
      <c r="J45" s="261"/>
      <c r="K45" s="200">
        <v>0</v>
      </c>
      <c r="L45" s="18" t="s">
        <v>21</v>
      </c>
      <c r="M45" s="35">
        <v>60</v>
      </c>
      <c r="N45" s="35" t="s">
        <v>434</v>
      </c>
      <c r="O45" s="35" t="s">
        <v>54</v>
      </c>
      <c r="P45" s="201"/>
      <c r="Q45" s="30"/>
      <c r="R45" s="269"/>
      <c r="S45" s="280"/>
      <c r="T45" s="2" t="s">
        <v>936</v>
      </c>
      <c r="U45" s="2"/>
    </row>
    <row r="46" spans="1:21" customFormat="1" ht="97.5" customHeight="1" thickBot="1" x14ac:dyDescent="0.35">
      <c r="A46" s="38">
        <v>91018</v>
      </c>
      <c r="B46" s="39">
        <v>91009</v>
      </c>
      <c r="C46" s="585"/>
      <c r="D46" s="588"/>
      <c r="E46" s="102">
        <v>3</v>
      </c>
      <c r="F46" s="102" t="s">
        <v>58</v>
      </c>
      <c r="G46" s="103">
        <v>220.8</v>
      </c>
      <c r="H46" s="243">
        <v>2673888</v>
      </c>
      <c r="I46" s="111">
        <f>+G46-G44</f>
        <v>25.490000000000009</v>
      </c>
      <c r="J46" s="261"/>
      <c r="K46" s="200">
        <v>0</v>
      </c>
      <c r="L46" s="447" t="s">
        <v>21</v>
      </c>
      <c r="M46" s="212">
        <v>60</v>
      </c>
      <c r="N46" s="212" t="s">
        <v>434</v>
      </c>
      <c r="O46" s="212" t="s">
        <v>54</v>
      </c>
      <c r="P46" s="213"/>
      <c r="Q46" s="214"/>
      <c r="R46" s="270"/>
      <c r="S46" s="284"/>
      <c r="T46" s="2" t="s">
        <v>936</v>
      </c>
      <c r="U46" s="2"/>
    </row>
    <row r="47" spans="1:21" customFormat="1" ht="94.5" customHeight="1" x14ac:dyDescent="0.3">
      <c r="A47" s="33" t="s">
        <v>67</v>
      </c>
      <c r="B47" s="41">
        <v>92007</v>
      </c>
      <c r="C47" s="580">
        <v>92007</v>
      </c>
      <c r="D47" s="586" t="s">
        <v>68</v>
      </c>
      <c r="E47" s="100">
        <v>1</v>
      </c>
      <c r="F47" s="100" t="s">
        <v>53</v>
      </c>
      <c r="G47" s="101">
        <v>227.84</v>
      </c>
      <c r="H47" s="241">
        <v>2759142</v>
      </c>
      <c r="I47" s="111"/>
      <c r="J47" s="261"/>
      <c r="K47" s="200">
        <v>0</v>
      </c>
      <c r="L47" s="446" t="s">
        <v>21</v>
      </c>
      <c r="M47" s="206">
        <v>70</v>
      </c>
      <c r="N47" s="206" t="s">
        <v>434</v>
      </c>
      <c r="O47" s="206" t="s">
        <v>54</v>
      </c>
      <c r="P47" s="207"/>
      <c r="Q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09" t="s">
        <v>21</v>
      </c>
      <c r="S47" s="309">
        <v>70</v>
      </c>
      <c r="T47" s="2" t="s">
        <v>936</v>
      </c>
      <c r="U47" s="2" t="s">
        <v>936</v>
      </c>
    </row>
    <row r="48" spans="1:21" customFormat="1" ht="86.25" customHeight="1" x14ac:dyDescent="0.3">
      <c r="A48" s="36">
        <v>92010</v>
      </c>
      <c r="B48" s="37">
        <v>92007</v>
      </c>
      <c r="C48" s="581"/>
      <c r="D48" s="587"/>
      <c r="E48" s="84">
        <v>2</v>
      </c>
      <c r="F48" s="84" t="s">
        <v>56</v>
      </c>
      <c r="G48" s="85">
        <v>232.76</v>
      </c>
      <c r="H48" s="242">
        <v>2818724</v>
      </c>
      <c r="I48" s="111">
        <f>+G48-G47</f>
        <v>4.9199999999999875</v>
      </c>
      <c r="J48" s="261"/>
      <c r="K48" s="200">
        <v>0</v>
      </c>
      <c r="L48" s="18" t="s">
        <v>21</v>
      </c>
      <c r="M48" s="35">
        <v>70</v>
      </c>
      <c r="N48" s="35" t="s">
        <v>434</v>
      </c>
      <c r="O48" s="35" t="s">
        <v>54</v>
      </c>
      <c r="P48" s="201"/>
      <c r="Q48" s="30"/>
      <c r="R48" s="269"/>
      <c r="S48" s="280"/>
      <c r="T48" s="2" t="s">
        <v>936</v>
      </c>
      <c r="U48" s="2"/>
    </row>
    <row r="49" spans="1:21" customFormat="1" ht="88.5" customHeight="1" thickBot="1" x14ac:dyDescent="0.35">
      <c r="A49" s="38">
        <v>92016</v>
      </c>
      <c r="B49" s="37">
        <v>92007</v>
      </c>
      <c r="C49" s="582"/>
      <c r="D49" s="588"/>
      <c r="E49" s="102">
        <v>3</v>
      </c>
      <c r="F49" s="102" t="s">
        <v>58</v>
      </c>
      <c r="G49" s="103">
        <v>257.57</v>
      </c>
      <c r="H49" s="243">
        <v>3119173</v>
      </c>
      <c r="I49" s="111">
        <f>+G49-G47</f>
        <v>29.72999999999999</v>
      </c>
      <c r="J49" s="202"/>
      <c r="K49" s="200">
        <v>0</v>
      </c>
      <c r="L49" s="447" t="s">
        <v>21</v>
      </c>
      <c r="M49" s="212">
        <v>70</v>
      </c>
      <c r="N49" s="212" t="s">
        <v>434</v>
      </c>
      <c r="O49" s="212" t="s">
        <v>54</v>
      </c>
      <c r="P49" s="213"/>
      <c r="Q49" s="214"/>
      <c r="R49" s="270"/>
      <c r="S49" s="284"/>
      <c r="T49" s="2" t="s">
        <v>936</v>
      </c>
      <c r="U49" s="2"/>
    </row>
    <row r="50" spans="1:21" customFormat="1" ht="87" customHeight="1" x14ac:dyDescent="0.3">
      <c r="A50" s="33" t="s">
        <v>69</v>
      </c>
      <c r="B50" s="37">
        <v>92008</v>
      </c>
      <c r="C50" s="580">
        <v>92008</v>
      </c>
      <c r="D50" s="586" t="s">
        <v>70</v>
      </c>
      <c r="E50" s="100">
        <v>1</v>
      </c>
      <c r="F50" s="100" t="s">
        <v>53</v>
      </c>
      <c r="G50" s="101">
        <v>260.41000000000003</v>
      </c>
      <c r="H50" s="241">
        <v>3153565</v>
      </c>
      <c r="I50" s="111"/>
      <c r="J50" s="261"/>
      <c r="K50" s="200">
        <v>0</v>
      </c>
      <c r="L50" s="446" t="s">
        <v>21</v>
      </c>
      <c r="M50" s="206">
        <v>80</v>
      </c>
      <c r="N50" s="206" t="s">
        <v>434</v>
      </c>
      <c r="O50" s="206" t="s">
        <v>54</v>
      </c>
      <c r="P50" s="207"/>
      <c r="Q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09" t="s">
        <v>21</v>
      </c>
      <c r="S50" s="309">
        <v>80</v>
      </c>
      <c r="T50" s="2" t="s">
        <v>936</v>
      </c>
      <c r="U50" s="2" t="s">
        <v>936</v>
      </c>
    </row>
    <row r="51" spans="1:21" customFormat="1" ht="105" customHeight="1" x14ac:dyDescent="0.3">
      <c r="A51" s="36">
        <v>92011</v>
      </c>
      <c r="B51" s="37">
        <v>92008</v>
      </c>
      <c r="C51" s="581"/>
      <c r="D51" s="587"/>
      <c r="E51" s="84">
        <v>2</v>
      </c>
      <c r="F51" s="84" t="s">
        <v>56</v>
      </c>
      <c r="G51" s="85">
        <v>266.01</v>
      </c>
      <c r="H51" s="242">
        <v>3221381</v>
      </c>
      <c r="I51" s="111">
        <f>+G51-G50</f>
        <v>5.5999999999999659</v>
      </c>
      <c r="J51" s="261"/>
      <c r="K51" s="200">
        <v>0</v>
      </c>
      <c r="L51" s="18" t="s">
        <v>21</v>
      </c>
      <c r="M51" s="35">
        <v>80</v>
      </c>
      <c r="N51" s="35" t="s">
        <v>434</v>
      </c>
      <c r="O51" s="35" t="s">
        <v>54</v>
      </c>
      <c r="P51" s="201"/>
      <c r="Q51" s="30"/>
      <c r="R51" s="269"/>
      <c r="S51" s="280"/>
      <c r="T51" s="2" t="s">
        <v>936</v>
      </c>
      <c r="U51" s="2"/>
    </row>
    <row r="52" spans="1:21" customFormat="1" ht="98.25" customHeight="1" thickBot="1" x14ac:dyDescent="0.35">
      <c r="A52" s="38">
        <v>92017</v>
      </c>
      <c r="B52" s="37">
        <v>92008</v>
      </c>
      <c r="C52" s="582"/>
      <c r="D52" s="588"/>
      <c r="E52" s="102">
        <v>3</v>
      </c>
      <c r="F52" s="102" t="s">
        <v>58</v>
      </c>
      <c r="G52" s="103">
        <v>294.33999999999997</v>
      </c>
      <c r="H52" s="243">
        <v>3564457</v>
      </c>
      <c r="I52" s="111">
        <f>+G52-G50</f>
        <v>33.92999999999995</v>
      </c>
      <c r="J52" s="202"/>
      <c r="K52" s="200">
        <v>0</v>
      </c>
      <c r="L52" s="448" t="s">
        <v>21</v>
      </c>
      <c r="M52" s="199">
        <v>80</v>
      </c>
      <c r="N52" s="199" t="s">
        <v>434</v>
      </c>
      <c r="O52" s="199" t="s">
        <v>54</v>
      </c>
      <c r="P52" s="304"/>
      <c r="Q52" s="305"/>
      <c r="R52" s="310"/>
      <c r="S52" s="311"/>
      <c r="T52" s="2" t="s">
        <v>936</v>
      </c>
      <c r="U52" s="2"/>
    </row>
    <row r="53" spans="1:21" customFormat="1" ht="93.75" customHeight="1" x14ac:dyDescent="0.3">
      <c r="A53" s="33" t="s">
        <v>71</v>
      </c>
      <c r="B53" s="37">
        <v>92009</v>
      </c>
      <c r="C53" s="580">
        <v>92009</v>
      </c>
      <c r="D53" s="586" t="s">
        <v>72</v>
      </c>
      <c r="E53" s="100">
        <v>1</v>
      </c>
      <c r="F53" s="100" t="s">
        <v>53</v>
      </c>
      <c r="G53" s="101">
        <v>292.94</v>
      </c>
      <c r="H53" s="241">
        <v>3547503</v>
      </c>
      <c r="I53" s="111"/>
      <c r="J53" s="261"/>
      <c r="K53" s="200">
        <v>0</v>
      </c>
      <c r="L53" s="446" t="s">
        <v>21</v>
      </c>
      <c r="M53" s="206">
        <v>90</v>
      </c>
      <c r="N53" s="206" t="s">
        <v>434</v>
      </c>
      <c r="O53" s="206" t="s">
        <v>54</v>
      </c>
      <c r="P53" s="207"/>
      <c r="Q5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09" t="s">
        <v>21</v>
      </c>
      <c r="S53" s="309">
        <v>90</v>
      </c>
      <c r="T53" s="2" t="s">
        <v>936</v>
      </c>
      <c r="U53" s="2" t="s">
        <v>936</v>
      </c>
    </row>
    <row r="54" spans="1:21" customFormat="1" ht="93.75" customHeight="1" x14ac:dyDescent="0.3">
      <c r="A54" s="36">
        <v>92012</v>
      </c>
      <c r="B54" s="37">
        <v>92009</v>
      </c>
      <c r="C54" s="581"/>
      <c r="D54" s="587"/>
      <c r="E54" s="84">
        <v>2</v>
      </c>
      <c r="F54" s="84" t="s">
        <v>56</v>
      </c>
      <c r="G54" s="85">
        <v>299.26</v>
      </c>
      <c r="H54" s="242">
        <v>3624039</v>
      </c>
      <c r="I54" s="111">
        <f>+G54-G53</f>
        <v>6.3199999999999932</v>
      </c>
      <c r="J54" s="261"/>
      <c r="K54" s="200">
        <v>0</v>
      </c>
      <c r="L54" s="18" t="s">
        <v>21</v>
      </c>
      <c r="M54" s="35">
        <v>90</v>
      </c>
      <c r="N54" s="35" t="s">
        <v>434</v>
      </c>
      <c r="O54" s="35" t="s">
        <v>54</v>
      </c>
      <c r="P54" s="201"/>
      <c r="Q54" s="30"/>
      <c r="R54" s="269"/>
      <c r="S54" s="280"/>
      <c r="T54" s="2" t="s">
        <v>936</v>
      </c>
      <c r="U54" s="2"/>
    </row>
    <row r="55" spans="1:21" customFormat="1" ht="93.75" customHeight="1" thickBot="1" x14ac:dyDescent="0.35">
      <c r="A55" s="38">
        <v>92018</v>
      </c>
      <c r="B55" s="37">
        <v>92009</v>
      </c>
      <c r="C55" s="582"/>
      <c r="D55" s="588"/>
      <c r="E55" s="102">
        <v>3</v>
      </c>
      <c r="F55" s="102" t="s">
        <v>58</v>
      </c>
      <c r="G55" s="103">
        <v>331.15</v>
      </c>
      <c r="H55" s="243">
        <v>4010227</v>
      </c>
      <c r="I55" s="111">
        <f>+G55-G53</f>
        <v>38.20999999999998</v>
      </c>
      <c r="J55" s="202"/>
      <c r="K55" s="200">
        <v>0</v>
      </c>
      <c r="L55" s="447" t="s">
        <v>21</v>
      </c>
      <c r="M55" s="212">
        <v>90</v>
      </c>
      <c r="N55" s="212" t="s">
        <v>434</v>
      </c>
      <c r="O55" s="212" t="s">
        <v>54</v>
      </c>
      <c r="P55" s="213"/>
      <c r="Q55" s="214"/>
      <c r="R55" s="270"/>
      <c r="S55" s="284"/>
      <c r="T55" s="2" t="s">
        <v>936</v>
      </c>
      <c r="U55" s="2"/>
    </row>
    <row r="56" spans="1:21" customFormat="1" ht="15" customHeight="1" x14ac:dyDescent="0.3">
      <c r="A56" s="1"/>
      <c r="B56" s="5"/>
      <c r="C56" s="642" t="s">
        <v>73</v>
      </c>
      <c r="D56" s="643"/>
      <c r="E56" s="643"/>
      <c r="F56" s="643"/>
      <c r="G56" s="484"/>
      <c r="H56" s="221"/>
      <c r="I56" s="458"/>
      <c r="J56" s="413"/>
      <c r="K56" s="200">
        <v>0</v>
      </c>
      <c r="L56" s="249" t="s">
        <v>42</v>
      </c>
      <c r="M56" s="314" t="s">
        <v>42</v>
      </c>
      <c r="N56" s="314" t="s">
        <v>42</v>
      </c>
      <c r="O56" s="314" t="s">
        <v>42</v>
      </c>
      <c r="P56" s="306"/>
      <c r="Q56"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15" t="s">
        <v>41</v>
      </c>
      <c r="S56" s="315" t="s">
        <v>41</v>
      </c>
      <c r="T56" s="315" t="s">
        <v>41</v>
      </c>
      <c r="U56" s="274" t="s">
        <v>41</v>
      </c>
    </row>
    <row r="57" spans="1:21" customFormat="1" ht="15" thickBot="1" x14ac:dyDescent="0.35">
      <c r="A57" s="1"/>
      <c r="B57" s="42" t="s">
        <v>1</v>
      </c>
      <c r="C57" s="115" t="s">
        <v>1</v>
      </c>
      <c r="D57" s="115" t="s">
        <v>2</v>
      </c>
      <c r="E57" s="115" t="s">
        <v>3</v>
      </c>
      <c r="F57" s="115" t="s">
        <v>4</v>
      </c>
      <c r="G57" s="96" t="s">
        <v>5</v>
      </c>
      <c r="H57" s="487" t="s">
        <v>6</v>
      </c>
      <c r="I57" s="458"/>
      <c r="J57" s="288"/>
      <c r="K57" s="200">
        <v>0</v>
      </c>
      <c r="L57" s="198" t="s">
        <v>42</v>
      </c>
      <c r="M57" s="316" t="s">
        <v>42</v>
      </c>
      <c r="N57" s="316" t="s">
        <v>42</v>
      </c>
      <c r="O57" s="316" t="s">
        <v>42</v>
      </c>
      <c r="P57" s="304"/>
      <c r="Q5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285" t="s">
        <v>41</v>
      </c>
      <c r="S57" s="285" t="s">
        <v>41</v>
      </c>
      <c r="T57" s="285" t="s">
        <v>41</v>
      </c>
      <c r="U57" s="274" t="s">
        <v>41</v>
      </c>
    </row>
    <row r="58" spans="1:21" customFormat="1" ht="41.25" hidden="1" customHeight="1" x14ac:dyDescent="0.35">
      <c r="A58" s="43" t="s">
        <v>74</v>
      </c>
      <c r="B58" s="44" t="s">
        <v>74</v>
      </c>
      <c r="C58" s="592" t="s">
        <v>74</v>
      </c>
      <c r="D58" s="586" t="s">
        <v>75</v>
      </c>
      <c r="E58" s="100">
        <v>1</v>
      </c>
      <c r="F58" s="100" t="s">
        <v>76</v>
      </c>
      <c r="G58" s="101">
        <v>226.4</v>
      </c>
      <c r="H58" s="241">
        <v>2741704</v>
      </c>
      <c r="I58" s="111"/>
      <c r="J58" s="261"/>
      <c r="K58" s="200">
        <v>0</v>
      </c>
      <c r="L58" s="446" t="s">
        <v>21</v>
      </c>
      <c r="M58" s="205">
        <v>100</v>
      </c>
      <c r="N58" s="206" t="s">
        <v>434</v>
      </c>
      <c r="O58" s="206">
        <v>5247</v>
      </c>
      <c r="P58" s="207"/>
      <c r="Q5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09" t="s">
        <v>21</v>
      </c>
      <c r="S58" s="279">
        <v>100</v>
      </c>
      <c r="T58" s="2" t="s">
        <v>936</v>
      </c>
      <c r="U58" s="2" t="s">
        <v>936</v>
      </c>
    </row>
    <row r="59" spans="1:21" customFormat="1" ht="41.25" hidden="1" customHeight="1" x14ac:dyDescent="0.35">
      <c r="A59" s="45" t="s">
        <v>77</v>
      </c>
      <c r="B59" s="44" t="s">
        <v>74</v>
      </c>
      <c r="C59" s="593"/>
      <c r="D59" s="587"/>
      <c r="E59" s="84">
        <v>2</v>
      </c>
      <c r="F59" s="84" t="s">
        <v>78</v>
      </c>
      <c r="G59" s="85">
        <v>229.96</v>
      </c>
      <c r="H59" s="242">
        <v>2784816</v>
      </c>
      <c r="I59" s="111">
        <f>+G59-G58</f>
        <v>3.5600000000000023</v>
      </c>
      <c r="J59" s="261"/>
      <c r="K59" s="200">
        <v>0</v>
      </c>
      <c r="L59" s="18" t="s">
        <v>21</v>
      </c>
      <c r="M59" s="25">
        <v>100</v>
      </c>
      <c r="N59" s="35" t="s">
        <v>434</v>
      </c>
      <c r="O59" s="35">
        <v>5247</v>
      </c>
      <c r="P59" s="201"/>
      <c r="Q59" s="30"/>
      <c r="R59" s="269"/>
      <c r="S59" s="280"/>
      <c r="T59" s="2" t="s">
        <v>936</v>
      </c>
      <c r="U59" s="2"/>
    </row>
    <row r="60" spans="1:21" customFormat="1" ht="41.25" hidden="1" customHeight="1" thickBot="1" x14ac:dyDescent="0.35">
      <c r="A60" s="46" t="s">
        <v>79</v>
      </c>
      <c r="B60" s="44" t="s">
        <v>74</v>
      </c>
      <c r="C60" s="594"/>
      <c r="D60" s="588"/>
      <c r="E60" s="102">
        <v>3</v>
      </c>
      <c r="F60" s="102" t="s">
        <v>80</v>
      </c>
      <c r="G60" s="103">
        <v>237</v>
      </c>
      <c r="H60" s="243">
        <v>2870070</v>
      </c>
      <c r="I60" s="486">
        <f>+G60-G58</f>
        <v>10.599999999999994</v>
      </c>
      <c r="J60" s="202"/>
      <c r="K60" s="200">
        <v>0</v>
      </c>
      <c r="L60" s="447" t="s">
        <v>21</v>
      </c>
      <c r="M60" s="211">
        <v>100</v>
      </c>
      <c r="N60" s="212" t="s">
        <v>434</v>
      </c>
      <c r="O60" s="212">
        <v>5247</v>
      </c>
      <c r="P60" s="213"/>
      <c r="Q60" s="214"/>
      <c r="R60" s="270"/>
      <c r="S60" s="284"/>
      <c r="T60" s="2" t="s">
        <v>936</v>
      </c>
      <c r="U60" s="2"/>
    </row>
    <row r="61" spans="1:21" customFormat="1" ht="57.75" hidden="1" customHeight="1" x14ac:dyDescent="0.35">
      <c r="A61" s="47">
        <v>90090</v>
      </c>
      <c r="B61" s="48">
        <v>90090</v>
      </c>
      <c r="C61" s="583">
        <v>90090</v>
      </c>
      <c r="D61" s="586" t="s">
        <v>81</v>
      </c>
      <c r="E61" s="100">
        <v>1</v>
      </c>
      <c r="F61" s="100" t="s">
        <v>76</v>
      </c>
      <c r="G61" s="145">
        <v>0</v>
      </c>
      <c r="H61" s="221">
        <v>0</v>
      </c>
      <c r="I61" s="458"/>
      <c r="J61" s="261"/>
      <c r="K61" s="200">
        <v>0</v>
      </c>
      <c r="L61" s="446" t="s">
        <v>21</v>
      </c>
      <c r="M61" s="206">
        <v>0</v>
      </c>
      <c r="N61" s="206" t="s">
        <v>434</v>
      </c>
      <c r="O61" s="206">
        <v>5247</v>
      </c>
      <c r="P61" s="207"/>
      <c r="Q6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18" t="s">
        <v>21</v>
      </c>
      <c r="S61" s="319">
        <v>0</v>
      </c>
      <c r="T61" s="2" t="s">
        <v>936</v>
      </c>
      <c r="U61" s="2" t="s">
        <v>936</v>
      </c>
    </row>
    <row r="62" spans="1:21" customFormat="1" ht="57.75" hidden="1" customHeight="1" x14ac:dyDescent="0.35">
      <c r="A62" s="36">
        <v>90089</v>
      </c>
      <c r="B62" s="48">
        <v>90090</v>
      </c>
      <c r="C62" s="584"/>
      <c r="D62" s="587"/>
      <c r="E62" s="84">
        <v>2</v>
      </c>
      <c r="F62" s="84" t="s">
        <v>78</v>
      </c>
      <c r="G62" s="146">
        <v>0</v>
      </c>
      <c r="H62" s="219">
        <v>0</v>
      </c>
      <c r="I62" s="458"/>
      <c r="J62" s="261"/>
      <c r="K62" s="200">
        <v>0</v>
      </c>
      <c r="L62" s="18" t="s">
        <v>21</v>
      </c>
      <c r="M62" s="35">
        <v>0</v>
      </c>
      <c r="N62" s="35" t="s">
        <v>434</v>
      </c>
      <c r="O62" s="35">
        <v>5247</v>
      </c>
      <c r="P62" s="201"/>
      <c r="Q62" s="30"/>
      <c r="R62" s="269"/>
      <c r="S62" s="280"/>
      <c r="T62" s="2" t="s">
        <v>936</v>
      </c>
      <c r="U62" s="2"/>
    </row>
    <row r="63" spans="1:21" customFormat="1" ht="57.75" hidden="1" customHeight="1" thickBot="1" x14ac:dyDescent="0.35">
      <c r="A63" s="50">
        <v>90088</v>
      </c>
      <c r="B63" s="48">
        <v>90090</v>
      </c>
      <c r="C63" s="585"/>
      <c r="D63" s="588"/>
      <c r="E63" s="102">
        <v>3</v>
      </c>
      <c r="F63" s="102" t="s">
        <v>80</v>
      </c>
      <c r="G63" s="488">
        <v>0</v>
      </c>
      <c r="H63" s="225">
        <v>0</v>
      </c>
      <c r="I63" s="458"/>
      <c r="J63" s="261"/>
      <c r="K63" s="200">
        <v>0</v>
      </c>
      <c r="L63" s="447" t="s">
        <v>21</v>
      </c>
      <c r="M63" s="212">
        <v>0</v>
      </c>
      <c r="N63" s="212" t="s">
        <v>434</v>
      </c>
      <c r="O63" s="212">
        <v>5247</v>
      </c>
      <c r="P63" s="213"/>
      <c r="Q63" s="214"/>
      <c r="R63" s="270"/>
      <c r="S63" s="284"/>
      <c r="T63" s="2" t="s">
        <v>936</v>
      </c>
      <c r="U63" s="2"/>
    </row>
    <row r="64" spans="1:21" customFormat="1" ht="76.5" customHeight="1" x14ac:dyDescent="0.3">
      <c r="A64" s="47">
        <v>91025</v>
      </c>
      <c r="B64" s="48">
        <v>91025</v>
      </c>
      <c r="C64" s="583">
        <v>91025</v>
      </c>
      <c r="D64" s="586" t="s">
        <v>82</v>
      </c>
      <c r="E64" s="100">
        <v>1</v>
      </c>
      <c r="F64" s="100" t="s">
        <v>76</v>
      </c>
      <c r="G64" s="101">
        <v>90.55</v>
      </c>
      <c r="H64" s="241">
        <v>1096561</v>
      </c>
      <c r="I64" s="111"/>
      <c r="J64" s="261"/>
      <c r="K64" s="200">
        <v>0</v>
      </c>
      <c r="L64" s="446" t="s">
        <v>21</v>
      </c>
      <c r="M64" s="206">
        <v>40</v>
      </c>
      <c r="N64" s="206" t="s">
        <v>434</v>
      </c>
      <c r="O64" s="206">
        <v>5247</v>
      </c>
      <c r="P64" s="207"/>
      <c r="Q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18" t="s">
        <v>21</v>
      </c>
      <c r="S64" s="319">
        <v>40</v>
      </c>
      <c r="T64" s="2" t="s">
        <v>936</v>
      </c>
      <c r="U64" s="2" t="s">
        <v>936</v>
      </c>
    </row>
    <row r="65" spans="1:21" customFormat="1" ht="76.5" customHeight="1" x14ac:dyDescent="0.3">
      <c r="A65" s="36">
        <v>91022</v>
      </c>
      <c r="B65" s="48">
        <v>91025</v>
      </c>
      <c r="C65" s="584"/>
      <c r="D65" s="587"/>
      <c r="E65" s="84">
        <v>2</v>
      </c>
      <c r="F65" s="84" t="s">
        <v>78</v>
      </c>
      <c r="G65" s="85">
        <v>91.99</v>
      </c>
      <c r="H65" s="242">
        <v>1113999</v>
      </c>
      <c r="I65" s="111">
        <f>+G65-G64</f>
        <v>1.4399999999999977</v>
      </c>
      <c r="J65" s="464"/>
      <c r="K65" s="200">
        <v>0</v>
      </c>
      <c r="L65" s="18" t="s">
        <v>21</v>
      </c>
      <c r="M65" s="35">
        <v>40</v>
      </c>
      <c r="N65" s="35" t="s">
        <v>434</v>
      </c>
      <c r="O65" s="35">
        <v>5247</v>
      </c>
      <c r="P65" s="201"/>
      <c r="Q65" s="30"/>
      <c r="R65" s="269"/>
      <c r="S65" s="280"/>
      <c r="T65" s="2" t="s">
        <v>936</v>
      </c>
      <c r="U65" s="2"/>
    </row>
    <row r="66" spans="1:21" customFormat="1" ht="76.5" customHeight="1" thickBot="1" x14ac:dyDescent="0.35">
      <c r="A66" s="50">
        <v>91019</v>
      </c>
      <c r="B66" s="48">
        <v>91025</v>
      </c>
      <c r="C66" s="585"/>
      <c r="D66" s="588"/>
      <c r="E66" s="102">
        <v>3</v>
      </c>
      <c r="F66" s="102" t="s">
        <v>80</v>
      </c>
      <c r="G66" s="103">
        <v>94.79</v>
      </c>
      <c r="H66" s="243">
        <v>1147907</v>
      </c>
      <c r="I66" s="111">
        <f>+G66-G64</f>
        <v>4.2400000000000091</v>
      </c>
      <c r="J66" s="464"/>
      <c r="K66" s="200">
        <v>0</v>
      </c>
      <c r="L66" s="447" t="s">
        <v>21</v>
      </c>
      <c r="M66" s="212">
        <v>40</v>
      </c>
      <c r="N66" s="212" t="s">
        <v>434</v>
      </c>
      <c r="O66" s="212">
        <v>5247</v>
      </c>
      <c r="P66" s="213"/>
      <c r="Q66" s="214"/>
      <c r="R66" s="270"/>
      <c r="S66" s="284"/>
      <c r="T66" s="2" t="s">
        <v>936</v>
      </c>
      <c r="U66" s="2"/>
    </row>
    <row r="67" spans="1:21" customFormat="1" ht="78" customHeight="1" x14ac:dyDescent="0.3">
      <c r="A67" s="47">
        <v>91026</v>
      </c>
      <c r="B67" s="48">
        <v>91026</v>
      </c>
      <c r="C67" s="583">
        <v>91026</v>
      </c>
      <c r="D67" s="586" t="s">
        <v>83</v>
      </c>
      <c r="E67" s="100">
        <v>1</v>
      </c>
      <c r="F67" s="100" t="s">
        <v>76</v>
      </c>
      <c r="G67" s="101">
        <v>113.2</v>
      </c>
      <c r="H67" s="241">
        <v>1370852</v>
      </c>
      <c r="I67" s="111"/>
      <c r="J67" s="261"/>
      <c r="K67" s="200">
        <v>0</v>
      </c>
      <c r="L67" s="446" t="s">
        <v>21</v>
      </c>
      <c r="M67" s="206">
        <v>50</v>
      </c>
      <c r="N67" s="206" t="s">
        <v>434</v>
      </c>
      <c r="O67" s="206">
        <v>5247</v>
      </c>
      <c r="P67" s="207"/>
      <c r="Q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18" t="s">
        <v>21</v>
      </c>
      <c r="S67" s="319">
        <v>50</v>
      </c>
      <c r="T67" s="2" t="s">
        <v>936</v>
      </c>
      <c r="U67" s="2" t="s">
        <v>936</v>
      </c>
    </row>
    <row r="68" spans="1:21" customFormat="1" ht="78" customHeight="1" x14ac:dyDescent="0.3">
      <c r="A68" s="36">
        <v>91023</v>
      </c>
      <c r="B68" s="48">
        <v>91026</v>
      </c>
      <c r="C68" s="584"/>
      <c r="D68" s="587"/>
      <c r="E68" s="84">
        <v>2</v>
      </c>
      <c r="F68" s="84" t="s">
        <v>78</v>
      </c>
      <c r="G68" s="85">
        <v>115.02</v>
      </c>
      <c r="H68" s="242">
        <v>1392892</v>
      </c>
      <c r="I68" s="111">
        <f>+G68-G67</f>
        <v>1.8199999999999932</v>
      </c>
      <c r="J68" s="261"/>
      <c r="K68" s="200">
        <v>0</v>
      </c>
      <c r="L68" s="18" t="s">
        <v>21</v>
      </c>
      <c r="M68" s="35">
        <v>50</v>
      </c>
      <c r="N68" s="35" t="s">
        <v>434</v>
      </c>
      <c r="O68" s="35">
        <v>5247</v>
      </c>
      <c r="P68" s="201"/>
      <c r="Q68" s="30"/>
      <c r="R68" s="269"/>
      <c r="S68" s="280"/>
      <c r="T68" s="2" t="s">
        <v>936</v>
      </c>
      <c r="U68" s="2"/>
    </row>
    <row r="69" spans="1:21" customFormat="1" ht="78" customHeight="1" thickBot="1" x14ac:dyDescent="0.35">
      <c r="A69" s="50">
        <v>91020</v>
      </c>
      <c r="B69" s="48">
        <v>91026</v>
      </c>
      <c r="C69" s="585"/>
      <c r="D69" s="588"/>
      <c r="E69" s="102">
        <v>3</v>
      </c>
      <c r="F69" s="102" t="s">
        <v>80</v>
      </c>
      <c r="G69" s="103">
        <v>118.5</v>
      </c>
      <c r="H69" s="243">
        <v>1435035</v>
      </c>
      <c r="I69" s="111">
        <f>+G69-G67</f>
        <v>5.2999999999999972</v>
      </c>
      <c r="J69" s="202"/>
      <c r="K69" s="200">
        <v>0</v>
      </c>
      <c r="L69" s="447" t="s">
        <v>21</v>
      </c>
      <c r="M69" s="212">
        <v>50</v>
      </c>
      <c r="N69" s="212" t="s">
        <v>434</v>
      </c>
      <c r="O69" s="212">
        <v>5247</v>
      </c>
      <c r="P69" s="213"/>
      <c r="Q69" s="214"/>
      <c r="R69" s="270"/>
      <c r="S69" s="284"/>
      <c r="T69" s="2" t="s">
        <v>936</v>
      </c>
      <c r="U69" s="2"/>
    </row>
    <row r="70" spans="1:21" customFormat="1" ht="75.75" customHeight="1" x14ac:dyDescent="0.3">
      <c r="A70" s="47">
        <v>91027</v>
      </c>
      <c r="B70" s="48">
        <v>91027</v>
      </c>
      <c r="C70" s="583">
        <v>91027</v>
      </c>
      <c r="D70" s="627" t="s">
        <v>84</v>
      </c>
      <c r="E70" s="100">
        <v>1</v>
      </c>
      <c r="F70" s="100" t="s">
        <v>76</v>
      </c>
      <c r="G70" s="101">
        <v>135.85</v>
      </c>
      <c r="H70" s="241">
        <v>1645144</v>
      </c>
      <c r="I70" s="111"/>
      <c r="J70" s="261"/>
      <c r="K70" s="200">
        <v>0</v>
      </c>
      <c r="L70" s="446" t="s">
        <v>21</v>
      </c>
      <c r="M70" s="206">
        <v>60</v>
      </c>
      <c r="N70" s="206" t="s">
        <v>434</v>
      </c>
      <c r="O70" s="206">
        <v>5247</v>
      </c>
      <c r="P70" s="207"/>
      <c r="Q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18" t="s">
        <v>21</v>
      </c>
      <c r="S70" s="319">
        <v>60</v>
      </c>
      <c r="T70" s="2" t="s">
        <v>936</v>
      </c>
      <c r="U70" s="2" t="s">
        <v>936</v>
      </c>
    </row>
    <row r="71" spans="1:21" customFormat="1" ht="75.75" customHeight="1" x14ac:dyDescent="0.3">
      <c r="A71" s="36">
        <v>91024</v>
      </c>
      <c r="B71" s="48">
        <v>91027</v>
      </c>
      <c r="C71" s="584"/>
      <c r="D71" s="628"/>
      <c r="E71" s="84">
        <v>2</v>
      </c>
      <c r="F71" s="84" t="s">
        <v>78</v>
      </c>
      <c r="G71" s="85">
        <v>138.01</v>
      </c>
      <c r="H71" s="242">
        <v>1671301</v>
      </c>
      <c r="I71" s="111">
        <f>+G71-G70</f>
        <v>2.1599999999999966</v>
      </c>
      <c r="J71" s="261"/>
      <c r="K71" s="200">
        <v>0</v>
      </c>
      <c r="L71" s="18" t="s">
        <v>21</v>
      </c>
      <c r="M71" s="35">
        <v>60</v>
      </c>
      <c r="N71" s="35" t="s">
        <v>434</v>
      </c>
      <c r="O71" s="35">
        <v>5247</v>
      </c>
      <c r="P71" s="201"/>
      <c r="Q71" s="30"/>
      <c r="R71" s="269"/>
      <c r="S71" s="280"/>
      <c r="T71" s="2" t="s">
        <v>936</v>
      </c>
      <c r="U71" s="2"/>
    </row>
    <row r="72" spans="1:21" customFormat="1" ht="75.75" customHeight="1" thickBot="1" x14ac:dyDescent="0.35">
      <c r="A72" s="38">
        <v>91021</v>
      </c>
      <c r="B72" s="48">
        <v>91027</v>
      </c>
      <c r="C72" s="585"/>
      <c r="D72" s="629"/>
      <c r="E72" s="102">
        <v>3</v>
      </c>
      <c r="F72" s="102" t="s">
        <v>80</v>
      </c>
      <c r="G72" s="103">
        <v>142.21</v>
      </c>
      <c r="H72" s="243">
        <v>1722163</v>
      </c>
      <c r="I72" s="111">
        <f>+G72-G70</f>
        <v>6.3600000000000136</v>
      </c>
      <c r="J72" s="202"/>
      <c r="K72" s="200">
        <v>0</v>
      </c>
      <c r="L72" s="447" t="s">
        <v>21</v>
      </c>
      <c r="M72" s="212">
        <v>60</v>
      </c>
      <c r="N72" s="212" t="s">
        <v>434</v>
      </c>
      <c r="O72" s="212">
        <v>5247</v>
      </c>
      <c r="P72" s="213"/>
      <c r="Q72" s="214"/>
      <c r="R72" s="270"/>
      <c r="S72" s="284"/>
      <c r="T72" s="2" t="s">
        <v>936</v>
      </c>
      <c r="U72" s="2"/>
    </row>
    <row r="73" spans="1:21" customFormat="1" ht="77.25" customHeight="1" x14ac:dyDescent="0.3">
      <c r="A73" s="51">
        <v>92025</v>
      </c>
      <c r="B73" s="48">
        <v>92025</v>
      </c>
      <c r="C73" s="580">
        <v>92025</v>
      </c>
      <c r="D73" s="586" t="s">
        <v>85</v>
      </c>
      <c r="E73" s="100">
        <v>1</v>
      </c>
      <c r="F73" s="100" t="s">
        <v>76</v>
      </c>
      <c r="G73" s="101">
        <v>158.49</v>
      </c>
      <c r="H73" s="241">
        <v>1919314</v>
      </c>
      <c r="I73" s="111"/>
      <c r="J73" s="261"/>
      <c r="K73" s="200">
        <v>0</v>
      </c>
      <c r="L73" s="446" t="s">
        <v>21</v>
      </c>
      <c r="M73" s="206">
        <v>70</v>
      </c>
      <c r="N73" s="206" t="s">
        <v>434</v>
      </c>
      <c r="O73" s="206">
        <v>5247</v>
      </c>
      <c r="P73" s="207"/>
      <c r="Q7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18" t="s">
        <v>21</v>
      </c>
      <c r="S73" s="319">
        <v>70</v>
      </c>
      <c r="T73" s="2" t="s">
        <v>936</v>
      </c>
      <c r="U73" s="2" t="s">
        <v>936</v>
      </c>
    </row>
    <row r="74" spans="1:21" customFormat="1" ht="77.25" customHeight="1" x14ac:dyDescent="0.3">
      <c r="A74" s="36">
        <v>92022</v>
      </c>
      <c r="B74" s="48">
        <v>92025</v>
      </c>
      <c r="C74" s="581"/>
      <c r="D74" s="587"/>
      <c r="E74" s="84">
        <v>2</v>
      </c>
      <c r="F74" s="84" t="s">
        <v>78</v>
      </c>
      <c r="G74" s="85">
        <v>161</v>
      </c>
      <c r="H74" s="242">
        <v>1949710</v>
      </c>
      <c r="I74" s="111">
        <f>+G74-G73</f>
        <v>2.5099999999999909</v>
      </c>
      <c r="J74" s="261"/>
      <c r="K74" s="200">
        <v>0</v>
      </c>
      <c r="L74" s="18" t="s">
        <v>21</v>
      </c>
      <c r="M74" s="35">
        <v>70</v>
      </c>
      <c r="N74" s="35" t="s">
        <v>434</v>
      </c>
      <c r="O74" s="35">
        <v>5247</v>
      </c>
      <c r="P74" s="201"/>
      <c r="Q74" s="30"/>
      <c r="R74" s="269"/>
      <c r="S74" s="280"/>
      <c r="T74" s="2" t="s">
        <v>936</v>
      </c>
      <c r="U74" s="2"/>
    </row>
    <row r="75" spans="1:21" customFormat="1" ht="77.25" customHeight="1" thickBot="1" x14ac:dyDescent="0.35">
      <c r="A75" s="50">
        <v>92019</v>
      </c>
      <c r="B75" s="48">
        <v>92025</v>
      </c>
      <c r="C75" s="582"/>
      <c r="D75" s="588"/>
      <c r="E75" s="102">
        <v>3</v>
      </c>
      <c r="F75" s="102" t="s">
        <v>80</v>
      </c>
      <c r="G75" s="103">
        <v>165.92</v>
      </c>
      <c r="H75" s="243">
        <v>2009291</v>
      </c>
      <c r="I75" s="111">
        <f>+G75-G73</f>
        <v>7.4299999999999784</v>
      </c>
      <c r="J75" s="202"/>
      <c r="K75" s="200">
        <v>0</v>
      </c>
      <c r="L75" s="447" t="s">
        <v>21</v>
      </c>
      <c r="M75" s="212">
        <v>70</v>
      </c>
      <c r="N75" s="212" t="s">
        <v>434</v>
      </c>
      <c r="O75" s="212">
        <v>5247</v>
      </c>
      <c r="P75" s="213"/>
      <c r="Q75" s="214"/>
      <c r="R75" s="270"/>
      <c r="S75" s="284"/>
      <c r="T75" s="2" t="s">
        <v>936</v>
      </c>
      <c r="U75" s="2"/>
    </row>
    <row r="76" spans="1:21" customFormat="1" ht="83.25" customHeight="1" x14ac:dyDescent="0.3">
      <c r="A76" s="47">
        <v>92026</v>
      </c>
      <c r="B76" s="48">
        <v>92026</v>
      </c>
      <c r="C76" s="580">
        <v>92026</v>
      </c>
      <c r="D76" s="586" t="s">
        <v>86</v>
      </c>
      <c r="E76" s="100">
        <v>1</v>
      </c>
      <c r="F76" s="100" t="s">
        <v>76</v>
      </c>
      <c r="G76" s="101">
        <v>181.14</v>
      </c>
      <c r="H76" s="241">
        <v>2193605</v>
      </c>
      <c r="I76" s="111"/>
      <c r="J76" s="261"/>
      <c r="K76" s="200">
        <v>0</v>
      </c>
      <c r="L76" s="446" t="s">
        <v>21</v>
      </c>
      <c r="M76" s="206">
        <v>80</v>
      </c>
      <c r="N76" s="206" t="s">
        <v>434</v>
      </c>
      <c r="O76" s="206">
        <v>5247</v>
      </c>
      <c r="P76" s="207"/>
      <c r="Q7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18" t="s">
        <v>21</v>
      </c>
      <c r="S76" s="319">
        <v>80</v>
      </c>
      <c r="T76" s="2" t="s">
        <v>936</v>
      </c>
      <c r="U76" s="2" t="s">
        <v>936</v>
      </c>
    </row>
    <row r="77" spans="1:21" customFormat="1" ht="78.75" customHeight="1" x14ac:dyDescent="0.3">
      <c r="A77" s="36">
        <v>92023</v>
      </c>
      <c r="B77" s="48">
        <v>92026</v>
      </c>
      <c r="C77" s="581"/>
      <c r="D77" s="587"/>
      <c r="E77" s="84">
        <v>2</v>
      </c>
      <c r="F77" s="84" t="s">
        <v>78</v>
      </c>
      <c r="G77" s="85">
        <v>183.98</v>
      </c>
      <c r="H77" s="242">
        <v>2227998</v>
      </c>
      <c r="I77" s="111">
        <f>+G77-G76</f>
        <v>2.8400000000000034</v>
      </c>
      <c r="J77" s="202"/>
      <c r="K77" s="200">
        <v>0</v>
      </c>
      <c r="L77" s="18" t="s">
        <v>21</v>
      </c>
      <c r="M77" s="35">
        <v>80</v>
      </c>
      <c r="N77" s="35" t="s">
        <v>434</v>
      </c>
      <c r="O77" s="35">
        <v>5247</v>
      </c>
      <c r="P77" s="201"/>
      <c r="Q77" s="30"/>
      <c r="R77" s="269"/>
      <c r="S77" s="280"/>
      <c r="T77" s="2" t="s">
        <v>936</v>
      </c>
      <c r="U77" s="2"/>
    </row>
    <row r="78" spans="1:21" customFormat="1" ht="78.75" customHeight="1" thickBot="1" x14ac:dyDescent="0.35">
      <c r="A78" s="50">
        <v>92020</v>
      </c>
      <c r="B78" s="48">
        <v>92026</v>
      </c>
      <c r="C78" s="582"/>
      <c r="D78" s="588"/>
      <c r="E78" s="102">
        <v>3</v>
      </c>
      <c r="F78" s="102" t="s">
        <v>80</v>
      </c>
      <c r="G78" s="103">
        <v>189.62</v>
      </c>
      <c r="H78" s="243">
        <v>2296298</v>
      </c>
      <c r="I78" s="111">
        <f>+G78-G76</f>
        <v>8.4800000000000182</v>
      </c>
      <c r="J78" s="202"/>
      <c r="K78" s="200">
        <v>0</v>
      </c>
      <c r="L78" s="447" t="s">
        <v>21</v>
      </c>
      <c r="M78" s="212">
        <v>80</v>
      </c>
      <c r="N78" s="212" t="s">
        <v>434</v>
      </c>
      <c r="O78" s="212">
        <v>5247</v>
      </c>
      <c r="P78" s="213"/>
      <c r="Q78" s="214"/>
      <c r="R78" s="270"/>
      <c r="S78" s="284"/>
      <c r="T78" s="2" t="s">
        <v>936</v>
      </c>
      <c r="U78" s="2"/>
    </row>
    <row r="79" spans="1:21" customFormat="1" ht="83.25" customHeight="1" x14ac:dyDescent="0.3">
      <c r="A79" s="47">
        <v>92027</v>
      </c>
      <c r="B79" s="48">
        <v>92027</v>
      </c>
      <c r="C79" s="580">
        <v>92027</v>
      </c>
      <c r="D79" s="586" t="s">
        <v>87</v>
      </c>
      <c r="E79" s="100">
        <v>1</v>
      </c>
      <c r="F79" s="100" t="s">
        <v>76</v>
      </c>
      <c r="G79" s="101">
        <v>203.75</v>
      </c>
      <c r="H79" s="241">
        <v>2467413</v>
      </c>
      <c r="I79" s="111"/>
      <c r="J79" s="261"/>
      <c r="K79" s="200">
        <v>0</v>
      </c>
      <c r="L79" s="446" t="s">
        <v>21</v>
      </c>
      <c r="M79" s="206">
        <v>90</v>
      </c>
      <c r="N79" s="206" t="s">
        <v>434</v>
      </c>
      <c r="O79" s="206">
        <v>5247</v>
      </c>
      <c r="P79" s="207"/>
      <c r="Q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18" t="s">
        <v>21</v>
      </c>
      <c r="S79" s="319">
        <v>90</v>
      </c>
      <c r="T79" s="2" t="s">
        <v>936</v>
      </c>
      <c r="U79" s="2" t="s">
        <v>936</v>
      </c>
    </row>
    <row r="80" spans="1:21" customFormat="1" ht="83.25" customHeight="1" x14ac:dyDescent="0.3">
      <c r="A80" s="36">
        <v>92024</v>
      </c>
      <c r="B80" s="52">
        <v>92027</v>
      </c>
      <c r="C80" s="581"/>
      <c r="D80" s="587"/>
      <c r="E80" s="84">
        <v>2</v>
      </c>
      <c r="F80" s="84" t="s">
        <v>78</v>
      </c>
      <c r="G80" s="85">
        <v>206.97</v>
      </c>
      <c r="H80" s="242">
        <v>2506407</v>
      </c>
      <c r="I80" s="111">
        <f>+G80-G79</f>
        <v>3.2199999999999989</v>
      </c>
      <c r="J80" s="261"/>
      <c r="K80" s="200">
        <v>0</v>
      </c>
      <c r="L80" s="18" t="s">
        <v>21</v>
      </c>
      <c r="M80" s="35">
        <v>90</v>
      </c>
      <c r="N80" s="35" t="s">
        <v>434</v>
      </c>
      <c r="O80" s="35">
        <v>5247</v>
      </c>
      <c r="P80" s="201"/>
      <c r="Q80" s="30"/>
      <c r="R80" s="269"/>
      <c r="S80" s="280"/>
      <c r="T80" s="2" t="s">
        <v>936</v>
      </c>
      <c r="U80" s="2"/>
    </row>
    <row r="81" spans="1:21" customFormat="1" ht="83.25" customHeight="1" thickBot="1" x14ac:dyDescent="0.35">
      <c r="A81" s="38">
        <v>92021</v>
      </c>
      <c r="B81" s="52">
        <v>92027</v>
      </c>
      <c r="C81" s="582"/>
      <c r="D81" s="588"/>
      <c r="E81" s="102">
        <v>3</v>
      </c>
      <c r="F81" s="102" t="s">
        <v>80</v>
      </c>
      <c r="G81" s="103">
        <v>213.33</v>
      </c>
      <c r="H81" s="243">
        <v>2583426</v>
      </c>
      <c r="I81" s="111">
        <f>+G81-G79</f>
        <v>9.5800000000000125</v>
      </c>
      <c r="J81" s="202"/>
      <c r="K81" s="200">
        <v>0</v>
      </c>
      <c r="L81" s="447" t="s">
        <v>21</v>
      </c>
      <c r="M81" s="212">
        <v>90</v>
      </c>
      <c r="N81" s="212" t="s">
        <v>434</v>
      </c>
      <c r="O81" s="212">
        <v>5247</v>
      </c>
      <c r="P81" s="213"/>
      <c r="Q81" s="214"/>
      <c r="R81" s="270"/>
      <c r="S81" s="284"/>
      <c r="T81" s="2" t="s">
        <v>936</v>
      </c>
      <c r="U81" s="2"/>
    </row>
    <row r="82" spans="1:21" customFormat="1" ht="19.5" customHeight="1" x14ac:dyDescent="0.3">
      <c r="A82" s="1"/>
      <c r="B82" s="5"/>
      <c r="C82" s="642" t="s">
        <v>88</v>
      </c>
      <c r="D82" s="643"/>
      <c r="E82" s="643"/>
      <c r="F82" s="643"/>
      <c r="G82" s="484"/>
      <c r="H82" s="221"/>
      <c r="I82" s="458"/>
      <c r="J82" s="413"/>
      <c r="K82" s="200">
        <v>0</v>
      </c>
      <c r="L82" s="249" t="s">
        <v>42</v>
      </c>
      <c r="M82" s="314" t="s">
        <v>42</v>
      </c>
      <c r="N82" s="314" t="s">
        <v>42</v>
      </c>
      <c r="O82" s="314" t="s">
        <v>42</v>
      </c>
      <c r="P82" s="306"/>
      <c r="Q8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50" t="s">
        <v>41</v>
      </c>
      <c r="S82" s="250" t="s">
        <v>41</v>
      </c>
      <c r="T82" s="250" t="s">
        <v>41</v>
      </c>
      <c r="U82" s="274" t="s">
        <v>41</v>
      </c>
    </row>
    <row r="83" spans="1:21" customFormat="1" ht="15" thickBot="1" x14ac:dyDescent="0.35">
      <c r="A83" s="1"/>
      <c r="B83" s="42" t="s">
        <v>1</v>
      </c>
      <c r="C83" s="115" t="s">
        <v>1</v>
      </c>
      <c r="D83" s="115" t="s">
        <v>2</v>
      </c>
      <c r="E83" s="115" t="s">
        <v>3</v>
      </c>
      <c r="F83" s="115" t="s">
        <v>4</v>
      </c>
      <c r="G83" s="96" t="s">
        <v>5</v>
      </c>
      <c r="H83" s="487" t="s">
        <v>943</v>
      </c>
      <c r="I83" s="458"/>
      <c r="J83" s="288"/>
      <c r="K83" s="200">
        <v>0</v>
      </c>
      <c r="L83" s="198" t="s">
        <v>42</v>
      </c>
      <c r="M83" s="316" t="s">
        <v>42</v>
      </c>
      <c r="N83" s="316" t="s">
        <v>42</v>
      </c>
      <c r="O83" s="316" t="s">
        <v>42</v>
      </c>
      <c r="P83" s="304"/>
      <c r="Q8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74" t="s">
        <v>41</v>
      </c>
      <c r="S83" s="274" t="s">
        <v>41</v>
      </c>
      <c r="T83" s="274" t="s">
        <v>41</v>
      </c>
      <c r="U83" s="274" t="s">
        <v>41</v>
      </c>
    </row>
    <row r="84" spans="1:21" customFormat="1" ht="48" hidden="1" customHeight="1" thickBot="1" x14ac:dyDescent="0.35">
      <c r="A84" s="47"/>
      <c r="B84" s="37">
        <v>1001</v>
      </c>
      <c r="C84" s="521">
        <v>1001</v>
      </c>
      <c r="D84" s="522" t="s">
        <v>949</v>
      </c>
      <c r="E84" s="100">
        <v>1</v>
      </c>
      <c r="F84" s="100" t="s">
        <v>89</v>
      </c>
      <c r="G84" s="101">
        <v>1201.32</v>
      </c>
      <c r="H84" s="241">
        <v>14547985</v>
      </c>
      <c r="I84" s="111"/>
      <c r="J84" s="261"/>
      <c r="K84" s="200">
        <v>0</v>
      </c>
      <c r="L84" s="446" t="s">
        <v>21</v>
      </c>
      <c r="M84" s="205">
        <v>100</v>
      </c>
      <c r="N84" s="206" t="s">
        <v>434</v>
      </c>
      <c r="O84" s="206" t="s">
        <v>90</v>
      </c>
      <c r="P84" s="320"/>
      <c r="Q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09" t="s">
        <v>21</v>
      </c>
      <c r="S84" s="279">
        <v>100</v>
      </c>
      <c r="T84" s="2" t="s">
        <v>936</v>
      </c>
      <c r="U84" s="2" t="s">
        <v>936</v>
      </c>
    </row>
    <row r="85" spans="1:21" customFormat="1" ht="106.5" hidden="1" customHeight="1" thickBot="1" x14ac:dyDescent="0.35">
      <c r="A85" s="47"/>
      <c r="B85" s="517">
        <v>90025</v>
      </c>
      <c r="C85" s="517">
        <v>90025</v>
      </c>
      <c r="D85" s="508" t="s">
        <v>950</v>
      </c>
      <c r="E85" s="514">
        <v>1</v>
      </c>
      <c r="F85" s="514" t="s">
        <v>89</v>
      </c>
      <c r="G85" s="515">
        <v>0</v>
      </c>
      <c r="H85" s="516">
        <v>0</v>
      </c>
      <c r="I85" s="111"/>
      <c r="J85" s="464"/>
      <c r="K85" s="200">
        <v>0</v>
      </c>
      <c r="L85" s="446" t="s">
        <v>21</v>
      </c>
      <c r="M85" s="206">
        <v>0</v>
      </c>
      <c r="N85" s="206" t="s">
        <v>434</v>
      </c>
      <c r="O85" s="206" t="s">
        <v>90</v>
      </c>
      <c r="P85" s="320"/>
      <c r="Q8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18" t="s">
        <v>21</v>
      </c>
      <c r="S85" s="319">
        <v>0</v>
      </c>
      <c r="T85" s="2" t="s">
        <v>936</v>
      </c>
      <c r="U85" s="2" t="s">
        <v>936</v>
      </c>
    </row>
    <row r="86" spans="1:21" customFormat="1" ht="163.5" customHeight="1" thickBot="1" x14ac:dyDescent="0.35">
      <c r="A86" s="23"/>
      <c r="B86" s="90">
        <v>91028</v>
      </c>
      <c r="C86" s="90">
        <v>91028</v>
      </c>
      <c r="D86" s="523" t="s">
        <v>951</v>
      </c>
      <c r="E86" s="524">
        <v>1</v>
      </c>
      <c r="F86" s="90" t="s">
        <v>89</v>
      </c>
      <c r="G86" s="98">
        <v>480.53</v>
      </c>
      <c r="H86" s="227">
        <v>5819218</v>
      </c>
      <c r="I86" s="111"/>
      <c r="J86" s="261"/>
      <c r="K86" s="200">
        <v>0</v>
      </c>
      <c r="L86" s="446" t="s">
        <v>21</v>
      </c>
      <c r="M86" s="206">
        <v>40</v>
      </c>
      <c r="N86" s="206" t="s">
        <v>434</v>
      </c>
      <c r="O86" s="206" t="s">
        <v>90</v>
      </c>
      <c r="P86" s="320"/>
      <c r="Q8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18" t="s">
        <v>21</v>
      </c>
      <c r="S86" s="319">
        <v>40</v>
      </c>
      <c r="T86" s="2" t="s">
        <v>936</v>
      </c>
      <c r="U86" s="2" t="s">
        <v>936</v>
      </c>
    </row>
    <row r="87" spans="1:21" customFormat="1" ht="149.25" customHeight="1" thickBot="1" x14ac:dyDescent="0.35">
      <c r="A87" s="23"/>
      <c r="B87" s="90">
        <v>91029</v>
      </c>
      <c r="C87" s="90">
        <v>91029</v>
      </c>
      <c r="D87" s="525" t="s">
        <v>952</v>
      </c>
      <c r="E87" s="90">
        <v>1</v>
      </c>
      <c r="F87" s="90" t="s">
        <v>89</v>
      </c>
      <c r="G87" s="98">
        <v>600.67999999999995</v>
      </c>
      <c r="H87" s="227">
        <v>7274235</v>
      </c>
      <c r="I87" s="111"/>
      <c r="J87" s="261"/>
      <c r="K87" s="200">
        <v>0</v>
      </c>
      <c r="L87" s="446" t="s">
        <v>21</v>
      </c>
      <c r="M87" s="206">
        <v>50</v>
      </c>
      <c r="N87" s="206" t="s">
        <v>434</v>
      </c>
      <c r="O87" s="206" t="s">
        <v>90</v>
      </c>
      <c r="P87" s="320"/>
      <c r="Q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18" t="s">
        <v>21</v>
      </c>
      <c r="S87" s="319">
        <v>50</v>
      </c>
      <c r="T87" s="2" t="s">
        <v>936</v>
      </c>
      <c r="U87" s="435" t="s">
        <v>935</v>
      </c>
    </row>
    <row r="88" spans="1:21" customFormat="1" ht="162" customHeight="1" thickBot="1" x14ac:dyDescent="0.35">
      <c r="A88" s="23"/>
      <c r="B88" s="90">
        <v>91030</v>
      </c>
      <c r="C88" s="90">
        <v>91030</v>
      </c>
      <c r="D88" s="523" t="s">
        <v>953</v>
      </c>
      <c r="E88" s="90">
        <v>1</v>
      </c>
      <c r="F88" s="90" t="s">
        <v>89</v>
      </c>
      <c r="G88" s="98">
        <v>720.79</v>
      </c>
      <c r="H88" s="227">
        <v>8728767</v>
      </c>
      <c r="I88" s="111"/>
      <c r="J88" s="261"/>
      <c r="K88" s="200">
        <v>0</v>
      </c>
      <c r="L88" s="446" t="s">
        <v>21</v>
      </c>
      <c r="M88" s="206">
        <v>60</v>
      </c>
      <c r="N88" s="206" t="s">
        <v>434</v>
      </c>
      <c r="O88" s="206" t="s">
        <v>90</v>
      </c>
      <c r="P88" s="320"/>
      <c r="Q8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18" t="s">
        <v>21</v>
      </c>
      <c r="S88" s="319">
        <v>60</v>
      </c>
      <c r="T88" s="2" t="s">
        <v>936</v>
      </c>
      <c r="U88" s="26" t="s">
        <v>936</v>
      </c>
    </row>
    <row r="89" spans="1:21" customFormat="1" ht="160.5" customHeight="1" thickBot="1" x14ac:dyDescent="0.35">
      <c r="A89" s="23"/>
      <c r="B89" s="127">
        <v>92028</v>
      </c>
      <c r="C89" s="127">
        <v>92028</v>
      </c>
      <c r="D89" s="525" t="s">
        <v>954</v>
      </c>
      <c r="E89" s="90">
        <v>1</v>
      </c>
      <c r="F89" s="90" t="s">
        <v>89</v>
      </c>
      <c r="G89" s="98">
        <v>840.95</v>
      </c>
      <c r="H89" s="227">
        <v>10183905</v>
      </c>
      <c r="I89" s="111"/>
      <c r="J89" s="261"/>
      <c r="K89" s="200">
        <v>0</v>
      </c>
      <c r="L89" s="446" t="s">
        <v>21</v>
      </c>
      <c r="M89" s="206">
        <v>70</v>
      </c>
      <c r="N89" s="206" t="s">
        <v>434</v>
      </c>
      <c r="O89" s="206" t="s">
        <v>90</v>
      </c>
      <c r="P89" s="320"/>
      <c r="Q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18" t="s">
        <v>21</v>
      </c>
      <c r="S89" s="319">
        <v>70</v>
      </c>
      <c r="T89" s="2" t="s">
        <v>936</v>
      </c>
      <c r="U89" s="26" t="s">
        <v>936</v>
      </c>
    </row>
    <row r="90" spans="1:21" customFormat="1" ht="150.75" customHeight="1" thickBot="1" x14ac:dyDescent="0.35">
      <c r="A90" s="23"/>
      <c r="B90" s="127">
        <v>92029</v>
      </c>
      <c r="C90" s="127">
        <v>92029</v>
      </c>
      <c r="D90" s="525" t="s">
        <v>955</v>
      </c>
      <c r="E90" s="90">
        <v>1</v>
      </c>
      <c r="F90" s="90" t="s">
        <v>89</v>
      </c>
      <c r="G90" s="98">
        <v>961.1</v>
      </c>
      <c r="H90" s="227">
        <v>11638921</v>
      </c>
      <c r="I90" s="111"/>
      <c r="J90" s="261"/>
      <c r="K90" s="200">
        <v>0</v>
      </c>
      <c r="L90" s="446" t="s">
        <v>21</v>
      </c>
      <c r="M90" s="206">
        <v>80</v>
      </c>
      <c r="N90" s="206" t="s">
        <v>434</v>
      </c>
      <c r="O90" s="206" t="s">
        <v>90</v>
      </c>
      <c r="P90" s="320"/>
      <c r="Q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18" t="s">
        <v>21</v>
      </c>
      <c r="S90" s="319">
        <v>80</v>
      </c>
      <c r="T90" s="2" t="s">
        <v>936</v>
      </c>
      <c r="U90" s="26" t="s">
        <v>936</v>
      </c>
    </row>
    <row r="91" spans="1:21" customFormat="1" ht="147.75" customHeight="1" thickBot="1" x14ac:dyDescent="0.35">
      <c r="A91" s="23"/>
      <c r="B91" s="89">
        <v>92030</v>
      </c>
      <c r="C91" s="89">
        <v>92030</v>
      </c>
      <c r="D91" s="526" t="s">
        <v>956</v>
      </c>
      <c r="E91" s="84">
        <v>1</v>
      </c>
      <c r="F91" s="84" t="s">
        <v>89</v>
      </c>
      <c r="G91" s="85">
        <v>1081.21</v>
      </c>
      <c r="H91" s="223">
        <v>13093453</v>
      </c>
      <c r="I91" s="111"/>
      <c r="J91" s="261"/>
      <c r="K91" s="200">
        <v>0</v>
      </c>
      <c r="L91" s="446" t="s">
        <v>21</v>
      </c>
      <c r="M91" s="206">
        <v>90</v>
      </c>
      <c r="N91" s="206" t="s">
        <v>434</v>
      </c>
      <c r="O91" s="206" t="s">
        <v>90</v>
      </c>
      <c r="P91" s="320"/>
      <c r="Q9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18" t="s">
        <v>21</v>
      </c>
      <c r="S91" s="319">
        <v>90</v>
      </c>
      <c r="T91" s="2" t="s">
        <v>936</v>
      </c>
      <c r="U91" s="26" t="s">
        <v>936</v>
      </c>
    </row>
    <row r="92" spans="1:21" customFormat="1" ht="34.5" hidden="1" customHeight="1" thickBot="1" x14ac:dyDescent="0.35">
      <c r="A92" s="1"/>
      <c r="B92" s="53">
        <v>10016</v>
      </c>
      <c r="C92" s="507" t="s">
        <v>91</v>
      </c>
      <c r="D92" s="508" t="s">
        <v>92</v>
      </c>
      <c r="E92" s="514"/>
      <c r="F92" s="514" t="s">
        <v>20</v>
      </c>
      <c r="G92" s="515">
        <v>1531.62</v>
      </c>
      <c r="H92" s="516">
        <v>18547918</v>
      </c>
      <c r="I92" s="111"/>
      <c r="J92" s="200"/>
      <c r="K92" s="200">
        <v>0</v>
      </c>
      <c r="L92" s="449" t="s">
        <v>21</v>
      </c>
      <c r="M92" s="321">
        <v>100</v>
      </c>
      <c r="N92" s="322" t="s">
        <v>434</v>
      </c>
      <c r="O92" s="322" t="s">
        <v>90</v>
      </c>
      <c r="P92" s="323"/>
      <c r="Q92"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25" t="s">
        <v>21</v>
      </c>
      <c r="S92" s="321">
        <v>100</v>
      </c>
      <c r="T92" s="2" t="s">
        <v>936</v>
      </c>
      <c r="U92" s="26" t="s">
        <v>936</v>
      </c>
    </row>
    <row r="93" spans="1:21" customFormat="1" ht="81.75" hidden="1" customHeight="1" thickBot="1" x14ac:dyDescent="0.35">
      <c r="A93" s="23"/>
      <c r="B93" s="53">
        <v>100128</v>
      </c>
      <c r="C93" s="92" t="s">
        <v>93</v>
      </c>
      <c r="D93" s="525" t="s">
        <v>957</v>
      </c>
      <c r="E93" s="90">
        <v>1</v>
      </c>
      <c r="F93" s="90" t="s">
        <v>94</v>
      </c>
      <c r="G93" s="98">
        <v>2054.23</v>
      </c>
      <c r="H93" s="227">
        <v>24876725</v>
      </c>
      <c r="I93" s="111"/>
      <c r="J93" s="466">
        <v>456.23</v>
      </c>
      <c r="K93" s="421">
        <v>5524945</v>
      </c>
      <c r="L93" s="446" t="s">
        <v>21</v>
      </c>
      <c r="M93" s="205">
        <v>100</v>
      </c>
      <c r="N93" s="206" t="s">
        <v>434</v>
      </c>
      <c r="O93" s="206" t="s">
        <v>90</v>
      </c>
      <c r="P93" s="207" t="s">
        <v>95</v>
      </c>
      <c r="Q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09" t="s">
        <v>21</v>
      </c>
      <c r="S93" s="279">
        <v>100</v>
      </c>
      <c r="T93" s="2" t="s">
        <v>936</v>
      </c>
      <c r="U93" s="26" t="s">
        <v>936</v>
      </c>
    </row>
    <row r="94" spans="1:21" customFormat="1" ht="119.25" hidden="1" customHeight="1" thickBot="1" x14ac:dyDescent="0.35">
      <c r="A94" s="23"/>
      <c r="B94" s="90">
        <v>90020</v>
      </c>
      <c r="C94" s="90">
        <v>90020</v>
      </c>
      <c r="D94" s="525" t="s">
        <v>958</v>
      </c>
      <c r="E94" s="90">
        <v>1</v>
      </c>
      <c r="F94" s="90" t="s">
        <v>89</v>
      </c>
      <c r="G94" s="98">
        <v>0</v>
      </c>
      <c r="H94" s="227">
        <v>0</v>
      </c>
      <c r="I94" s="111"/>
      <c r="J94" s="466"/>
      <c r="K94" s="200">
        <v>0</v>
      </c>
      <c r="L94" s="446" t="s">
        <v>21</v>
      </c>
      <c r="M94" s="206">
        <v>0</v>
      </c>
      <c r="N94" s="206" t="s">
        <v>434</v>
      </c>
      <c r="O94" s="206" t="s">
        <v>90</v>
      </c>
      <c r="P94" s="207" t="s">
        <v>95</v>
      </c>
      <c r="Q94"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18" t="s">
        <v>21</v>
      </c>
      <c r="S94" s="319">
        <v>0</v>
      </c>
      <c r="T94" s="2" t="s">
        <v>936</v>
      </c>
      <c r="U94" s="26" t="s">
        <v>936</v>
      </c>
    </row>
    <row r="95" spans="1:21" customFormat="1" ht="176.25" customHeight="1" thickBot="1" x14ac:dyDescent="0.35">
      <c r="A95" s="23"/>
      <c r="B95" s="90">
        <v>91058</v>
      </c>
      <c r="C95" s="90">
        <v>91058</v>
      </c>
      <c r="D95" s="523" t="s">
        <v>959</v>
      </c>
      <c r="E95" s="90">
        <v>1</v>
      </c>
      <c r="F95" s="90" t="s">
        <v>89</v>
      </c>
      <c r="G95" s="98">
        <v>821.69</v>
      </c>
      <c r="H95" s="227">
        <v>9950666</v>
      </c>
      <c r="I95" s="111"/>
      <c r="J95" s="467">
        <v>182.5</v>
      </c>
      <c r="K95" s="421">
        <v>2210075</v>
      </c>
      <c r="L95" s="446" t="s">
        <v>21</v>
      </c>
      <c r="M95" s="206">
        <v>40</v>
      </c>
      <c r="N95" s="206" t="s">
        <v>434</v>
      </c>
      <c r="O95" s="206" t="s">
        <v>90</v>
      </c>
      <c r="P95" s="207" t="s">
        <v>95</v>
      </c>
      <c r="Q9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18" t="s">
        <v>21</v>
      </c>
      <c r="S95" s="319">
        <v>40</v>
      </c>
      <c r="T95" s="2" t="s">
        <v>936</v>
      </c>
      <c r="U95" s="26" t="s">
        <v>936</v>
      </c>
    </row>
    <row r="96" spans="1:21" customFormat="1" ht="195.75" customHeight="1" thickBot="1" x14ac:dyDescent="0.35">
      <c r="A96" s="23"/>
      <c r="B96" s="90">
        <v>91059</v>
      </c>
      <c r="C96" s="90">
        <v>91059</v>
      </c>
      <c r="D96" s="527" t="s">
        <v>960</v>
      </c>
      <c r="E96" s="90">
        <v>1</v>
      </c>
      <c r="F96" s="90" t="s">
        <v>89</v>
      </c>
      <c r="G96" s="98">
        <v>1027.1300000000001</v>
      </c>
      <c r="H96" s="227">
        <v>12438544</v>
      </c>
      <c r="I96" s="111"/>
      <c r="J96" s="467">
        <v>228.13</v>
      </c>
      <c r="K96" s="421">
        <v>2762654</v>
      </c>
      <c r="L96" s="446" t="s">
        <v>21</v>
      </c>
      <c r="M96" s="206">
        <v>50</v>
      </c>
      <c r="N96" s="206" t="s">
        <v>434</v>
      </c>
      <c r="O96" s="206" t="s">
        <v>90</v>
      </c>
      <c r="P96" s="207" t="s">
        <v>95</v>
      </c>
      <c r="Q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18" t="s">
        <v>21</v>
      </c>
      <c r="S96" s="319">
        <v>50</v>
      </c>
      <c r="T96" s="2" t="s">
        <v>936</v>
      </c>
      <c r="U96" s="26" t="s">
        <v>936</v>
      </c>
    </row>
    <row r="97" spans="1:21" customFormat="1" ht="171.6" customHeight="1" thickBot="1" x14ac:dyDescent="0.35">
      <c r="A97" s="23"/>
      <c r="B97" s="90">
        <v>91060</v>
      </c>
      <c r="C97" s="90">
        <v>91060</v>
      </c>
      <c r="D97" s="525" t="s">
        <v>961</v>
      </c>
      <c r="E97" s="90">
        <v>1</v>
      </c>
      <c r="F97" s="90" t="s">
        <v>89</v>
      </c>
      <c r="G97" s="98">
        <v>1232.54</v>
      </c>
      <c r="H97" s="227">
        <v>14926059</v>
      </c>
      <c r="I97" s="111"/>
      <c r="J97" s="467">
        <v>273.73</v>
      </c>
      <c r="K97" s="421">
        <v>3314870</v>
      </c>
      <c r="L97" s="446" t="s">
        <v>21</v>
      </c>
      <c r="M97" s="206">
        <v>60</v>
      </c>
      <c r="N97" s="206" t="s">
        <v>434</v>
      </c>
      <c r="O97" s="206" t="s">
        <v>90</v>
      </c>
      <c r="P97" s="207" t="s">
        <v>95</v>
      </c>
      <c r="Q9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18" t="s">
        <v>21</v>
      </c>
      <c r="S97" s="319">
        <v>60</v>
      </c>
      <c r="T97" s="2" t="s">
        <v>936</v>
      </c>
      <c r="U97" s="26" t="s">
        <v>936</v>
      </c>
    </row>
    <row r="98" spans="1:21" customFormat="1" ht="181.5" customHeight="1" thickBot="1" x14ac:dyDescent="0.35">
      <c r="A98" s="23"/>
      <c r="B98" s="127">
        <v>92058</v>
      </c>
      <c r="C98" s="127">
        <v>92058</v>
      </c>
      <c r="D98" s="525" t="s">
        <v>962</v>
      </c>
      <c r="E98" s="90">
        <v>1</v>
      </c>
      <c r="F98" s="90" t="s">
        <v>89</v>
      </c>
      <c r="G98" s="98">
        <v>1437.98</v>
      </c>
      <c r="H98" s="227">
        <v>17413938</v>
      </c>
      <c r="I98" s="111"/>
      <c r="J98" s="467">
        <v>319.36</v>
      </c>
      <c r="K98" s="421">
        <v>3867450</v>
      </c>
      <c r="L98" s="446" t="s">
        <v>21</v>
      </c>
      <c r="M98" s="206">
        <v>70</v>
      </c>
      <c r="N98" s="206" t="s">
        <v>434</v>
      </c>
      <c r="O98" s="206" t="s">
        <v>90</v>
      </c>
      <c r="P98" s="207" t="s">
        <v>95</v>
      </c>
      <c r="Q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18" t="s">
        <v>21</v>
      </c>
      <c r="S98" s="319">
        <v>70</v>
      </c>
      <c r="T98" s="2" t="s">
        <v>936</v>
      </c>
      <c r="U98" s="26" t="s">
        <v>936</v>
      </c>
    </row>
    <row r="99" spans="1:21" customFormat="1" ht="196.5" customHeight="1" thickBot="1" x14ac:dyDescent="0.35">
      <c r="A99" s="23"/>
      <c r="B99" s="127">
        <v>92059</v>
      </c>
      <c r="C99" s="127">
        <v>92059</v>
      </c>
      <c r="D99" s="525" t="s">
        <v>963</v>
      </c>
      <c r="E99" s="90">
        <v>1</v>
      </c>
      <c r="F99" s="90" t="s">
        <v>89</v>
      </c>
      <c r="G99" s="98">
        <v>1643.42</v>
      </c>
      <c r="H99" s="227">
        <v>19901816</v>
      </c>
      <c r="I99" s="111"/>
      <c r="J99" s="467">
        <v>365</v>
      </c>
      <c r="K99" s="421">
        <v>4420150</v>
      </c>
      <c r="L99" s="446" t="s">
        <v>21</v>
      </c>
      <c r="M99" s="206">
        <v>80</v>
      </c>
      <c r="N99" s="206" t="s">
        <v>434</v>
      </c>
      <c r="O99" s="206" t="s">
        <v>90</v>
      </c>
      <c r="P99" s="207" t="s">
        <v>95</v>
      </c>
      <c r="Q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18" t="s">
        <v>21</v>
      </c>
      <c r="S99" s="319">
        <v>80</v>
      </c>
      <c r="T99" s="2" t="s">
        <v>936</v>
      </c>
      <c r="U99" s="26" t="s">
        <v>936</v>
      </c>
    </row>
    <row r="100" spans="1:21" customFormat="1" ht="192" customHeight="1" x14ac:dyDescent="0.3">
      <c r="A100" s="23"/>
      <c r="B100" s="89">
        <v>92060</v>
      </c>
      <c r="C100" s="89">
        <v>92060</v>
      </c>
      <c r="D100" s="87" t="s">
        <v>964</v>
      </c>
      <c r="E100" s="84">
        <v>1</v>
      </c>
      <c r="F100" s="84" t="s">
        <v>89</v>
      </c>
      <c r="G100" s="85">
        <v>1848.82</v>
      </c>
      <c r="H100" s="223">
        <v>22389210</v>
      </c>
      <c r="I100" s="111"/>
      <c r="J100" s="467">
        <v>410.59</v>
      </c>
      <c r="K100" s="421">
        <v>4972245</v>
      </c>
      <c r="L100" s="446" t="s">
        <v>21</v>
      </c>
      <c r="M100" s="206">
        <v>90</v>
      </c>
      <c r="N100" s="206" t="s">
        <v>434</v>
      </c>
      <c r="O100" s="206" t="s">
        <v>90</v>
      </c>
      <c r="P100" s="207" t="s">
        <v>95</v>
      </c>
      <c r="Q10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18" t="s">
        <v>21</v>
      </c>
      <c r="S100" s="319">
        <v>90</v>
      </c>
      <c r="T100" s="2" t="s">
        <v>936</v>
      </c>
      <c r="U100" s="26" t="s">
        <v>936</v>
      </c>
    </row>
    <row r="101" spans="1:21" customFormat="1" ht="27.6" hidden="1" x14ac:dyDescent="0.3">
      <c r="A101" s="1"/>
      <c r="B101" s="53">
        <v>100146</v>
      </c>
      <c r="C101" s="99" t="s">
        <v>96</v>
      </c>
      <c r="D101" s="142" t="s">
        <v>97</v>
      </c>
      <c r="E101" s="91"/>
      <c r="F101" s="91" t="s">
        <v>20</v>
      </c>
      <c r="G101" s="116">
        <v>3972.44</v>
      </c>
      <c r="H101" s="221">
        <v>48106248</v>
      </c>
      <c r="I101" s="458"/>
      <c r="J101" s="200"/>
      <c r="K101" s="200">
        <v>0</v>
      </c>
      <c r="L101" s="450" t="s">
        <v>21</v>
      </c>
      <c r="M101" s="262">
        <v>100</v>
      </c>
      <c r="N101" s="262" t="s">
        <v>434</v>
      </c>
      <c r="O101" s="262" t="s">
        <v>90</v>
      </c>
      <c r="P101" s="330"/>
      <c r="Q101"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17" t="s">
        <v>21</v>
      </c>
      <c r="S101" s="262">
        <v>100</v>
      </c>
      <c r="T101" s="2" t="s">
        <v>936</v>
      </c>
      <c r="U101" s="26" t="s">
        <v>936</v>
      </c>
    </row>
    <row r="102" spans="1:21" customFormat="1" ht="41.4" hidden="1" x14ac:dyDescent="0.3">
      <c r="A102" s="1"/>
      <c r="B102" s="113">
        <v>90133</v>
      </c>
      <c r="C102" s="113">
        <v>90133</v>
      </c>
      <c r="D102" s="87" t="s">
        <v>98</v>
      </c>
      <c r="E102" s="84"/>
      <c r="F102" s="84" t="s">
        <v>20</v>
      </c>
      <c r="G102" s="85">
        <v>0</v>
      </c>
      <c r="H102" s="219">
        <v>0</v>
      </c>
      <c r="I102" s="458"/>
      <c r="J102" s="200"/>
      <c r="K102" s="200">
        <v>0</v>
      </c>
      <c r="L102" s="18" t="s">
        <v>21</v>
      </c>
      <c r="M102" s="35">
        <v>0</v>
      </c>
      <c r="N102" s="35" t="s">
        <v>434</v>
      </c>
      <c r="O102" s="35" t="s">
        <v>90</v>
      </c>
      <c r="P102" s="201"/>
      <c r="Q1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5">
        <v>0</v>
      </c>
      <c r="T102" s="2" t="s">
        <v>936</v>
      </c>
      <c r="U102" s="26" t="s">
        <v>936</v>
      </c>
    </row>
    <row r="103" spans="1:21" customFormat="1" ht="110.4" x14ac:dyDescent="0.3">
      <c r="A103" s="1"/>
      <c r="B103" s="113">
        <v>91196</v>
      </c>
      <c r="C103" s="113">
        <v>91196</v>
      </c>
      <c r="D103" s="87" t="s">
        <v>99</v>
      </c>
      <c r="E103" s="84"/>
      <c r="F103" s="84" t="s">
        <v>20</v>
      </c>
      <c r="G103" s="85">
        <v>1589.01</v>
      </c>
      <c r="H103" s="219">
        <v>19242911</v>
      </c>
      <c r="I103" s="458"/>
      <c r="J103" s="200"/>
      <c r="K103" s="200">
        <v>0</v>
      </c>
      <c r="L103" s="18" t="s">
        <v>21</v>
      </c>
      <c r="M103" s="35">
        <v>40</v>
      </c>
      <c r="N103" s="35" t="s">
        <v>434</v>
      </c>
      <c r="O103" s="35" t="s">
        <v>90</v>
      </c>
      <c r="P103" s="291"/>
      <c r="Q1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5">
        <v>40</v>
      </c>
      <c r="T103" s="2" t="s">
        <v>936</v>
      </c>
      <c r="U103" s="26" t="s">
        <v>936</v>
      </c>
    </row>
    <row r="104" spans="1:21" customFormat="1" ht="110.4" x14ac:dyDescent="0.3">
      <c r="A104" s="1"/>
      <c r="B104" s="113">
        <v>91197</v>
      </c>
      <c r="C104" s="113">
        <v>91197</v>
      </c>
      <c r="D104" s="87" t="s">
        <v>100</v>
      </c>
      <c r="E104" s="84"/>
      <c r="F104" s="84" t="s">
        <v>20</v>
      </c>
      <c r="G104" s="85">
        <v>1986.24</v>
      </c>
      <c r="H104" s="219">
        <v>24053366</v>
      </c>
      <c r="I104" s="458"/>
      <c r="J104" s="200"/>
      <c r="K104" s="200">
        <v>0</v>
      </c>
      <c r="L104" s="18" t="s">
        <v>21</v>
      </c>
      <c r="M104" s="35">
        <v>50</v>
      </c>
      <c r="N104" s="35" t="s">
        <v>434</v>
      </c>
      <c r="O104" s="35" t="s">
        <v>90</v>
      </c>
      <c r="P104" s="201"/>
      <c r="Q1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5">
        <v>50</v>
      </c>
      <c r="T104" s="2" t="s">
        <v>936</v>
      </c>
      <c r="U104" s="26" t="s">
        <v>936</v>
      </c>
    </row>
    <row r="105" spans="1:21" customFormat="1" ht="110.4" x14ac:dyDescent="0.3">
      <c r="A105" s="1"/>
      <c r="B105" s="113">
        <v>91198</v>
      </c>
      <c r="C105" s="113">
        <v>91198</v>
      </c>
      <c r="D105" s="87" t="s">
        <v>101</v>
      </c>
      <c r="E105" s="84"/>
      <c r="F105" s="84" t="s">
        <v>20</v>
      </c>
      <c r="G105" s="85">
        <v>2383.4699999999998</v>
      </c>
      <c r="H105" s="219">
        <v>28863822</v>
      </c>
      <c r="I105" s="458"/>
      <c r="J105" s="200"/>
      <c r="K105" s="200">
        <v>0</v>
      </c>
      <c r="L105" s="18" t="s">
        <v>21</v>
      </c>
      <c r="M105" s="35">
        <v>60</v>
      </c>
      <c r="N105" s="35" t="s">
        <v>434</v>
      </c>
      <c r="O105" s="35" t="s">
        <v>90</v>
      </c>
      <c r="P105" s="201"/>
      <c r="Q1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5">
        <v>60</v>
      </c>
      <c r="T105" s="2" t="s">
        <v>936</v>
      </c>
      <c r="U105" s="26" t="s">
        <v>936</v>
      </c>
    </row>
    <row r="106" spans="1:21" customFormat="1" ht="110.4" x14ac:dyDescent="0.3">
      <c r="A106" s="1"/>
      <c r="B106" s="113">
        <v>92196</v>
      </c>
      <c r="C106" s="113">
        <v>92196</v>
      </c>
      <c r="D106" s="87" t="s">
        <v>102</v>
      </c>
      <c r="E106" s="84"/>
      <c r="F106" s="84" t="s">
        <v>20</v>
      </c>
      <c r="G106" s="85">
        <v>2780.74</v>
      </c>
      <c r="H106" s="219">
        <v>33674761</v>
      </c>
      <c r="I106" s="458"/>
      <c r="J106" s="200"/>
      <c r="K106" s="200">
        <v>0</v>
      </c>
      <c r="L106" s="18" t="s">
        <v>21</v>
      </c>
      <c r="M106" s="35">
        <v>70</v>
      </c>
      <c r="N106" s="35" t="s">
        <v>434</v>
      </c>
      <c r="O106" s="35" t="s">
        <v>90</v>
      </c>
      <c r="P106" s="201"/>
      <c r="Q1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5">
        <v>70</v>
      </c>
      <c r="T106" s="2" t="s">
        <v>936</v>
      </c>
      <c r="U106" s="26" t="s">
        <v>936</v>
      </c>
    </row>
    <row r="107" spans="1:21" customFormat="1" ht="110.4" x14ac:dyDescent="0.3">
      <c r="A107" s="1"/>
      <c r="B107" s="113">
        <v>92197</v>
      </c>
      <c r="C107" s="113">
        <v>92197</v>
      </c>
      <c r="D107" s="87" t="s">
        <v>103</v>
      </c>
      <c r="E107" s="84"/>
      <c r="F107" s="84" t="s">
        <v>20</v>
      </c>
      <c r="G107" s="85">
        <v>3177.97</v>
      </c>
      <c r="H107" s="219">
        <v>38485217</v>
      </c>
      <c r="I107" s="458"/>
      <c r="J107" s="200"/>
      <c r="K107" s="200">
        <v>0</v>
      </c>
      <c r="L107" s="18" t="s">
        <v>21</v>
      </c>
      <c r="M107" s="35">
        <v>80</v>
      </c>
      <c r="N107" s="35" t="s">
        <v>434</v>
      </c>
      <c r="O107" s="35" t="s">
        <v>90</v>
      </c>
      <c r="P107" s="201"/>
      <c r="Q10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5">
        <v>80</v>
      </c>
      <c r="T107" s="2" t="s">
        <v>936</v>
      </c>
      <c r="U107" s="26" t="s">
        <v>936</v>
      </c>
    </row>
    <row r="108" spans="1:21" customFormat="1" ht="110.4" x14ac:dyDescent="0.3">
      <c r="A108" s="1"/>
      <c r="B108" s="113">
        <v>92198</v>
      </c>
      <c r="C108" s="113">
        <v>92198</v>
      </c>
      <c r="D108" s="87" t="s">
        <v>104</v>
      </c>
      <c r="E108" s="84"/>
      <c r="F108" s="84" t="s">
        <v>20</v>
      </c>
      <c r="G108" s="85">
        <v>3575.2</v>
      </c>
      <c r="H108" s="219">
        <v>43295672</v>
      </c>
      <c r="I108" s="458"/>
      <c r="J108" s="200"/>
      <c r="K108" s="200">
        <v>0</v>
      </c>
      <c r="L108" s="18" t="s">
        <v>21</v>
      </c>
      <c r="M108" s="35">
        <v>90</v>
      </c>
      <c r="N108" s="35" t="s">
        <v>434</v>
      </c>
      <c r="O108" s="35" t="s">
        <v>90</v>
      </c>
      <c r="P108" s="290"/>
      <c r="Q10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5">
        <v>90</v>
      </c>
      <c r="T108" s="2" t="s">
        <v>936</v>
      </c>
      <c r="U108" s="26" t="s">
        <v>936</v>
      </c>
    </row>
    <row r="109" spans="1:21" ht="27.6" hidden="1" x14ac:dyDescent="0.3">
      <c r="A109" s="1"/>
      <c r="B109" s="53">
        <v>1003</v>
      </c>
      <c r="C109" s="406">
        <v>1003</v>
      </c>
      <c r="D109" s="407" t="s">
        <v>105</v>
      </c>
      <c r="E109" s="84"/>
      <c r="F109" s="245" t="s">
        <v>20</v>
      </c>
      <c r="G109" s="239">
        <v>155.65</v>
      </c>
      <c r="H109" s="219">
        <v>1884922</v>
      </c>
      <c r="I109" s="458"/>
      <c r="J109" s="200"/>
      <c r="K109" s="200">
        <v>0</v>
      </c>
      <c r="L109" s="18" t="s">
        <v>21</v>
      </c>
      <c r="M109" s="25">
        <v>100</v>
      </c>
      <c r="N109" s="35" t="s">
        <v>434</v>
      </c>
      <c r="O109" s="25"/>
      <c r="P109" s="20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936</v>
      </c>
      <c r="U109" s="26" t="s">
        <v>936</v>
      </c>
    </row>
    <row r="110" spans="1:21" customFormat="1" ht="41.4" hidden="1" x14ac:dyDescent="0.3">
      <c r="A110" s="1"/>
      <c r="B110" s="84">
        <v>90071</v>
      </c>
      <c r="C110" s="84">
        <v>90071</v>
      </c>
      <c r="D110" s="87" t="s">
        <v>106</v>
      </c>
      <c r="E110" s="84"/>
      <c r="F110" s="84" t="s">
        <v>20</v>
      </c>
      <c r="G110" s="85">
        <v>0</v>
      </c>
      <c r="H110" s="219">
        <v>0</v>
      </c>
      <c r="I110" s="458"/>
      <c r="J110" s="200"/>
      <c r="K110" s="200">
        <v>0</v>
      </c>
      <c r="L110" s="18" t="s">
        <v>21</v>
      </c>
      <c r="M110" s="35">
        <v>0</v>
      </c>
      <c r="N110" s="35" t="s">
        <v>434</v>
      </c>
      <c r="O110" s="35">
        <v>928</v>
      </c>
      <c r="P110" s="20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5">
        <v>0</v>
      </c>
      <c r="T110" s="2" t="s">
        <v>936</v>
      </c>
      <c r="U110" s="26" t="s">
        <v>936</v>
      </c>
    </row>
    <row r="111" spans="1:21" customFormat="1" ht="96.6" x14ac:dyDescent="0.3">
      <c r="A111" s="1"/>
      <c r="B111" s="84">
        <v>91085</v>
      </c>
      <c r="C111" s="84">
        <v>91085</v>
      </c>
      <c r="D111" s="87" t="s">
        <v>107</v>
      </c>
      <c r="E111" s="84"/>
      <c r="F111" s="84" t="s">
        <v>20</v>
      </c>
      <c r="G111" s="85">
        <v>62.3</v>
      </c>
      <c r="H111" s="219">
        <v>754453</v>
      </c>
      <c r="I111" s="458"/>
      <c r="J111" s="200"/>
      <c r="K111" s="200">
        <v>0</v>
      </c>
      <c r="L111" s="18" t="s">
        <v>21</v>
      </c>
      <c r="M111" s="35">
        <v>40</v>
      </c>
      <c r="N111" s="35" t="s">
        <v>434</v>
      </c>
      <c r="O111" s="35">
        <v>928</v>
      </c>
      <c r="P111" s="20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5">
        <v>40</v>
      </c>
      <c r="T111" s="2" t="s">
        <v>936</v>
      </c>
      <c r="U111" s="26" t="s">
        <v>936</v>
      </c>
    </row>
    <row r="112" spans="1:21" customFormat="1" ht="96.6" x14ac:dyDescent="0.3">
      <c r="A112" s="1"/>
      <c r="B112" s="84">
        <v>91086</v>
      </c>
      <c r="C112" s="84">
        <v>91086</v>
      </c>
      <c r="D112" s="87" t="s">
        <v>108</v>
      </c>
      <c r="E112" s="84"/>
      <c r="F112" s="84" t="s">
        <v>20</v>
      </c>
      <c r="G112" s="85">
        <v>77.83</v>
      </c>
      <c r="H112" s="219">
        <v>942521</v>
      </c>
      <c r="I112" s="458"/>
      <c r="J112" s="200"/>
      <c r="K112" s="200">
        <v>0</v>
      </c>
      <c r="L112" s="18" t="s">
        <v>21</v>
      </c>
      <c r="M112" s="35">
        <v>50</v>
      </c>
      <c r="N112" s="35" t="s">
        <v>434</v>
      </c>
      <c r="O112" s="35">
        <v>928</v>
      </c>
      <c r="P112" s="20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5">
        <v>50</v>
      </c>
      <c r="T112" s="2" t="s">
        <v>936</v>
      </c>
      <c r="U112" s="26" t="s">
        <v>936</v>
      </c>
    </row>
    <row r="113" spans="1:21" customFormat="1" ht="110.4" x14ac:dyDescent="0.3">
      <c r="A113" s="1"/>
      <c r="B113" s="84">
        <v>91087</v>
      </c>
      <c r="C113" s="84">
        <v>91087</v>
      </c>
      <c r="D113" s="87" t="s">
        <v>109</v>
      </c>
      <c r="E113" s="84"/>
      <c r="F113" s="84" t="s">
        <v>20</v>
      </c>
      <c r="G113" s="85">
        <v>93.43</v>
      </c>
      <c r="H113" s="219">
        <v>1131437</v>
      </c>
      <c r="I113" s="458"/>
      <c r="J113" s="200"/>
      <c r="K113" s="200">
        <v>0</v>
      </c>
      <c r="L113" s="18" t="s">
        <v>21</v>
      </c>
      <c r="M113" s="35">
        <v>60</v>
      </c>
      <c r="N113" s="35" t="s">
        <v>434</v>
      </c>
      <c r="O113" s="35">
        <v>928</v>
      </c>
      <c r="P113" s="20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5">
        <v>60</v>
      </c>
      <c r="T113" s="2" t="s">
        <v>936</v>
      </c>
      <c r="U113" s="26" t="s">
        <v>936</v>
      </c>
    </row>
    <row r="114" spans="1:21" customFormat="1" ht="96.6" x14ac:dyDescent="0.3">
      <c r="A114" s="1"/>
      <c r="B114" s="89">
        <v>92085</v>
      </c>
      <c r="C114" s="89">
        <v>92085</v>
      </c>
      <c r="D114" s="87" t="s">
        <v>110</v>
      </c>
      <c r="E114" s="84"/>
      <c r="F114" s="84" t="s">
        <v>20</v>
      </c>
      <c r="G114" s="85">
        <v>108.96</v>
      </c>
      <c r="H114" s="219">
        <v>1319506</v>
      </c>
      <c r="I114" s="458"/>
      <c r="J114" s="200"/>
      <c r="K114" s="200">
        <v>0</v>
      </c>
      <c r="L114" s="18" t="s">
        <v>21</v>
      </c>
      <c r="M114" s="35">
        <v>70</v>
      </c>
      <c r="N114" s="35" t="s">
        <v>434</v>
      </c>
      <c r="O114" s="35">
        <v>928</v>
      </c>
      <c r="P114" s="20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5">
        <v>70</v>
      </c>
      <c r="T114" s="2" t="s">
        <v>936</v>
      </c>
      <c r="U114" s="26" t="s">
        <v>936</v>
      </c>
    </row>
    <row r="115" spans="1:21" customFormat="1" ht="96.6" x14ac:dyDescent="0.3">
      <c r="A115" s="1"/>
      <c r="B115" s="89">
        <v>92086</v>
      </c>
      <c r="C115" s="89">
        <v>92086</v>
      </c>
      <c r="D115" s="87" t="s">
        <v>111</v>
      </c>
      <c r="E115" s="84"/>
      <c r="F115" s="84" t="s">
        <v>20</v>
      </c>
      <c r="G115" s="85">
        <v>124.56</v>
      </c>
      <c r="H115" s="219">
        <v>1508422</v>
      </c>
      <c r="I115" s="458"/>
      <c r="J115" s="200"/>
      <c r="K115" s="200">
        <v>0</v>
      </c>
      <c r="L115" s="18" t="s">
        <v>21</v>
      </c>
      <c r="M115" s="35">
        <v>80</v>
      </c>
      <c r="N115" s="35" t="s">
        <v>434</v>
      </c>
      <c r="O115" s="35">
        <v>928</v>
      </c>
      <c r="P115" s="20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5">
        <v>80</v>
      </c>
      <c r="T115" s="2" t="s">
        <v>936</v>
      </c>
      <c r="U115" s="26" t="s">
        <v>936</v>
      </c>
    </row>
    <row r="116" spans="1:21" customFormat="1" ht="96.6" x14ac:dyDescent="0.3">
      <c r="A116" s="1"/>
      <c r="B116" s="89">
        <v>92087</v>
      </c>
      <c r="C116" s="89">
        <v>92087</v>
      </c>
      <c r="D116" s="87" t="s">
        <v>112</v>
      </c>
      <c r="E116" s="84"/>
      <c r="F116" s="84" t="s">
        <v>20</v>
      </c>
      <c r="G116" s="85">
        <v>140.09</v>
      </c>
      <c r="H116" s="219">
        <v>1696490</v>
      </c>
      <c r="I116" s="458"/>
      <c r="J116" s="200"/>
      <c r="K116" s="200">
        <v>0</v>
      </c>
      <c r="L116" s="18" t="s">
        <v>21</v>
      </c>
      <c r="M116" s="56">
        <v>90</v>
      </c>
      <c r="N116" s="35" t="s">
        <v>434</v>
      </c>
      <c r="O116" s="35">
        <v>928</v>
      </c>
      <c r="P116" s="20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292" t="s">
        <v>21</v>
      </c>
      <c r="S116" s="56">
        <v>90</v>
      </c>
      <c r="T116" s="2" t="s">
        <v>936</v>
      </c>
      <c r="U116" s="26" t="s">
        <v>936</v>
      </c>
    </row>
    <row r="117" spans="1:21" customFormat="1" ht="28.5" customHeight="1" x14ac:dyDescent="0.3">
      <c r="A117" s="1"/>
      <c r="B117" s="5"/>
      <c r="C117" s="647" t="s">
        <v>113</v>
      </c>
      <c r="D117" s="648"/>
      <c r="E117" s="648"/>
      <c r="F117" s="648"/>
      <c r="G117" s="483"/>
      <c r="H117" s="219"/>
      <c r="I117" s="458"/>
      <c r="J117" s="413"/>
      <c r="K117" s="200">
        <v>0</v>
      </c>
      <c r="L117" s="17" t="s">
        <v>42</v>
      </c>
      <c r="M117" s="25" t="s">
        <v>42</v>
      </c>
      <c r="N117" s="25" t="s">
        <v>42</v>
      </c>
      <c r="O117" s="200" t="s">
        <v>42</v>
      </c>
      <c r="P117" s="20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74" t="s">
        <v>41</v>
      </c>
    </row>
    <row r="118" spans="1:21" customFormat="1" x14ac:dyDescent="0.3">
      <c r="A118" s="1"/>
      <c r="B118" s="42" t="s">
        <v>1</v>
      </c>
      <c r="C118" s="117" t="s">
        <v>1</v>
      </c>
      <c r="D118" s="117" t="s">
        <v>2</v>
      </c>
      <c r="E118" s="117" t="s">
        <v>3</v>
      </c>
      <c r="F118" s="117" t="s">
        <v>4</v>
      </c>
      <c r="G118" s="9" t="s">
        <v>5</v>
      </c>
      <c r="H118" s="444" t="s">
        <v>6</v>
      </c>
      <c r="I118" s="458"/>
      <c r="J118" s="288"/>
      <c r="K118" s="200">
        <v>0</v>
      </c>
      <c r="L118" s="17" t="s">
        <v>42</v>
      </c>
      <c r="M118" s="25" t="s">
        <v>42</v>
      </c>
      <c r="N118" s="25" t="s">
        <v>42</v>
      </c>
      <c r="O118" s="200" t="s">
        <v>42</v>
      </c>
      <c r="P118" s="20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74" t="s">
        <v>41</v>
      </c>
    </row>
    <row r="119" spans="1:21" customFormat="1" ht="48" hidden="1" customHeight="1" x14ac:dyDescent="0.3">
      <c r="A119" s="1"/>
      <c r="B119" s="575">
        <v>10041</v>
      </c>
      <c r="C119" s="95" t="s">
        <v>114</v>
      </c>
      <c r="D119" s="87" t="s">
        <v>115</v>
      </c>
      <c r="E119" s="84"/>
      <c r="F119" s="84" t="s">
        <v>20</v>
      </c>
      <c r="G119" s="85">
        <v>5812.14</v>
      </c>
      <c r="H119" s="219">
        <v>70385015</v>
      </c>
      <c r="I119" s="458"/>
      <c r="J119" s="200"/>
      <c r="K119" s="200">
        <v>0</v>
      </c>
      <c r="L119" s="18" t="s">
        <v>21</v>
      </c>
      <c r="M119" s="25">
        <v>100</v>
      </c>
      <c r="N119" s="35" t="s">
        <v>434</v>
      </c>
      <c r="O119" s="35" t="s">
        <v>90</v>
      </c>
      <c r="P119" s="20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936</v>
      </c>
      <c r="U119" s="26" t="s">
        <v>936</v>
      </c>
    </row>
    <row r="120" spans="1:21" customFormat="1" ht="75" hidden="1" customHeight="1" x14ac:dyDescent="0.3">
      <c r="A120" s="1"/>
      <c r="B120" s="84">
        <v>90023</v>
      </c>
      <c r="C120" s="84">
        <v>90023</v>
      </c>
      <c r="D120" s="87" t="s">
        <v>116</v>
      </c>
      <c r="E120" s="84"/>
      <c r="F120" s="84" t="s">
        <v>20</v>
      </c>
      <c r="G120" s="85">
        <v>0</v>
      </c>
      <c r="H120" s="219">
        <v>0</v>
      </c>
      <c r="I120" s="458"/>
      <c r="J120" s="200"/>
      <c r="K120" s="200">
        <v>0</v>
      </c>
      <c r="L120" s="18" t="s">
        <v>21</v>
      </c>
      <c r="M120" s="35">
        <v>0</v>
      </c>
      <c r="N120" s="35" t="s">
        <v>434</v>
      </c>
      <c r="O120" s="35" t="s">
        <v>90</v>
      </c>
      <c r="P120" s="20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5">
        <v>0</v>
      </c>
      <c r="T120" s="2" t="s">
        <v>936</v>
      </c>
      <c r="U120" s="26" t="s">
        <v>936</v>
      </c>
    </row>
    <row r="121" spans="1:21" customFormat="1" ht="110.4" x14ac:dyDescent="0.3">
      <c r="A121" s="1"/>
      <c r="B121" s="84">
        <v>91088</v>
      </c>
      <c r="C121" s="84">
        <v>91088</v>
      </c>
      <c r="D121" s="87" t="s">
        <v>117</v>
      </c>
      <c r="E121" s="84"/>
      <c r="F121" s="84" t="s">
        <v>20</v>
      </c>
      <c r="G121" s="85">
        <v>2324.9</v>
      </c>
      <c r="H121" s="219">
        <v>28154539</v>
      </c>
      <c r="I121" s="458"/>
      <c r="J121" s="200"/>
      <c r="K121" s="200">
        <v>0</v>
      </c>
      <c r="L121" s="18" t="s">
        <v>21</v>
      </c>
      <c r="M121" s="35">
        <v>40</v>
      </c>
      <c r="N121" s="35" t="s">
        <v>434</v>
      </c>
      <c r="O121" s="35" t="s">
        <v>90</v>
      </c>
      <c r="P121" s="20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5">
        <v>40</v>
      </c>
      <c r="T121" s="2" t="s">
        <v>936</v>
      </c>
      <c r="U121" s="26" t="s">
        <v>936</v>
      </c>
    </row>
    <row r="122" spans="1:21" customFormat="1" ht="119.4" customHeight="1" x14ac:dyDescent="0.3">
      <c r="A122" s="1"/>
      <c r="B122" s="84">
        <v>91089</v>
      </c>
      <c r="C122" s="84">
        <v>91089</v>
      </c>
      <c r="D122" s="87" t="s">
        <v>118</v>
      </c>
      <c r="E122" s="84"/>
      <c r="F122" s="84" t="s">
        <v>20</v>
      </c>
      <c r="G122" s="85">
        <v>2906.11</v>
      </c>
      <c r="H122" s="219">
        <v>35192992</v>
      </c>
      <c r="I122" s="458"/>
      <c r="J122" s="200"/>
      <c r="K122" s="200">
        <v>0</v>
      </c>
      <c r="L122" s="18" t="s">
        <v>21</v>
      </c>
      <c r="M122" s="35">
        <v>50</v>
      </c>
      <c r="N122" s="35" t="s">
        <v>434</v>
      </c>
      <c r="O122" s="35" t="s">
        <v>90</v>
      </c>
      <c r="P122" s="20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5">
        <v>50</v>
      </c>
      <c r="T122" s="2" t="s">
        <v>936</v>
      </c>
      <c r="U122" s="26" t="s">
        <v>936</v>
      </c>
    </row>
    <row r="123" spans="1:21" customFormat="1" ht="124.2" x14ac:dyDescent="0.3">
      <c r="A123" s="1"/>
      <c r="B123" s="84">
        <v>91090</v>
      </c>
      <c r="C123" s="84">
        <v>91090</v>
      </c>
      <c r="D123" s="88" t="s">
        <v>119</v>
      </c>
      <c r="E123" s="84"/>
      <c r="F123" s="84" t="s">
        <v>20</v>
      </c>
      <c r="G123" s="85">
        <v>3487.33</v>
      </c>
      <c r="H123" s="219">
        <v>42231566</v>
      </c>
      <c r="I123" s="458"/>
      <c r="J123" s="200"/>
      <c r="K123" s="200">
        <v>0</v>
      </c>
      <c r="L123" s="18" t="s">
        <v>21</v>
      </c>
      <c r="M123" s="35">
        <v>60</v>
      </c>
      <c r="N123" s="35" t="s">
        <v>434</v>
      </c>
      <c r="O123" s="35" t="s">
        <v>90</v>
      </c>
      <c r="P123" s="20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5">
        <v>60</v>
      </c>
      <c r="T123" s="2" t="s">
        <v>936</v>
      </c>
      <c r="U123" s="26" t="s">
        <v>936</v>
      </c>
    </row>
    <row r="124" spans="1:21" customFormat="1" ht="124.8" customHeight="1" x14ac:dyDescent="0.3">
      <c r="A124" s="1"/>
      <c r="B124" s="89">
        <v>92088</v>
      </c>
      <c r="C124" s="89">
        <v>92088</v>
      </c>
      <c r="D124" s="87" t="s">
        <v>120</v>
      </c>
      <c r="E124" s="84"/>
      <c r="F124" s="84" t="s">
        <v>20</v>
      </c>
      <c r="G124" s="85">
        <v>4068.5</v>
      </c>
      <c r="H124" s="219">
        <v>49269535</v>
      </c>
      <c r="I124" s="458"/>
      <c r="J124" s="200"/>
      <c r="K124" s="200">
        <v>0</v>
      </c>
      <c r="L124" s="18" t="s">
        <v>21</v>
      </c>
      <c r="M124" s="35">
        <v>70</v>
      </c>
      <c r="N124" s="35" t="s">
        <v>434</v>
      </c>
      <c r="O124" s="35" t="s">
        <v>90</v>
      </c>
      <c r="P124" s="20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5">
        <v>70</v>
      </c>
      <c r="T124" s="2" t="s">
        <v>936</v>
      </c>
      <c r="U124" s="26" t="s">
        <v>936</v>
      </c>
    </row>
    <row r="125" spans="1:21" customFormat="1" ht="131.4" customHeight="1" x14ac:dyDescent="0.3">
      <c r="A125" s="1"/>
      <c r="B125" s="89">
        <v>92089</v>
      </c>
      <c r="C125" s="89">
        <v>92089</v>
      </c>
      <c r="D125" s="87" t="s">
        <v>121</v>
      </c>
      <c r="E125" s="84"/>
      <c r="F125" s="84" t="s">
        <v>20</v>
      </c>
      <c r="G125" s="85">
        <v>4649.71</v>
      </c>
      <c r="H125" s="219">
        <v>56307988</v>
      </c>
      <c r="I125" s="458"/>
      <c r="J125" s="200"/>
      <c r="K125" s="200">
        <v>0</v>
      </c>
      <c r="L125" s="18" t="s">
        <v>21</v>
      </c>
      <c r="M125" s="35">
        <v>80</v>
      </c>
      <c r="N125" s="35" t="s">
        <v>434</v>
      </c>
      <c r="O125" s="35" t="s">
        <v>90</v>
      </c>
      <c r="P125" s="20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5">
        <v>80</v>
      </c>
      <c r="T125" s="2" t="s">
        <v>936</v>
      </c>
      <c r="U125" s="26" t="s">
        <v>936</v>
      </c>
    </row>
    <row r="126" spans="1:21" customFormat="1" ht="110.4" x14ac:dyDescent="0.3">
      <c r="A126" s="1"/>
      <c r="B126" s="89">
        <v>92090</v>
      </c>
      <c r="C126" s="89">
        <v>92090</v>
      </c>
      <c r="D126" s="87" t="s">
        <v>122</v>
      </c>
      <c r="E126" s="84"/>
      <c r="F126" s="84" t="s">
        <v>20</v>
      </c>
      <c r="G126" s="85">
        <v>5230.93</v>
      </c>
      <c r="H126" s="219">
        <v>63346562</v>
      </c>
      <c r="I126" s="458"/>
      <c r="J126" s="200"/>
      <c r="K126" s="200">
        <v>0</v>
      </c>
      <c r="L126" s="18" t="s">
        <v>21</v>
      </c>
      <c r="M126" s="35">
        <v>90</v>
      </c>
      <c r="N126" s="35" t="s">
        <v>434</v>
      </c>
      <c r="O126" s="35" t="s">
        <v>90</v>
      </c>
      <c r="P126" s="20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5">
        <v>90</v>
      </c>
      <c r="T126" s="2" t="s">
        <v>936</v>
      </c>
      <c r="U126" s="26" t="s">
        <v>936</v>
      </c>
    </row>
    <row r="127" spans="1:21" customFormat="1" x14ac:dyDescent="0.3">
      <c r="A127" s="1"/>
      <c r="B127" s="53">
        <v>1006</v>
      </c>
      <c r="C127" s="113">
        <v>1006</v>
      </c>
      <c r="D127" s="143" t="s">
        <v>123</v>
      </c>
      <c r="E127" s="117"/>
      <c r="F127" s="84"/>
      <c r="G127" s="96" t="s">
        <v>5</v>
      </c>
      <c r="H127" s="444" t="s">
        <v>6</v>
      </c>
      <c r="I127" s="458"/>
      <c r="J127" s="462"/>
      <c r="K127" s="200">
        <v>0</v>
      </c>
      <c r="L127" s="17" t="s">
        <v>42</v>
      </c>
      <c r="M127" s="25" t="s">
        <v>42</v>
      </c>
      <c r="N127" s="25" t="s">
        <v>42</v>
      </c>
      <c r="O127" s="25" t="s">
        <v>42</v>
      </c>
      <c r="P127" s="20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74" t="s">
        <v>41</v>
      </c>
    </row>
    <row r="128" spans="1:21" ht="50.25" hidden="1" customHeight="1" x14ac:dyDescent="0.3">
      <c r="A128" s="1"/>
      <c r="B128" s="86">
        <v>10063</v>
      </c>
      <c r="C128" s="60" t="s">
        <v>124</v>
      </c>
      <c r="D128" s="407" t="s">
        <v>125</v>
      </c>
      <c r="E128" s="263"/>
      <c r="F128" s="245" t="s">
        <v>20</v>
      </c>
      <c r="G128" s="239">
        <v>8236.16</v>
      </c>
      <c r="H128" s="219">
        <v>99739898</v>
      </c>
      <c r="I128" s="458"/>
      <c r="J128" s="200"/>
      <c r="K128" s="200">
        <v>0</v>
      </c>
      <c r="L128" s="18" t="s">
        <v>21</v>
      </c>
      <c r="M128" s="25">
        <v>100</v>
      </c>
      <c r="N128" s="35" t="s">
        <v>434</v>
      </c>
      <c r="O128" s="25"/>
      <c r="P128" s="20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936</v>
      </c>
      <c r="U128" s="26" t="s">
        <v>936</v>
      </c>
    </row>
    <row r="129" spans="1:26" ht="78.75" hidden="1" customHeight="1" x14ac:dyDescent="0.3">
      <c r="A129" s="1"/>
      <c r="B129" s="245">
        <v>90024</v>
      </c>
      <c r="C129" s="245">
        <v>90024</v>
      </c>
      <c r="D129" s="407" t="s">
        <v>126</v>
      </c>
      <c r="E129" s="263"/>
      <c r="F129" s="245" t="s">
        <v>20</v>
      </c>
      <c r="G129" s="239">
        <v>0</v>
      </c>
      <c r="H129" s="219">
        <v>0</v>
      </c>
      <c r="I129" s="458"/>
      <c r="J129" s="200"/>
      <c r="K129" s="200">
        <v>0</v>
      </c>
      <c r="L129" s="18" t="s">
        <v>21</v>
      </c>
      <c r="M129" s="35">
        <v>0</v>
      </c>
      <c r="N129" s="35" t="s">
        <v>434</v>
      </c>
      <c r="O129" s="35"/>
      <c r="P129" s="20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5">
        <v>0</v>
      </c>
      <c r="T129" s="2" t="s">
        <v>936</v>
      </c>
      <c r="U129" s="26" t="s">
        <v>936</v>
      </c>
    </row>
    <row r="130" spans="1:26" ht="110.4" x14ac:dyDescent="0.3">
      <c r="A130" s="1"/>
      <c r="B130" s="245">
        <v>91091</v>
      </c>
      <c r="C130" s="245">
        <v>91091</v>
      </c>
      <c r="D130" s="407" t="s">
        <v>127</v>
      </c>
      <c r="E130" s="263"/>
      <c r="F130" s="245" t="s">
        <v>20</v>
      </c>
      <c r="G130" s="239">
        <v>3294.48</v>
      </c>
      <c r="H130" s="219">
        <v>39896153</v>
      </c>
      <c r="I130" s="458"/>
      <c r="J130" s="200"/>
      <c r="K130" s="200">
        <v>0</v>
      </c>
      <c r="L130" s="18" t="s">
        <v>21</v>
      </c>
      <c r="M130" s="35">
        <v>40</v>
      </c>
      <c r="N130" s="35" t="s">
        <v>434</v>
      </c>
      <c r="O130" s="35"/>
      <c r="P130" s="20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5">
        <v>40</v>
      </c>
      <c r="T130" s="2" t="s">
        <v>936</v>
      </c>
      <c r="U130" s="26" t="s">
        <v>936</v>
      </c>
    </row>
    <row r="131" spans="1:26" ht="110.4" x14ac:dyDescent="0.3">
      <c r="A131" s="1"/>
      <c r="B131" s="245">
        <v>91092</v>
      </c>
      <c r="C131" s="245">
        <v>91092</v>
      </c>
      <c r="D131" s="407" t="s">
        <v>128</v>
      </c>
      <c r="E131" s="263"/>
      <c r="F131" s="245" t="s">
        <v>20</v>
      </c>
      <c r="G131" s="239">
        <v>4118.08</v>
      </c>
      <c r="H131" s="219">
        <v>49869949</v>
      </c>
      <c r="I131" s="458"/>
      <c r="J131" s="200"/>
      <c r="K131" s="200">
        <v>0</v>
      </c>
      <c r="L131" s="18" t="s">
        <v>21</v>
      </c>
      <c r="M131" s="35">
        <v>50</v>
      </c>
      <c r="N131" s="35" t="s">
        <v>434</v>
      </c>
      <c r="O131" s="35"/>
      <c r="P131" s="20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5">
        <v>50</v>
      </c>
      <c r="T131" s="2" t="s">
        <v>936</v>
      </c>
      <c r="U131" s="26" t="s">
        <v>936</v>
      </c>
    </row>
    <row r="132" spans="1:26" ht="124.2" x14ac:dyDescent="0.3">
      <c r="A132" s="1"/>
      <c r="B132" s="245">
        <v>91093</v>
      </c>
      <c r="C132" s="245">
        <v>91093</v>
      </c>
      <c r="D132" s="408" t="s">
        <v>129</v>
      </c>
      <c r="E132" s="263"/>
      <c r="F132" s="245" t="s">
        <v>20</v>
      </c>
      <c r="G132" s="239">
        <v>4941.72</v>
      </c>
      <c r="H132" s="219">
        <v>59844229</v>
      </c>
      <c r="I132" s="458"/>
      <c r="J132" s="200"/>
      <c r="K132" s="200">
        <v>0</v>
      </c>
      <c r="L132" s="18" t="s">
        <v>21</v>
      </c>
      <c r="M132" s="35">
        <v>60</v>
      </c>
      <c r="N132" s="35" t="s">
        <v>434</v>
      </c>
      <c r="O132" s="35"/>
      <c r="P132" s="20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5">
        <v>60</v>
      </c>
      <c r="T132" s="2" t="s">
        <v>936</v>
      </c>
      <c r="U132" s="26" t="s">
        <v>936</v>
      </c>
    </row>
    <row r="133" spans="1:26" ht="110.4" x14ac:dyDescent="0.3">
      <c r="A133" s="1"/>
      <c r="B133" s="27">
        <v>92091</v>
      </c>
      <c r="C133" s="27">
        <v>92091</v>
      </c>
      <c r="D133" s="407" t="s">
        <v>130</v>
      </c>
      <c r="E133" s="263"/>
      <c r="F133" s="245" t="s">
        <v>20</v>
      </c>
      <c r="G133" s="239">
        <v>5765.32</v>
      </c>
      <c r="H133" s="219">
        <v>69818025</v>
      </c>
      <c r="I133" s="458"/>
      <c r="J133" s="200"/>
      <c r="K133" s="200">
        <v>0</v>
      </c>
      <c r="L133" s="18" t="s">
        <v>21</v>
      </c>
      <c r="M133" s="35">
        <v>70</v>
      </c>
      <c r="N133" s="35" t="s">
        <v>434</v>
      </c>
      <c r="O133" s="35"/>
      <c r="P133" s="20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5">
        <v>70</v>
      </c>
      <c r="T133" s="2" t="s">
        <v>936</v>
      </c>
      <c r="U133" s="26" t="s">
        <v>936</v>
      </c>
    </row>
    <row r="134" spans="1:26" ht="110.4" x14ac:dyDescent="0.3">
      <c r="A134" s="1"/>
      <c r="B134" s="27">
        <v>92092</v>
      </c>
      <c r="C134" s="27">
        <v>92092</v>
      </c>
      <c r="D134" s="407" t="s">
        <v>131</v>
      </c>
      <c r="E134" s="263"/>
      <c r="F134" s="245" t="s">
        <v>20</v>
      </c>
      <c r="G134" s="239">
        <v>6588.92</v>
      </c>
      <c r="H134" s="219">
        <v>79791821</v>
      </c>
      <c r="I134" s="458"/>
      <c r="J134" s="200"/>
      <c r="K134" s="200">
        <v>0</v>
      </c>
      <c r="L134" s="18" t="s">
        <v>21</v>
      </c>
      <c r="M134" s="35">
        <v>80</v>
      </c>
      <c r="N134" s="35" t="s">
        <v>434</v>
      </c>
      <c r="O134" s="35"/>
      <c r="P134" s="20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5">
        <v>80</v>
      </c>
      <c r="T134" s="2" t="s">
        <v>936</v>
      </c>
      <c r="U134" s="26" t="s">
        <v>936</v>
      </c>
    </row>
    <row r="135" spans="1:26" ht="110.4" x14ac:dyDescent="0.3">
      <c r="A135" s="1"/>
      <c r="B135" s="27">
        <v>92093</v>
      </c>
      <c r="C135" s="27">
        <v>92093</v>
      </c>
      <c r="D135" s="407" t="s">
        <v>132</v>
      </c>
      <c r="E135" s="263"/>
      <c r="F135" s="245" t="s">
        <v>20</v>
      </c>
      <c r="G135" s="239">
        <v>7412.56</v>
      </c>
      <c r="H135" s="219">
        <v>89766102</v>
      </c>
      <c r="I135" s="458"/>
      <c r="J135" s="200"/>
      <c r="K135" s="200">
        <v>0</v>
      </c>
      <c r="L135" s="18" t="s">
        <v>21</v>
      </c>
      <c r="M135" s="35">
        <v>90</v>
      </c>
      <c r="N135" s="35" t="s">
        <v>434</v>
      </c>
      <c r="O135" s="35"/>
      <c r="P135" s="20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5">
        <v>90</v>
      </c>
      <c r="T135" s="2" t="s">
        <v>936</v>
      </c>
      <c r="U135" s="26" t="s">
        <v>936</v>
      </c>
    </row>
    <row r="136" spans="1:26" customFormat="1" ht="27.75" hidden="1" customHeight="1" x14ac:dyDescent="0.3">
      <c r="A136" s="1"/>
      <c r="B136" s="5"/>
      <c r="C136" s="647" t="s">
        <v>133</v>
      </c>
      <c r="D136" s="648"/>
      <c r="E136" s="648"/>
      <c r="F136" s="648"/>
      <c r="G136" s="483"/>
      <c r="H136" s="219"/>
      <c r="I136" s="458"/>
      <c r="J136" s="413"/>
      <c r="K136" s="200">
        <v>0</v>
      </c>
      <c r="L136" s="17" t="s">
        <v>42</v>
      </c>
      <c r="M136" s="25" t="s">
        <v>42</v>
      </c>
      <c r="N136" s="25" t="s">
        <v>42</v>
      </c>
      <c r="O136" s="25" t="s">
        <v>42</v>
      </c>
      <c r="P136" s="20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74" t="s">
        <v>41</v>
      </c>
    </row>
    <row r="137" spans="1:26" customFormat="1" hidden="1" x14ac:dyDescent="0.3">
      <c r="A137" s="1"/>
      <c r="B137" s="42" t="s">
        <v>1</v>
      </c>
      <c r="C137" s="117" t="s">
        <v>1</v>
      </c>
      <c r="D137" s="117" t="s">
        <v>2</v>
      </c>
      <c r="E137" s="117" t="s">
        <v>3</v>
      </c>
      <c r="F137" s="117" t="s">
        <v>4</v>
      </c>
      <c r="G137" s="9" t="s">
        <v>5</v>
      </c>
      <c r="H137" s="444" t="s">
        <v>6</v>
      </c>
      <c r="I137" s="458"/>
      <c r="J137" s="288"/>
      <c r="K137" s="200">
        <v>0</v>
      </c>
      <c r="L137" s="17" t="s">
        <v>42</v>
      </c>
      <c r="M137" s="25" t="s">
        <v>42</v>
      </c>
      <c r="N137" s="25" t="s">
        <v>42</v>
      </c>
      <c r="O137" s="25" t="s">
        <v>42</v>
      </c>
      <c r="P137" s="20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74" t="s">
        <v>41</v>
      </c>
    </row>
    <row r="138" spans="1:26" s="139" customFormat="1" ht="33" hidden="1" customHeight="1" x14ac:dyDescent="0.3">
      <c r="A138" s="144"/>
      <c r="B138" s="95" t="s">
        <v>944</v>
      </c>
      <c r="C138" s="95" t="s">
        <v>944</v>
      </c>
      <c r="D138" s="87" t="s">
        <v>981</v>
      </c>
      <c r="E138" s="84"/>
      <c r="F138" s="84" t="s">
        <v>20</v>
      </c>
      <c r="G138" s="85" t="s">
        <v>945</v>
      </c>
      <c r="H138" s="219">
        <v>3546171</v>
      </c>
      <c r="I138" s="458"/>
      <c r="J138" s="200"/>
      <c r="K138" s="200"/>
      <c r="L138" s="17" t="s">
        <v>917</v>
      </c>
      <c r="M138" s="25">
        <v>100</v>
      </c>
      <c r="N138" s="35" t="s">
        <v>434</v>
      </c>
      <c r="O138" s="25">
        <v>1654</v>
      </c>
      <c r="P138" s="201"/>
      <c r="Q1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8" s="27" t="s">
        <v>134</v>
      </c>
      <c r="S138" s="25">
        <v>100</v>
      </c>
      <c r="T138" s="579" t="s">
        <v>935</v>
      </c>
      <c r="U138" s="26" t="s">
        <v>935</v>
      </c>
    </row>
    <row r="139" spans="1:26" customFormat="1" ht="27.6" hidden="1" x14ac:dyDescent="0.3">
      <c r="A139" s="1"/>
      <c r="B139" s="105">
        <v>1029</v>
      </c>
      <c r="C139" s="105">
        <v>1029</v>
      </c>
      <c r="D139" s="87" t="s">
        <v>135</v>
      </c>
      <c r="E139" s="84"/>
      <c r="F139" s="84" t="s">
        <v>20</v>
      </c>
      <c r="G139" s="85">
        <v>124.86</v>
      </c>
      <c r="H139" s="219">
        <v>1512055</v>
      </c>
      <c r="I139" s="458"/>
      <c r="J139" s="200"/>
      <c r="K139" s="200">
        <v>0</v>
      </c>
      <c r="L139" s="17" t="s">
        <v>917</v>
      </c>
      <c r="M139" s="25">
        <v>100</v>
      </c>
      <c r="N139" s="35" t="s">
        <v>434</v>
      </c>
      <c r="O139" s="25">
        <v>1654</v>
      </c>
      <c r="P139" s="201"/>
      <c r="Q1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9" s="20" t="s">
        <v>134</v>
      </c>
      <c r="S139" s="25">
        <v>100</v>
      </c>
      <c r="T139" s="2" t="s">
        <v>936</v>
      </c>
      <c r="U139" s="26" t="s">
        <v>936</v>
      </c>
    </row>
    <row r="140" spans="1:26" customFormat="1" ht="27.6" hidden="1" x14ac:dyDescent="0.3">
      <c r="A140" s="1"/>
      <c r="B140" s="105">
        <v>1030</v>
      </c>
      <c r="C140" s="105">
        <v>1030</v>
      </c>
      <c r="D140" s="87" t="s">
        <v>136</v>
      </c>
      <c r="E140" s="84"/>
      <c r="F140" s="84" t="s">
        <v>20</v>
      </c>
      <c r="G140" s="85">
        <v>135.55000000000001</v>
      </c>
      <c r="H140" s="219">
        <v>1641511</v>
      </c>
      <c r="I140" s="458"/>
      <c r="J140" s="200"/>
      <c r="K140" s="200">
        <v>0</v>
      </c>
      <c r="L140" s="17" t="s">
        <v>917</v>
      </c>
      <c r="M140" s="25">
        <v>100</v>
      </c>
      <c r="N140" s="35" t="s">
        <v>434</v>
      </c>
      <c r="O140" s="25">
        <v>1654</v>
      </c>
      <c r="P140" s="20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0" s="20" t="s">
        <v>134</v>
      </c>
      <c r="S140" s="25">
        <v>100</v>
      </c>
      <c r="T140" s="2" t="s">
        <v>936</v>
      </c>
      <c r="U140" s="26" t="s">
        <v>936</v>
      </c>
    </row>
    <row r="141" spans="1:26" customFormat="1" ht="15" customHeight="1" x14ac:dyDescent="0.3">
      <c r="A141" s="1"/>
      <c r="B141" s="5"/>
      <c r="C141" s="647" t="s">
        <v>137</v>
      </c>
      <c r="D141" s="648"/>
      <c r="E141" s="648"/>
      <c r="F141" s="648"/>
      <c r="G141" s="483"/>
      <c r="H141" s="219"/>
      <c r="I141" s="458"/>
      <c r="J141" s="413"/>
      <c r="K141" s="200">
        <v>0</v>
      </c>
      <c r="L141" s="17" t="s">
        <v>42</v>
      </c>
      <c r="M141" s="25" t="s">
        <v>42</v>
      </c>
      <c r="N141" s="200" t="s">
        <v>42</v>
      </c>
      <c r="O141" s="200" t="s">
        <v>42</v>
      </c>
      <c r="P141" s="20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1" s="25" t="s">
        <v>42</v>
      </c>
      <c r="S141" s="25" t="s">
        <v>42</v>
      </c>
      <c r="T141" s="25" t="s">
        <v>42</v>
      </c>
      <c r="U141" s="274" t="s">
        <v>41</v>
      </c>
    </row>
    <row r="142" spans="1:26" customFormat="1" x14ac:dyDescent="0.3">
      <c r="A142" s="1"/>
      <c r="B142" s="42" t="s">
        <v>1</v>
      </c>
      <c r="C142" s="117" t="s">
        <v>1</v>
      </c>
      <c r="D142" s="117" t="s">
        <v>2</v>
      </c>
      <c r="E142" s="117" t="s">
        <v>3</v>
      </c>
      <c r="F142" s="117" t="s">
        <v>4</v>
      </c>
      <c r="G142" s="96" t="s">
        <v>5</v>
      </c>
      <c r="H142" s="444" t="s">
        <v>6</v>
      </c>
      <c r="I142" s="458"/>
      <c r="J142" s="288"/>
      <c r="K142" s="200">
        <v>0</v>
      </c>
      <c r="L142" s="17" t="s">
        <v>42</v>
      </c>
      <c r="M142" s="25" t="s">
        <v>42</v>
      </c>
      <c r="N142" s="200" t="s">
        <v>42</v>
      </c>
      <c r="O142" s="200" t="s">
        <v>42</v>
      </c>
      <c r="P142" s="20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2" s="25" t="s">
        <v>42</v>
      </c>
      <c r="S142" s="25" t="s">
        <v>42</v>
      </c>
      <c r="T142" s="25" t="s">
        <v>42</v>
      </c>
      <c r="U142" s="274" t="s">
        <v>41</v>
      </c>
      <c r="W142" s="229"/>
      <c r="Y142" s="217"/>
    </row>
    <row r="143" spans="1:26" customFormat="1" ht="36.6" hidden="1" customHeight="1" x14ac:dyDescent="0.3">
      <c r="A143" s="1"/>
      <c r="B143" s="53">
        <v>2016</v>
      </c>
      <c r="C143" s="60">
        <v>2016</v>
      </c>
      <c r="D143" s="293" t="s">
        <v>138</v>
      </c>
      <c r="E143" s="245"/>
      <c r="F143" s="245" t="s">
        <v>20</v>
      </c>
      <c r="G143" s="239">
        <v>449.27</v>
      </c>
      <c r="H143" s="219">
        <v>5440660</v>
      </c>
      <c r="I143" s="459"/>
      <c r="J143" s="261"/>
      <c r="K143" s="200">
        <v>0</v>
      </c>
      <c r="L143" s="13" t="s">
        <v>139</v>
      </c>
      <c r="M143" s="25">
        <v>100</v>
      </c>
      <c r="N143" s="35" t="s">
        <v>434</v>
      </c>
      <c r="O143" s="49" t="s">
        <v>140</v>
      </c>
      <c r="P143" s="201"/>
      <c r="Q143" s="289"/>
      <c r="R143" s="27" t="s">
        <v>139</v>
      </c>
      <c r="S143" s="25">
        <v>100</v>
      </c>
      <c r="T143" s="2" t="s">
        <v>936</v>
      </c>
      <c r="U143" s="26" t="s">
        <v>936</v>
      </c>
      <c r="V143" s="219"/>
      <c r="W143" s="157"/>
      <c r="X143" s="231"/>
      <c r="Y143" s="139"/>
      <c r="Z143" s="112"/>
    </row>
    <row r="144" spans="1:26" customFormat="1" ht="96" hidden="1" customHeight="1" x14ac:dyDescent="0.3">
      <c r="A144" s="1"/>
      <c r="B144" s="245">
        <v>90044</v>
      </c>
      <c r="C144" s="245">
        <v>90044</v>
      </c>
      <c r="D144" s="293" t="s">
        <v>141</v>
      </c>
      <c r="E144" s="245"/>
      <c r="F144" s="245" t="s">
        <v>20</v>
      </c>
      <c r="G144" s="239">
        <v>0</v>
      </c>
      <c r="H144" s="219">
        <v>0</v>
      </c>
      <c r="I144" s="459"/>
      <c r="J144" s="462"/>
      <c r="K144" s="200">
        <v>0</v>
      </c>
      <c r="L144" s="13" t="s">
        <v>139</v>
      </c>
      <c r="M144" s="35">
        <v>0</v>
      </c>
      <c r="N144" s="35" t="s">
        <v>434</v>
      </c>
      <c r="O144" s="49" t="s">
        <v>140</v>
      </c>
      <c r="P144" s="201"/>
      <c r="Q144" s="289"/>
      <c r="R144" s="27" t="s">
        <v>139</v>
      </c>
      <c r="S144" s="35">
        <v>0</v>
      </c>
      <c r="T144" s="2" t="s">
        <v>936</v>
      </c>
      <c r="U144" s="26" t="s">
        <v>936</v>
      </c>
      <c r="V144" s="219"/>
      <c r="W144" s="220"/>
      <c r="X144" s="139"/>
      <c r="Y144" s="139"/>
      <c r="Z144" s="112"/>
    </row>
    <row r="145" spans="1:26" customFormat="1" ht="124.2" x14ac:dyDescent="0.3">
      <c r="A145" s="1"/>
      <c r="B145" s="245">
        <v>91094</v>
      </c>
      <c r="C145" s="245">
        <v>91094</v>
      </c>
      <c r="D145" s="293" t="s">
        <v>142</v>
      </c>
      <c r="E145" s="245"/>
      <c r="F145" s="245" t="s">
        <v>20</v>
      </c>
      <c r="G145" s="239">
        <v>179.74</v>
      </c>
      <c r="H145" s="219">
        <v>2176651</v>
      </c>
      <c r="I145" s="459"/>
      <c r="J145" s="261"/>
      <c r="K145" s="200">
        <v>0</v>
      </c>
      <c r="L145" s="13" t="s">
        <v>139</v>
      </c>
      <c r="M145" s="35">
        <v>40</v>
      </c>
      <c r="N145" s="35" t="s">
        <v>434</v>
      </c>
      <c r="O145" s="49" t="s">
        <v>140</v>
      </c>
      <c r="P145" s="201"/>
      <c r="Q1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5" s="22" t="s">
        <v>139</v>
      </c>
      <c r="S145" s="35">
        <v>40</v>
      </c>
      <c r="T145" s="2" t="s">
        <v>936</v>
      </c>
      <c r="U145" s="26" t="s">
        <v>936</v>
      </c>
      <c r="V145" s="163"/>
      <c r="W145" s="149"/>
      <c r="Y145" s="216"/>
      <c r="Z145" s="218"/>
    </row>
    <row r="146" spans="1:26" customFormat="1" ht="124.2" x14ac:dyDescent="0.3">
      <c r="A146" s="1"/>
      <c r="B146" s="245">
        <v>91095</v>
      </c>
      <c r="C146" s="245">
        <v>91095</v>
      </c>
      <c r="D146" s="293" t="s">
        <v>143</v>
      </c>
      <c r="E146" s="245"/>
      <c r="F146" s="245" t="s">
        <v>20</v>
      </c>
      <c r="G146" s="239">
        <v>224.66</v>
      </c>
      <c r="H146" s="219">
        <v>2720633</v>
      </c>
      <c r="I146" s="459"/>
      <c r="J146" s="261"/>
      <c r="K146" s="200">
        <v>0</v>
      </c>
      <c r="L146" s="13" t="s">
        <v>139</v>
      </c>
      <c r="M146" s="35">
        <v>50</v>
      </c>
      <c r="N146" s="35" t="s">
        <v>434</v>
      </c>
      <c r="O146" s="49" t="s">
        <v>140</v>
      </c>
      <c r="P146" s="20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6" s="22" t="s">
        <v>139</v>
      </c>
      <c r="S146" s="35">
        <v>50</v>
      </c>
      <c r="T146" s="2" t="s">
        <v>936</v>
      </c>
      <c r="U146" s="26" t="s">
        <v>936</v>
      </c>
      <c r="V146" s="230"/>
      <c r="W146" s="158"/>
      <c r="Y146" s="157"/>
      <c r="Z146" s="218"/>
    </row>
    <row r="147" spans="1:26" customFormat="1" ht="138" x14ac:dyDescent="0.3">
      <c r="A147" s="1"/>
      <c r="B147" s="245">
        <v>91096</v>
      </c>
      <c r="C147" s="245">
        <v>91096</v>
      </c>
      <c r="D147" s="293" t="s">
        <v>144</v>
      </c>
      <c r="E147" s="245"/>
      <c r="F147" s="245" t="s">
        <v>20</v>
      </c>
      <c r="G147" s="239">
        <v>269.61</v>
      </c>
      <c r="H147" s="219">
        <v>3264977</v>
      </c>
      <c r="I147" s="459"/>
      <c r="J147" s="261"/>
      <c r="K147" s="200">
        <v>0</v>
      </c>
      <c r="L147" s="13" t="s">
        <v>139</v>
      </c>
      <c r="M147" s="35">
        <v>60</v>
      </c>
      <c r="N147" s="35" t="s">
        <v>434</v>
      </c>
      <c r="O147" s="49" t="s">
        <v>140</v>
      </c>
      <c r="P147" s="20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7" s="22" t="s">
        <v>139</v>
      </c>
      <c r="S147" s="35">
        <v>60</v>
      </c>
      <c r="T147" s="2" t="s">
        <v>936</v>
      </c>
      <c r="U147" s="26" t="s">
        <v>936</v>
      </c>
      <c r="V147" s="230"/>
      <c r="W147" s="149"/>
      <c r="X147">
        <f>+ROUND(G143*60%,2)</f>
        <v>269.56</v>
      </c>
      <c r="Z147" s="218"/>
    </row>
    <row r="148" spans="1:26" customFormat="1" ht="124.2" x14ac:dyDescent="0.3">
      <c r="A148" s="1"/>
      <c r="B148" s="27">
        <v>92094</v>
      </c>
      <c r="C148" s="27">
        <v>92094</v>
      </c>
      <c r="D148" s="293" t="s">
        <v>145</v>
      </c>
      <c r="E148" s="245"/>
      <c r="F148" s="245" t="s">
        <v>20</v>
      </c>
      <c r="G148" s="239">
        <v>314.52999999999997</v>
      </c>
      <c r="H148" s="219">
        <v>3808958</v>
      </c>
      <c r="I148" s="459"/>
      <c r="J148" s="261"/>
      <c r="K148" s="200">
        <v>0</v>
      </c>
      <c r="L148" s="13" t="s">
        <v>139</v>
      </c>
      <c r="M148" s="35">
        <v>70</v>
      </c>
      <c r="N148" s="35" t="s">
        <v>434</v>
      </c>
      <c r="O148" s="49" t="s">
        <v>140</v>
      </c>
      <c r="P148" s="201"/>
      <c r="Q148" s="289"/>
      <c r="R148" s="22" t="s">
        <v>139</v>
      </c>
      <c r="S148" s="35">
        <v>70</v>
      </c>
      <c r="T148" s="2" t="s">
        <v>936</v>
      </c>
      <c r="U148" s="26" t="s">
        <v>936</v>
      </c>
      <c r="V148" s="219"/>
      <c r="W148" s="220"/>
      <c r="X148" s="139"/>
      <c r="Y148" s="139"/>
      <c r="Z148" s="112"/>
    </row>
    <row r="149" spans="1:26" customFormat="1" ht="124.2" x14ac:dyDescent="0.3">
      <c r="A149" s="1"/>
      <c r="B149" s="27">
        <v>92095</v>
      </c>
      <c r="C149" s="27">
        <v>92095</v>
      </c>
      <c r="D149" s="293" t="s">
        <v>146</v>
      </c>
      <c r="E149" s="245"/>
      <c r="F149" s="245" t="s">
        <v>20</v>
      </c>
      <c r="G149" s="239">
        <v>359.44</v>
      </c>
      <c r="H149" s="219">
        <v>4352818</v>
      </c>
      <c r="I149" s="459"/>
      <c r="J149" s="261"/>
      <c r="K149" s="200">
        <v>0</v>
      </c>
      <c r="L149" s="13" t="s">
        <v>139</v>
      </c>
      <c r="M149" s="35">
        <v>80</v>
      </c>
      <c r="N149" s="35" t="s">
        <v>434</v>
      </c>
      <c r="O149" s="49" t="s">
        <v>140</v>
      </c>
      <c r="P149" s="201"/>
      <c r="Q149" s="289"/>
      <c r="R149" s="22" t="s">
        <v>139</v>
      </c>
      <c r="S149" s="35">
        <v>80</v>
      </c>
      <c r="T149" s="2" t="s">
        <v>936</v>
      </c>
      <c r="U149" s="26" t="s">
        <v>936</v>
      </c>
      <c r="V149" s="232"/>
      <c r="W149" s="220"/>
      <c r="X149" s="139"/>
      <c r="Y149" s="139"/>
      <c r="Z149" s="112"/>
    </row>
    <row r="150" spans="1:26" customFormat="1" ht="124.2" x14ac:dyDescent="0.3">
      <c r="A150" s="1"/>
      <c r="B150" s="27">
        <v>92096</v>
      </c>
      <c r="C150" s="27">
        <v>92096</v>
      </c>
      <c r="D150" s="293" t="s">
        <v>147</v>
      </c>
      <c r="E150" s="245"/>
      <c r="F150" s="245" t="s">
        <v>20</v>
      </c>
      <c r="G150" s="239">
        <v>404.4</v>
      </c>
      <c r="H150" s="219">
        <v>4897284</v>
      </c>
      <c r="I150" s="459"/>
      <c r="J150" s="261"/>
      <c r="K150" s="200">
        <v>0</v>
      </c>
      <c r="L150" s="13" t="s">
        <v>139</v>
      </c>
      <c r="M150" s="35">
        <v>90</v>
      </c>
      <c r="N150" s="35" t="s">
        <v>434</v>
      </c>
      <c r="O150" s="49" t="s">
        <v>140</v>
      </c>
      <c r="P150" s="201"/>
      <c r="Q150" s="289"/>
      <c r="R150" s="22" t="s">
        <v>139</v>
      </c>
      <c r="S150" s="35">
        <v>90</v>
      </c>
      <c r="T150" s="2" t="s">
        <v>936</v>
      </c>
      <c r="U150" s="26" t="s">
        <v>936</v>
      </c>
      <c r="V150" s="232"/>
      <c r="W150" s="220"/>
      <c r="X150" s="139"/>
      <c r="Y150" s="139"/>
      <c r="Z150" s="112"/>
    </row>
    <row r="151" spans="1:26" ht="27.6" hidden="1" x14ac:dyDescent="0.3">
      <c r="A151" s="1"/>
      <c r="B151" s="53">
        <v>2017</v>
      </c>
      <c r="C151" s="60">
        <v>2017</v>
      </c>
      <c r="D151" s="293" t="s">
        <v>148</v>
      </c>
      <c r="E151" s="245"/>
      <c r="F151" s="245" t="s">
        <v>20</v>
      </c>
      <c r="G151" s="239">
        <v>470.48</v>
      </c>
      <c r="H151" s="219">
        <v>5697513</v>
      </c>
      <c r="I151" s="459"/>
      <c r="J151" s="261"/>
      <c r="K151" s="200">
        <v>0</v>
      </c>
      <c r="L151" s="13" t="s">
        <v>139</v>
      </c>
      <c r="M151" s="25">
        <v>100</v>
      </c>
      <c r="N151" s="35" t="s">
        <v>434</v>
      </c>
      <c r="O151" s="25"/>
      <c r="P151" s="201"/>
      <c r="Q151" s="289"/>
      <c r="R151" s="22" t="s">
        <v>139</v>
      </c>
      <c r="S151" s="25">
        <v>100</v>
      </c>
      <c r="T151" s="2" t="s">
        <v>936</v>
      </c>
      <c r="U151" s="26" t="s">
        <v>936</v>
      </c>
      <c r="V151" s="411"/>
      <c r="W151" s="254"/>
      <c r="X151" s="255"/>
      <c r="Y151" s="255"/>
      <c r="Z151" s="412"/>
    </row>
    <row r="152" spans="1:26" ht="41.4" hidden="1" x14ac:dyDescent="0.3">
      <c r="A152" s="1"/>
      <c r="B152" s="245">
        <v>90046</v>
      </c>
      <c r="C152" s="245">
        <v>90046</v>
      </c>
      <c r="D152" s="293" t="s">
        <v>149</v>
      </c>
      <c r="E152" s="245"/>
      <c r="F152" s="245" t="s">
        <v>20</v>
      </c>
      <c r="G152" s="239">
        <v>0</v>
      </c>
      <c r="H152" s="219">
        <v>0</v>
      </c>
      <c r="I152" s="459"/>
      <c r="J152" s="261"/>
      <c r="K152" s="200">
        <v>0</v>
      </c>
      <c r="L152" s="13" t="s">
        <v>139</v>
      </c>
      <c r="M152" s="35">
        <v>0</v>
      </c>
      <c r="N152" s="35" t="s">
        <v>434</v>
      </c>
      <c r="O152" s="35"/>
      <c r="P152" s="201"/>
      <c r="Q152" s="289"/>
      <c r="R152" s="22" t="s">
        <v>139</v>
      </c>
      <c r="S152" s="35">
        <v>0</v>
      </c>
      <c r="T152" s="2" t="s">
        <v>936</v>
      </c>
      <c r="U152" s="26" t="s">
        <v>936</v>
      </c>
      <c r="V152" s="253"/>
      <c r="W152" s="254"/>
      <c r="X152" s="255"/>
      <c r="Y152" s="255"/>
      <c r="Z152" s="412"/>
    </row>
    <row r="153" spans="1:26" ht="110.4" x14ac:dyDescent="0.3">
      <c r="A153" s="1"/>
      <c r="B153" s="245">
        <v>91097</v>
      </c>
      <c r="C153" s="245">
        <v>91097</v>
      </c>
      <c r="D153" s="293" t="s">
        <v>150</v>
      </c>
      <c r="E153" s="245"/>
      <c r="F153" s="245" t="s">
        <v>20</v>
      </c>
      <c r="G153" s="239">
        <v>188.18</v>
      </c>
      <c r="H153" s="219">
        <v>2278860</v>
      </c>
      <c r="I153" s="459"/>
      <c r="J153" s="261"/>
      <c r="K153" s="200">
        <v>0</v>
      </c>
      <c r="L153" s="13" t="s">
        <v>139</v>
      </c>
      <c r="M153" s="35">
        <v>40</v>
      </c>
      <c r="N153" s="35" t="s">
        <v>434</v>
      </c>
      <c r="O153" s="35"/>
      <c r="P153" s="201"/>
      <c r="Q153" s="289"/>
      <c r="R153" s="22" t="s">
        <v>139</v>
      </c>
      <c r="S153" s="35">
        <v>40</v>
      </c>
      <c r="T153" s="2" t="s">
        <v>936</v>
      </c>
      <c r="U153" s="26" t="s">
        <v>936</v>
      </c>
      <c r="V153" s="58"/>
      <c r="W153" s="254"/>
      <c r="X153" s="255"/>
      <c r="Y153" s="255"/>
      <c r="Z153" s="412"/>
    </row>
    <row r="154" spans="1:26" ht="110.4" x14ac:dyDescent="0.3">
      <c r="A154" s="1"/>
      <c r="B154" s="245">
        <v>91098</v>
      </c>
      <c r="C154" s="245">
        <v>91098</v>
      </c>
      <c r="D154" s="293" t="s">
        <v>151</v>
      </c>
      <c r="E154" s="245"/>
      <c r="F154" s="245" t="s">
        <v>20</v>
      </c>
      <c r="G154" s="239">
        <v>235.26</v>
      </c>
      <c r="H154" s="219">
        <v>2848999</v>
      </c>
      <c r="I154" s="459"/>
      <c r="J154" s="261"/>
      <c r="K154" s="200">
        <v>0</v>
      </c>
      <c r="L154" s="13" t="s">
        <v>139</v>
      </c>
      <c r="M154" s="35">
        <v>50</v>
      </c>
      <c r="N154" s="35" t="s">
        <v>434</v>
      </c>
      <c r="O154" s="35"/>
      <c r="P154" s="201"/>
      <c r="Q154" s="289"/>
      <c r="R154" s="22" t="s">
        <v>139</v>
      </c>
      <c r="S154" s="35">
        <v>50</v>
      </c>
      <c r="T154" s="2" t="s">
        <v>936</v>
      </c>
      <c r="U154" s="26" t="s">
        <v>936</v>
      </c>
      <c r="V154" s="58"/>
      <c r="W154" s="254"/>
      <c r="X154" s="255"/>
      <c r="Y154" s="255"/>
      <c r="Z154" s="412"/>
    </row>
    <row r="155" spans="1:26" ht="124.2" x14ac:dyDescent="0.3">
      <c r="A155" s="1"/>
      <c r="B155" s="245">
        <v>91099</v>
      </c>
      <c r="C155" s="245">
        <v>91099</v>
      </c>
      <c r="D155" s="409" t="s">
        <v>152</v>
      </c>
      <c r="E155" s="245"/>
      <c r="F155" s="245" t="s">
        <v>20</v>
      </c>
      <c r="G155" s="239">
        <v>282.29000000000002</v>
      </c>
      <c r="H155" s="219">
        <v>3418532</v>
      </c>
      <c r="I155" s="459"/>
      <c r="J155" s="261"/>
      <c r="K155" s="200">
        <v>0</v>
      </c>
      <c r="L155" s="13" t="s">
        <v>139</v>
      </c>
      <c r="M155" s="35">
        <v>60</v>
      </c>
      <c r="N155" s="35" t="s">
        <v>434</v>
      </c>
      <c r="O155" s="35"/>
      <c r="P155" s="201"/>
      <c r="Q155" s="289"/>
      <c r="R155" s="22" t="s">
        <v>139</v>
      </c>
      <c r="S155" s="35">
        <v>60</v>
      </c>
      <c r="T155" s="2" t="s">
        <v>936</v>
      </c>
      <c r="U155" s="26" t="s">
        <v>936</v>
      </c>
      <c r="V155" s="58"/>
      <c r="W155" s="254"/>
      <c r="X155" s="255"/>
      <c r="Y155" s="255"/>
      <c r="Z155" s="412"/>
    </row>
    <row r="156" spans="1:26" ht="110.4" x14ac:dyDescent="0.3">
      <c r="A156" s="1"/>
      <c r="B156" s="27">
        <v>92097</v>
      </c>
      <c r="C156" s="27">
        <v>92097</v>
      </c>
      <c r="D156" s="293" t="s">
        <v>153</v>
      </c>
      <c r="E156" s="245"/>
      <c r="F156" s="245" t="s">
        <v>20</v>
      </c>
      <c r="G156" s="239">
        <v>329.33</v>
      </c>
      <c r="H156" s="219">
        <v>3988186</v>
      </c>
      <c r="I156" s="459"/>
      <c r="J156" s="261"/>
      <c r="K156" s="200">
        <v>0</v>
      </c>
      <c r="L156" s="13" t="s">
        <v>139</v>
      </c>
      <c r="M156" s="35">
        <v>70</v>
      </c>
      <c r="N156" s="35" t="s">
        <v>434</v>
      </c>
      <c r="O156" s="35"/>
      <c r="P156" s="201"/>
      <c r="Q156" s="289"/>
      <c r="R156" s="22" t="s">
        <v>139</v>
      </c>
      <c r="S156" s="35">
        <v>70</v>
      </c>
      <c r="T156" s="2" t="s">
        <v>936</v>
      </c>
      <c r="U156" s="26" t="s">
        <v>936</v>
      </c>
      <c r="V156" s="58"/>
      <c r="W156" s="254"/>
      <c r="X156" s="255"/>
      <c r="Y156" s="255"/>
      <c r="Z156" s="412"/>
    </row>
    <row r="157" spans="1:26" ht="110.4" x14ac:dyDescent="0.3">
      <c r="A157" s="1"/>
      <c r="B157" s="27">
        <v>92098</v>
      </c>
      <c r="C157" s="27">
        <v>92098</v>
      </c>
      <c r="D157" s="293" t="s">
        <v>154</v>
      </c>
      <c r="E157" s="263"/>
      <c r="F157" s="245" t="s">
        <v>20</v>
      </c>
      <c r="G157" s="239">
        <v>376.41</v>
      </c>
      <c r="H157" s="219">
        <v>4558325</v>
      </c>
      <c r="I157" s="459"/>
      <c r="J157" s="261"/>
      <c r="K157" s="200">
        <v>0</v>
      </c>
      <c r="L157" s="13" t="s">
        <v>139</v>
      </c>
      <c r="M157" s="35">
        <v>80</v>
      </c>
      <c r="N157" s="35" t="s">
        <v>434</v>
      </c>
      <c r="O157" s="35"/>
      <c r="P157" s="201"/>
      <c r="Q157" s="289"/>
      <c r="R157" s="22" t="s">
        <v>139</v>
      </c>
      <c r="S157" s="35">
        <v>80</v>
      </c>
      <c r="T157" s="2" t="s">
        <v>936</v>
      </c>
      <c r="U157" s="26" t="s">
        <v>936</v>
      </c>
      <c r="V157" s="58"/>
      <c r="W157" s="254"/>
      <c r="X157" s="255"/>
      <c r="Y157" s="255"/>
      <c r="Z157" s="412"/>
    </row>
    <row r="158" spans="1:26" ht="110.4" x14ac:dyDescent="0.3">
      <c r="A158" s="1"/>
      <c r="B158" s="27">
        <v>92099</v>
      </c>
      <c r="C158" s="27">
        <v>92099</v>
      </c>
      <c r="D158" s="293" t="s">
        <v>155</v>
      </c>
      <c r="E158" s="263"/>
      <c r="F158" s="245" t="s">
        <v>20</v>
      </c>
      <c r="G158" s="239">
        <v>423.44</v>
      </c>
      <c r="H158" s="219">
        <v>5127858</v>
      </c>
      <c r="I158" s="459"/>
      <c r="J158" s="261"/>
      <c r="K158" s="200">
        <v>0</v>
      </c>
      <c r="L158" s="13" t="s">
        <v>139</v>
      </c>
      <c r="M158" s="35">
        <v>90</v>
      </c>
      <c r="N158" s="35" t="s">
        <v>434</v>
      </c>
      <c r="O158" s="35"/>
      <c r="P158" s="201"/>
      <c r="Q158" s="289"/>
      <c r="R158" s="22" t="s">
        <v>139</v>
      </c>
      <c r="S158" s="35">
        <v>90</v>
      </c>
      <c r="T158" s="2" t="s">
        <v>936</v>
      </c>
      <c r="U158" s="26" t="s">
        <v>936</v>
      </c>
      <c r="V158" s="58"/>
      <c r="W158" s="254"/>
      <c r="X158" s="255"/>
      <c r="Y158" s="255"/>
      <c r="Z158" s="412"/>
    </row>
    <row r="159" spans="1:26" ht="27.6" hidden="1" x14ac:dyDescent="0.3">
      <c r="A159" s="1"/>
      <c r="B159" s="57">
        <v>2018</v>
      </c>
      <c r="C159" s="60">
        <v>2018</v>
      </c>
      <c r="D159" s="293" t="s">
        <v>156</v>
      </c>
      <c r="E159" s="263"/>
      <c r="F159" s="245" t="s">
        <v>20</v>
      </c>
      <c r="G159" s="239">
        <v>466.96</v>
      </c>
      <c r="H159" s="219">
        <v>5654886</v>
      </c>
      <c r="I159" s="459"/>
      <c r="J159" s="261"/>
      <c r="K159" s="200">
        <v>0</v>
      </c>
      <c r="L159" s="13" t="s">
        <v>139</v>
      </c>
      <c r="M159" s="25">
        <v>100</v>
      </c>
      <c r="N159" s="35" t="s">
        <v>434</v>
      </c>
      <c r="O159" s="25"/>
      <c r="P159" s="201"/>
      <c r="Q159" s="289"/>
      <c r="R159" s="22" t="s">
        <v>139</v>
      </c>
      <c r="S159" s="25">
        <v>100</v>
      </c>
      <c r="T159" s="2" t="s">
        <v>936</v>
      </c>
      <c r="U159" s="26" t="s">
        <v>936</v>
      </c>
      <c r="V159" s="411"/>
      <c r="W159" s="254"/>
      <c r="X159" s="255"/>
      <c r="Y159" s="255"/>
      <c r="Z159" s="412"/>
    </row>
    <row r="160" spans="1:26" ht="41.4" hidden="1" x14ac:dyDescent="0.3">
      <c r="A160" s="1"/>
      <c r="B160" s="245">
        <v>90045</v>
      </c>
      <c r="C160" s="245">
        <v>90045</v>
      </c>
      <c r="D160" s="293" t="s">
        <v>157</v>
      </c>
      <c r="E160" s="263"/>
      <c r="F160" s="245" t="s">
        <v>20</v>
      </c>
      <c r="G160" s="239">
        <v>0</v>
      </c>
      <c r="H160" s="219">
        <v>0</v>
      </c>
      <c r="I160" s="459"/>
      <c r="J160" s="261"/>
      <c r="K160" s="200">
        <v>0</v>
      </c>
      <c r="L160" s="13" t="s">
        <v>139</v>
      </c>
      <c r="M160" s="35">
        <v>0</v>
      </c>
      <c r="N160" s="35" t="s">
        <v>434</v>
      </c>
      <c r="O160" s="35"/>
      <c r="P160" s="201"/>
      <c r="Q160" s="289"/>
      <c r="R160" s="22" t="s">
        <v>139</v>
      </c>
      <c r="S160" s="35">
        <v>0</v>
      </c>
      <c r="T160" s="2" t="s">
        <v>936</v>
      </c>
      <c r="U160" s="26" t="s">
        <v>936</v>
      </c>
      <c r="V160" s="253"/>
      <c r="W160" s="254"/>
      <c r="X160" s="255"/>
      <c r="Y160" s="255"/>
      <c r="Z160" s="412"/>
    </row>
    <row r="161" spans="1:26" ht="96.6" x14ac:dyDescent="0.3">
      <c r="A161" s="1"/>
      <c r="B161" s="245">
        <v>91100</v>
      </c>
      <c r="C161" s="245">
        <v>91100</v>
      </c>
      <c r="D161" s="293" t="s">
        <v>158</v>
      </c>
      <c r="E161" s="263"/>
      <c r="F161" s="245" t="s">
        <v>20</v>
      </c>
      <c r="G161" s="239">
        <v>186.78</v>
      </c>
      <c r="H161" s="219">
        <v>2261906</v>
      </c>
      <c r="I161" s="459"/>
      <c r="J161" s="261"/>
      <c r="K161" s="200">
        <v>0</v>
      </c>
      <c r="L161" s="13" t="s">
        <v>139</v>
      </c>
      <c r="M161" s="35">
        <v>40</v>
      </c>
      <c r="N161" s="35" t="s">
        <v>434</v>
      </c>
      <c r="O161" s="35"/>
      <c r="P161" s="201"/>
      <c r="Q161" s="289"/>
      <c r="R161" s="22" t="s">
        <v>139</v>
      </c>
      <c r="S161" s="35">
        <v>40</v>
      </c>
      <c r="T161" s="2" t="s">
        <v>936</v>
      </c>
      <c r="U161" s="26" t="s">
        <v>936</v>
      </c>
      <c r="V161" s="58"/>
      <c r="W161" s="254"/>
      <c r="X161" s="255"/>
      <c r="Y161" s="255"/>
      <c r="Z161" s="412"/>
    </row>
    <row r="162" spans="1:26" ht="96.6" x14ac:dyDescent="0.3">
      <c r="A162" s="1"/>
      <c r="B162" s="245">
        <v>91101</v>
      </c>
      <c r="C162" s="245">
        <v>91101</v>
      </c>
      <c r="D162" s="293" t="s">
        <v>159</v>
      </c>
      <c r="E162" s="263"/>
      <c r="F162" s="245" t="s">
        <v>20</v>
      </c>
      <c r="G162" s="239">
        <v>233.48</v>
      </c>
      <c r="H162" s="219">
        <v>2827443</v>
      </c>
      <c r="I162" s="459"/>
      <c r="J162" s="261"/>
      <c r="K162" s="200">
        <v>0</v>
      </c>
      <c r="L162" s="13" t="s">
        <v>139</v>
      </c>
      <c r="M162" s="35">
        <v>50</v>
      </c>
      <c r="N162" s="35" t="s">
        <v>434</v>
      </c>
      <c r="O162" s="35"/>
      <c r="P162" s="201"/>
      <c r="Q162" s="289"/>
      <c r="R162" s="22" t="s">
        <v>139</v>
      </c>
      <c r="S162" s="35">
        <v>50</v>
      </c>
      <c r="T162" s="2" t="s">
        <v>936</v>
      </c>
      <c r="U162" s="26" t="s">
        <v>936</v>
      </c>
      <c r="V162" s="58"/>
      <c r="W162" s="254"/>
      <c r="X162" s="255"/>
      <c r="Y162" s="255"/>
      <c r="Z162" s="412"/>
    </row>
    <row r="163" spans="1:26" ht="110.4" x14ac:dyDescent="0.3">
      <c r="A163" s="1"/>
      <c r="B163" s="245">
        <v>91102</v>
      </c>
      <c r="C163" s="245">
        <v>91102</v>
      </c>
      <c r="D163" s="293" t="s">
        <v>160</v>
      </c>
      <c r="E163" s="263"/>
      <c r="F163" s="245" t="s">
        <v>20</v>
      </c>
      <c r="G163" s="239">
        <v>280.17</v>
      </c>
      <c r="H163" s="219">
        <v>3392859</v>
      </c>
      <c r="I163" s="459"/>
      <c r="J163" s="261"/>
      <c r="K163" s="200">
        <v>0</v>
      </c>
      <c r="L163" s="13" t="s">
        <v>139</v>
      </c>
      <c r="M163" s="35">
        <v>60</v>
      </c>
      <c r="N163" s="35" t="s">
        <v>434</v>
      </c>
      <c r="O163" s="35"/>
      <c r="P163" s="201"/>
      <c r="Q163" s="289"/>
      <c r="R163" s="22" t="s">
        <v>139</v>
      </c>
      <c r="S163" s="35">
        <v>60</v>
      </c>
      <c r="T163" s="2" t="s">
        <v>936</v>
      </c>
      <c r="U163" s="26" t="s">
        <v>936</v>
      </c>
      <c r="V163" s="58"/>
      <c r="W163" s="254"/>
      <c r="X163" s="255"/>
      <c r="Y163" s="255"/>
      <c r="Z163" s="412"/>
    </row>
    <row r="164" spans="1:26" ht="96.6" x14ac:dyDescent="0.3">
      <c r="A164" s="1"/>
      <c r="B164" s="27">
        <v>92100</v>
      </c>
      <c r="C164" s="27">
        <v>92100</v>
      </c>
      <c r="D164" s="293" t="s">
        <v>161</v>
      </c>
      <c r="E164" s="263"/>
      <c r="F164" s="245" t="s">
        <v>20</v>
      </c>
      <c r="G164" s="239">
        <v>326.87</v>
      </c>
      <c r="H164" s="219">
        <v>3958396</v>
      </c>
      <c r="I164" s="459"/>
      <c r="J164" s="261"/>
      <c r="K164" s="200">
        <v>0</v>
      </c>
      <c r="L164" s="13" t="s">
        <v>139</v>
      </c>
      <c r="M164" s="35">
        <v>70</v>
      </c>
      <c r="N164" s="35" t="s">
        <v>434</v>
      </c>
      <c r="O164" s="35"/>
      <c r="P164" s="201"/>
      <c r="Q164" s="289"/>
      <c r="R164" s="22" t="s">
        <v>139</v>
      </c>
      <c r="S164" s="35">
        <v>70</v>
      </c>
      <c r="T164" s="2" t="s">
        <v>936</v>
      </c>
      <c r="U164" s="26" t="s">
        <v>936</v>
      </c>
      <c r="V164" s="58"/>
      <c r="W164" s="254"/>
      <c r="X164" s="255"/>
      <c r="Y164" s="255"/>
      <c r="Z164" s="412"/>
    </row>
    <row r="165" spans="1:26" ht="96.6" x14ac:dyDescent="0.3">
      <c r="A165" s="1"/>
      <c r="B165" s="27">
        <v>92101</v>
      </c>
      <c r="C165" s="27">
        <v>92101</v>
      </c>
      <c r="D165" s="293" t="s">
        <v>162</v>
      </c>
      <c r="E165" s="263"/>
      <c r="F165" s="245" t="s">
        <v>20</v>
      </c>
      <c r="G165" s="239">
        <v>373.56</v>
      </c>
      <c r="H165" s="219">
        <v>4523812</v>
      </c>
      <c r="I165" s="459"/>
      <c r="J165" s="261"/>
      <c r="K165" s="200">
        <v>0</v>
      </c>
      <c r="L165" s="13" t="s">
        <v>139</v>
      </c>
      <c r="M165" s="35">
        <v>80</v>
      </c>
      <c r="N165" s="35" t="s">
        <v>434</v>
      </c>
      <c r="O165" s="35"/>
      <c r="P165" s="201"/>
      <c r="Q165" s="289"/>
      <c r="R165" s="22" t="s">
        <v>139</v>
      </c>
      <c r="S165" s="35">
        <v>80</v>
      </c>
      <c r="T165" s="2" t="s">
        <v>936</v>
      </c>
      <c r="U165" s="26" t="s">
        <v>936</v>
      </c>
      <c r="V165" s="58"/>
      <c r="W165" s="254"/>
      <c r="X165" s="255"/>
      <c r="Y165" s="255"/>
      <c r="Z165" s="412"/>
    </row>
    <row r="166" spans="1:26" ht="97.2" thickBot="1" x14ac:dyDescent="0.35">
      <c r="A166" s="1"/>
      <c r="B166" s="354">
        <v>92102</v>
      </c>
      <c r="C166" s="354">
        <v>92102</v>
      </c>
      <c r="D166" s="410" t="s">
        <v>163</v>
      </c>
      <c r="E166" s="264"/>
      <c r="F166" s="353" t="s">
        <v>20</v>
      </c>
      <c r="G166" s="258">
        <v>420.26</v>
      </c>
      <c r="H166" s="225">
        <v>5089349</v>
      </c>
      <c r="I166" s="459"/>
      <c r="J166" s="261"/>
      <c r="K166" s="200">
        <v>0</v>
      </c>
      <c r="L166" s="273" t="s">
        <v>139</v>
      </c>
      <c r="M166" s="199">
        <v>90</v>
      </c>
      <c r="N166" s="199" t="s">
        <v>434</v>
      </c>
      <c r="O166" s="199"/>
      <c r="P166" s="304"/>
      <c r="Q166" s="331"/>
      <c r="R166" s="332" t="s">
        <v>139</v>
      </c>
      <c r="S166" s="199">
        <v>90</v>
      </c>
      <c r="T166" s="2" t="s">
        <v>936</v>
      </c>
      <c r="U166" s="26" t="s">
        <v>936</v>
      </c>
      <c r="V166" s="58"/>
      <c r="W166" s="254"/>
      <c r="X166" s="255"/>
      <c r="Y166" s="255"/>
      <c r="Z166" s="412"/>
    </row>
    <row r="167" spans="1:26" ht="30" hidden="1" customHeight="1" x14ac:dyDescent="0.35">
      <c r="A167" s="1"/>
      <c r="B167" s="57">
        <v>90085</v>
      </c>
      <c r="C167" s="621" t="s">
        <v>164</v>
      </c>
      <c r="D167" s="624" t="s">
        <v>165</v>
      </c>
      <c r="E167" s="265">
        <v>1</v>
      </c>
      <c r="F167" s="244" t="s">
        <v>166</v>
      </c>
      <c r="G167" s="238">
        <v>0</v>
      </c>
      <c r="H167" s="241">
        <v>0</v>
      </c>
      <c r="I167" s="489"/>
      <c r="J167" s="261"/>
      <c r="K167" s="200">
        <v>0</v>
      </c>
      <c r="L167" s="276" t="s">
        <v>139</v>
      </c>
      <c r="M167" s="205">
        <v>0</v>
      </c>
      <c r="N167" s="206" t="s">
        <v>434</v>
      </c>
      <c r="O167" s="205"/>
      <c r="P167" s="207"/>
      <c r="Q1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7" s="209" t="s">
        <v>139</v>
      </c>
      <c r="S167" s="279">
        <v>0</v>
      </c>
      <c r="T167" s="2" t="s">
        <v>936</v>
      </c>
      <c r="U167" s="26" t="s">
        <v>936</v>
      </c>
    </row>
    <row r="168" spans="1:26" ht="37.5" hidden="1" customHeight="1" x14ac:dyDescent="0.35">
      <c r="A168" s="1">
        <v>90086</v>
      </c>
      <c r="B168" s="57">
        <v>90085</v>
      </c>
      <c r="C168" s="622"/>
      <c r="D168" s="625"/>
      <c r="E168" s="263">
        <v>2</v>
      </c>
      <c r="F168" s="245" t="s">
        <v>167</v>
      </c>
      <c r="G168" s="239">
        <v>0</v>
      </c>
      <c r="H168" s="242">
        <v>0</v>
      </c>
      <c r="I168" s="489"/>
      <c r="J168" s="261"/>
      <c r="K168" s="200">
        <v>0</v>
      </c>
      <c r="L168" s="13" t="s">
        <v>139</v>
      </c>
      <c r="M168" s="25">
        <v>0</v>
      </c>
      <c r="N168" s="35" t="s">
        <v>434</v>
      </c>
      <c r="O168" s="25"/>
      <c r="P168" s="201"/>
      <c r="Q168" s="30"/>
      <c r="R168" s="20"/>
      <c r="S168" s="333"/>
      <c r="T168" s="2" t="s">
        <v>936</v>
      </c>
      <c r="U168" s="26"/>
    </row>
    <row r="169" spans="1:26" ht="49.5" hidden="1" customHeight="1" thickBot="1" x14ac:dyDescent="0.35">
      <c r="A169" s="1">
        <v>90087</v>
      </c>
      <c r="B169" s="57">
        <v>90085</v>
      </c>
      <c r="C169" s="623"/>
      <c r="D169" s="626"/>
      <c r="E169" s="266">
        <v>3</v>
      </c>
      <c r="F169" s="246" t="s">
        <v>168</v>
      </c>
      <c r="G169" s="240">
        <v>0</v>
      </c>
      <c r="H169" s="243">
        <v>0</v>
      </c>
      <c r="I169" s="489"/>
      <c r="J169" s="261"/>
      <c r="K169" s="200">
        <v>0</v>
      </c>
      <c r="L169" s="281" t="s">
        <v>139</v>
      </c>
      <c r="M169" s="211">
        <v>0</v>
      </c>
      <c r="N169" s="212" t="s">
        <v>434</v>
      </c>
      <c r="O169" s="211"/>
      <c r="P169" s="213"/>
      <c r="Q169" s="214"/>
      <c r="R169" s="334"/>
      <c r="S169" s="335"/>
      <c r="T169" s="2" t="s">
        <v>936</v>
      </c>
      <c r="U169" s="26"/>
      <c r="Y169" s="404" t="e">
        <f>+ROUND(G174*#REF!,0)</f>
        <v>#REF!</v>
      </c>
    </row>
    <row r="170" spans="1:26" customFormat="1" ht="15" customHeight="1" thickBot="1" x14ac:dyDescent="0.35">
      <c r="A170" s="1"/>
      <c r="B170" s="5"/>
      <c r="C170" s="741" t="s">
        <v>902</v>
      </c>
      <c r="D170" s="742"/>
      <c r="E170" s="683"/>
      <c r="F170" s="741"/>
      <c r="G170" s="743"/>
      <c r="H170" s="485"/>
      <c r="I170" s="489"/>
      <c r="J170" s="413"/>
      <c r="K170" s="200">
        <v>0</v>
      </c>
      <c r="L170" s="248" t="s">
        <v>42</v>
      </c>
      <c r="M170" s="250" t="s">
        <v>42</v>
      </c>
      <c r="N170" s="250" t="s">
        <v>42</v>
      </c>
      <c r="O170" s="250" t="s">
        <v>42</v>
      </c>
      <c r="P170" s="306"/>
      <c r="Q170" s="307"/>
      <c r="R170" s="314" t="s">
        <v>42</v>
      </c>
      <c r="S170" s="314" t="s">
        <v>42</v>
      </c>
      <c r="T170" s="314" t="s">
        <v>42</v>
      </c>
      <c r="U170" s="274" t="s">
        <v>41</v>
      </c>
      <c r="V170" s="190">
        <v>11552</v>
      </c>
    </row>
    <row r="171" spans="1:26" customFormat="1" ht="26.4" customHeight="1" thickBot="1" x14ac:dyDescent="0.35">
      <c r="A171" s="1"/>
      <c r="B171" s="42" t="s">
        <v>1</v>
      </c>
      <c r="C171" s="738" t="s">
        <v>1</v>
      </c>
      <c r="D171" s="738" t="s">
        <v>2</v>
      </c>
      <c r="E171" s="115"/>
      <c r="F171" s="738" t="s">
        <v>4</v>
      </c>
      <c r="G171" s="739" t="s">
        <v>5</v>
      </c>
      <c r="H171" s="740" t="s">
        <v>6</v>
      </c>
      <c r="I171" s="459"/>
      <c r="J171" s="288"/>
      <c r="K171" s="200">
        <v>0</v>
      </c>
      <c r="L171" s="273" t="s">
        <v>42</v>
      </c>
      <c r="M171" s="274" t="s">
        <v>42</v>
      </c>
      <c r="N171" s="274" t="s">
        <v>42</v>
      </c>
      <c r="O171" s="274" t="s">
        <v>42</v>
      </c>
      <c r="P171" s="275"/>
      <c r="Q171" s="305"/>
      <c r="R171" s="316" t="s">
        <v>42</v>
      </c>
      <c r="S171" s="316" t="s">
        <v>42</v>
      </c>
      <c r="T171" s="316" t="s">
        <v>42</v>
      </c>
      <c r="U171" s="274" t="s">
        <v>41</v>
      </c>
      <c r="V171" s="164" t="s">
        <v>6</v>
      </c>
      <c r="W171" s="193" t="s">
        <v>169</v>
      </c>
    </row>
    <row r="172" spans="1:26" s="545" customFormat="1" ht="18.75" hidden="1" customHeight="1" x14ac:dyDescent="0.35">
      <c r="A172" s="529"/>
      <c r="B172" s="530">
        <v>93007</v>
      </c>
      <c r="C172" s="711" t="s">
        <v>896</v>
      </c>
      <c r="D172" s="712" t="s">
        <v>982</v>
      </c>
      <c r="E172" s="713">
        <v>1</v>
      </c>
      <c r="F172" s="713" t="s">
        <v>170</v>
      </c>
      <c r="G172" s="714">
        <v>675.28</v>
      </c>
      <c r="H172" s="715">
        <v>8177641</v>
      </c>
      <c r="I172" s="531"/>
      <c r="J172" s="532"/>
      <c r="K172" s="533">
        <v>0</v>
      </c>
      <c r="L172" s="534" t="s">
        <v>139</v>
      </c>
      <c r="M172" s="535">
        <v>100</v>
      </c>
      <c r="N172" s="536" t="s">
        <v>434</v>
      </c>
      <c r="O172" s="536" t="s">
        <v>171</v>
      </c>
      <c r="P172" s="537"/>
      <c r="Q172" s="53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2" s="539" t="s">
        <v>139</v>
      </c>
      <c r="S172" s="540">
        <v>100</v>
      </c>
      <c r="T172" s="541" t="s">
        <v>935</v>
      </c>
      <c r="U172" s="541" t="s">
        <v>935</v>
      </c>
      <c r="V172" s="542"/>
      <c r="W172" s="543"/>
      <c r="X172" s="544"/>
      <c r="Y172" s="692"/>
    </row>
    <row r="173" spans="1:26" s="545" customFormat="1" ht="23.25" hidden="1" customHeight="1" x14ac:dyDescent="0.35">
      <c r="A173" s="546">
        <v>2101</v>
      </c>
      <c r="B173" s="530">
        <v>93007</v>
      </c>
      <c r="C173" s="716"/>
      <c r="D173" s="717"/>
      <c r="E173" s="718">
        <v>2</v>
      </c>
      <c r="F173" s="718" t="s">
        <v>172</v>
      </c>
      <c r="G173" s="719">
        <v>755.54</v>
      </c>
      <c r="H173" s="720">
        <v>9149589</v>
      </c>
      <c r="I173" s="531">
        <f>+G173-G172</f>
        <v>80.259999999999991</v>
      </c>
      <c r="J173" s="532"/>
      <c r="K173" s="533">
        <v>0</v>
      </c>
      <c r="L173" s="547" t="s">
        <v>139</v>
      </c>
      <c r="M173" s="548">
        <v>100</v>
      </c>
      <c r="N173" s="549" t="s">
        <v>434</v>
      </c>
      <c r="O173" s="549" t="s">
        <v>171</v>
      </c>
      <c r="P173" s="550"/>
      <c r="Q173" s="551"/>
      <c r="R173" s="552"/>
      <c r="S173" s="553"/>
      <c r="T173" s="541" t="s">
        <v>935</v>
      </c>
      <c r="U173" s="554"/>
      <c r="V173" s="542"/>
      <c r="W173" s="543"/>
      <c r="X173" s="544"/>
      <c r="Y173" s="693"/>
    </row>
    <row r="174" spans="1:26" s="545" customFormat="1" ht="20.25" hidden="1" customHeight="1" thickBot="1" x14ac:dyDescent="0.35">
      <c r="A174" s="555">
        <v>2102</v>
      </c>
      <c r="B174" s="530">
        <v>93007</v>
      </c>
      <c r="C174" s="721"/>
      <c r="D174" s="722"/>
      <c r="E174" s="723">
        <v>3</v>
      </c>
      <c r="F174" s="723" t="s">
        <v>173</v>
      </c>
      <c r="G174" s="724">
        <v>865.7</v>
      </c>
      <c r="H174" s="725">
        <v>10483627</v>
      </c>
      <c r="I174" s="531">
        <f>+G174-G172</f>
        <v>190.42000000000007</v>
      </c>
      <c r="J174" s="532"/>
      <c r="K174" s="533">
        <v>0</v>
      </c>
      <c r="L174" s="556" t="s">
        <v>139</v>
      </c>
      <c r="M174" s="557">
        <v>100</v>
      </c>
      <c r="N174" s="558" t="s">
        <v>434</v>
      </c>
      <c r="O174" s="558" t="s">
        <v>171</v>
      </c>
      <c r="P174" s="559"/>
      <c r="Q174" s="560"/>
      <c r="R174" s="561"/>
      <c r="S174" s="562"/>
      <c r="T174" s="541" t="s">
        <v>935</v>
      </c>
      <c r="U174" s="554"/>
      <c r="V174" s="542"/>
      <c r="W174" s="543"/>
      <c r="X174" s="544"/>
      <c r="Y174" s="694"/>
    </row>
    <row r="175" spans="1:26" s="545" customFormat="1" ht="31.5" hidden="1" customHeight="1" x14ac:dyDescent="0.35">
      <c r="A175" s="529"/>
      <c r="B175" s="530">
        <v>93008</v>
      </c>
      <c r="C175" s="711" t="s">
        <v>897</v>
      </c>
      <c r="D175" s="712" t="s">
        <v>983</v>
      </c>
      <c r="E175" s="713">
        <v>1</v>
      </c>
      <c r="F175" s="713" t="s">
        <v>170</v>
      </c>
      <c r="G175" s="726">
        <v>0</v>
      </c>
      <c r="H175" s="715">
        <v>0</v>
      </c>
      <c r="I175" s="531"/>
      <c r="J175" s="563"/>
      <c r="K175" s="533">
        <v>0</v>
      </c>
      <c r="L175" s="534" t="s">
        <v>139</v>
      </c>
      <c r="M175" s="536">
        <v>0</v>
      </c>
      <c r="N175" s="536" t="s">
        <v>434</v>
      </c>
      <c r="O175" s="536" t="s">
        <v>171</v>
      </c>
      <c r="P175" s="537"/>
      <c r="Q175" s="53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5" s="564" t="s">
        <v>139</v>
      </c>
      <c r="S175" s="565">
        <v>0</v>
      </c>
      <c r="T175" s="541" t="s">
        <v>935</v>
      </c>
      <c r="U175" s="541" t="s">
        <v>935</v>
      </c>
      <c r="V175" s="542"/>
      <c r="W175" s="566"/>
    </row>
    <row r="176" spans="1:26" s="545" customFormat="1" ht="40.5" hidden="1" customHeight="1" x14ac:dyDescent="0.35">
      <c r="A176" s="546">
        <v>90040</v>
      </c>
      <c r="B176" s="530">
        <v>93008</v>
      </c>
      <c r="C176" s="716"/>
      <c r="D176" s="717"/>
      <c r="E176" s="718">
        <v>2</v>
      </c>
      <c r="F176" s="718" t="s">
        <v>172</v>
      </c>
      <c r="G176" s="727">
        <v>0</v>
      </c>
      <c r="H176" s="720">
        <v>0</v>
      </c>
      <c r="I176" s="531"/>
      <c r="J176" s="563"/>
      <c r="K176" s="533">
        <v>0</v>
      </c>
      <c r="L176" s="547" t="s">
        <v>139</v>
      </c>
      <c r="M176" s="549">
        <v>0</v>
      </c>
      <c r="N176" s="549" t="s">
        <v>434</v>
      </c>
      <c r="O176" s="549" t="s">
        <v>171</v>
      </c>
      <c r="P176" s="550"/>
      <c r="Q176" s="551"/>
      <c r="R176" s="552"/>
      <c r="S176" s="553"/>
      <c r="T176" s="541" t="s">
        <v>935</v>
      </c>
      <c r="U176" s="554"/>
      <c r="V176" s="542"/>
      <c r="W176" s="566"/>
    </row>
    <row r="177" spans="1:25" s="545" customFormat="1" ht="49.5" hidden="1" customHeight="1" thickBot="1" x14ac:dyDescent="0.35">
      <c r="A177" s="555">
        <v>90041</v>
      </c>
      <c r="B177" s="530">
        <v>93008</v>
      </c>
      <c r="C177" s="721"/>
      <c r="D177" s="722"/>
      <c r="E177" s="723">
        <v>3</v>
      </c>
      <c r="F177" s="723" t="s">
        <v>173</v>
      </c>
      <c r="G177" s="728">
        <v>0</v>
      </c>
      <c r="H177" s="725">
        <v>0</v>
      </c>
      <c r="I177" s="531"/>
      <c r="J177" s="563"/>
      <c r="K177" s="533">
        <v>0</v>
      </c>
      <c r="L177" s="567" t="s">
        <v>139</v>
      </c>
      <c r="M177" s="568">
        <v>0</v>
      </c>
      <c r="N177" s="568" t="s">
        <v>434</v>
      </c>
      <c r="O177" s="568" t="s">
        <v>171</v>
      </c>
      <c r="P177" s="569"/>
      <c r="Q177" s="570"/>
      <c r="R177" s="571"/>
      <c r="S177" s="572"/>
      <c r="T177" s="541" t="s">
        <v>935</v>
      </c>
      <c r="U177" s="554"/>
      <c r="V177" s="573"/>
      <c r="W177" s="574"/>
    </row>
    <row r="178" spans="1:25" customFormat="1" ht="71.25" customHeight="1" x14ac:dyDescent="0.3">
      <c r="A178" s="47"/>
      <c r="B178" s="53">
        <v>91112</v>
      </c>
      <c r="C178" s="589" t="s">
        <v>908</v>
      </c>
      <c r="D178" s="652" t="s">
        <v>903</v>
      </c>
      <c r="E178" s="100">
        <v>1</v>
      </c>
      <c r="F178" s="100" t="s">
        <v>170</v>
      </c>
      <c r="G178" s="101">
        <v>270.11</v>
      </c>
      <c r="H178" s="241">
        <v>3271032</v>
      </c>
      <c r="I178" s="489"/>
      <c r="J178" s="202"/>
      <c r="K178" s="200">
        <v>0</v>
      </c>
      <c r="L178" s="276" t="s">
        <v>139</v>
      </c>
      <c r="M178" s="206">
        <v>40</v>
      </c>
      <c r="N178" s="206" t="s">
        <v>434</v>
      </c>
      <c r="O178" s="206" t="s">
        <v>171</v>
      </c>
      <c r="P178" s="207"/>
      <c r="Q17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8" s="318" t="s">
        <v>139</v>
      </c>
      <c r="S178" s="319">
        <v>40</v>
      </c>
      <c r="T178" s="435" t="s">
        <v>935</v>
      </c>
      <c r="U178" s="435" t="s">
        <v>935</v>
      </c>
      <c r="V178" s="191"/>
      <c r="W178" s="195"/>
      <c r="X178" s="157"/>
      <c r="Y178" s="695" t="s">
        <v>174</v>
      </c>
    </row>
    <row r="179" spans="1:25" customFormat="1" ht="57" customHeight="1" x14ac:dyDescent="0.3">
      <c r="A179" s="36">
        <v>91115</v>
      </c>
      <c r="B179" s="53">
        <v>91112</v>
      </c>
      <c r="C179" s="590"/>
      <c r="D179" s="653"/>
      <c r="E179" s="84">
        <v>2</v>
      </c>
      <c r="F179" s="84" t="s">
        <v>172</v>
      </c>
      <c r="G179" s="85">
        <v>302.22000000000003</v>
      </c>
      <c r="H179" s="242">
        <v>3659884</v>
      </c>
      <c r="I179" s="111">
        <f>+G179-G178</f>
        <v>32.110000000000014</v>
      </c>
      <c r="J179" s="202"/>
      <c r="K179" s="200">
        <v>0</v>
      </c>
      <c r="L179" s="17" t="s">
        <v>139</v>
      </c>
      <c r="M179" s="35">
        <v>40</v>
      </c>
      <c r="N179" s="35" t="s">
        <v>434</v>
      </c>
      <c r="O179" s="35" t="s">
        <v>171</v>
      </c>
      <c r="P179" s="201"/>
      <c r="Q179" s="30"/>
      <c r="R179" s="269"/>
      <c r="S179" s="280"/>
      <c r="T179" s="435" t="s">
        <v>935</v>
      </c>
      <c r="U179" s="26"/>
      <c r="V179" s="191"/>
      <c r="W179" s="195"/>
      <c r="X179" s="157"/>
      <c r="Y179" s="696"/>
    </row>
    <row r="180" spans="1:25" customFormat="1" ht="49.5" customHeight="1" thickBot="1" x14ac:dyDescent="0.35">
      <c r="A180" s="38">
        <v>91118</v>
      </c>
      <c r="B180" s="53">
        <v>91112</v>
      </c>
      <c r="C180" s="591"/>
      <c r="D180" s="654"/>
      <c r="E180" s="102">
        <v>3</v>
      </c>
      <c r="F180" s="102" t="s">
        <v>173</v>
      </c>
      <c r="G180" s="103">
        <v>346.28</v>
      </c>
      <c r="H180" s="243">
        <v>4193451</v>
      </c>
      <c r="I180" s="111">
        <f>+G180-G178</f>
        <v>76.169999999999959</v>
      </c>
      <c r="J180" s="202"/>
      <c r="K180" s="200">
        <v>0</v>
      </c>
      <c r="L180" s="282" t="s">
        <v>139</v>
      </c>
      <c r="M180" s="212">
        <v>40</v>
      </c>
      <c r="N180" s="212" t="s">
        <v>434</v>
      </c>
      <c r="O180" s="212" t="s">
        <v>171</v>
      </c>
      <c r="P180" s="213"/>
      <c r="Q180" s="214"/>
      <c r="R180" s="270"/>
      <c r="S180" s="284"/>
      <c r="T180" s="435" t="s">
        <v>935</v>
      </c>
      <c r="U180" s="26"/>
      <c r="V180" s="194"/>
      <c r="W180" s="197" t="e">
        <f>+V180-#REF!</f>
        <v>#REF!</v>
      </c>
      <c r="Y180" s="697"/>
    </row>
    <row r="181" spans="1:25" customFormat="1" ht="54.75" customHeight="1" x14ac:dyDescent="0.3">
      <c r="A181" s="47"/>
      <c r="B181" s="53">
        <v>91113</v>
      </c>
      <c r="C181" s="589" t="s">
        <v>909</v>
      </c>
      <c r="D181" s="624" t="s">
        <v>904</v>
      </c>
      <c r="E181" s="100">
        <v>1</v>
      </c>
      <c r="F181" s="100" t="s">
        <v>170</v>
      </c>
      <c r="G181" s="101">
        <v>337.64</v>
      </c>
      <c r="H181" s="241">
        <v>4088820</v>
      </c>
      <c r="I181" s="111"/>
      <c r="J181" s="202"/>
      <c r="K181" s="200">
        <v>0</v>
      </c>
      <c r="L181" s="277" t="s">
        <v>139</v>
      </c>
      <c r="M181" s="206">
        <v>50</v>
      </c>
      <c r="N181" s="206" t="s">
        <v>434</v>
      </c>
      <c r="O181" s="206" t="s">
        <v>171</v>
      </c>
      <c r="P181" s="207"/>
      <c r="Q18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1" s="318" t="s">
        <v>139</v>
      </c>
      <c r="S181" s="319">
        <v>50</v>
      </c>
      <c r="T181" s="435" t="s">
        <v>935</v>
      </c>
      <c r="U181" s="435" t="s">
        <v>935</v>
      </c>
      <c r="V181" s="191"/>
      <c r="W181" s="192"/>
      <c r="Y181" s="696"/>
    </row>
    <row r="182" spans="1:25" customFormat="1" ht="54.75" customHeight="1" x14ac:dyDescent="0.3">
      <c r="A182" s="36">
        <v>91116</v>
      </c>
      <c r="B182" s="53">
        <v>91113</v>
      </c>
      <c r="C182" s="590"/>
      <c r="D182" s="625"/>
      <c r="E182" s="84">
        <v>2</v>
      </c>
      <c r="F182" s="84" t="s">
        <v>172</v>
      </c>
      <c r="G182" s="85">
        <v>377.77</v>
      </c>
      <c r="H182" s="242">
        <v>4574795</v>
      </c>
      <c r="I182" s="111">
        <f>+G182-G181</f>
        <v>40.129999999999995</v>
      </c>
      <c r="J182" s="202"/>
      <c r="K182" s="200">
        <v>0</v>
      </c>
      <c r="L182" s="17" t="s">
        <v>139</v>
      </c>
      <c r="M182" s="35">
        <v>50</v>
      </c>
      <c r="N182" s="35" t="s">
        <v>434</v>
      </c>
      <c r="O182" s="35" t="s">
        <v>171</v>
      </c>
      <c r="P182" s="201"/>
      <c r="Q182" s="30"/>
      <c r="R182" s="269"/>
      <c r="S182" s="280"/>
      <c r="T182" s="435" t="s">
        <v>935</v>
      </c>
      <c r="U182" s="26"/>
      <c r="V182" s="191"/>
      <c r="W182" s="192"/>
      <c r="Y182" s="696"/>
    </row>
    <row r="183" spans="1:25" customFormat="1" ht="54" customHeight="1" thickBot="1" x14ac:dyDescent="0.35">
      <c r="A183" s="38">
        <v>91119</v>
      </c>
      <c r="B183" s="53">
        <v>91113</v>
      </c>
      <c r="C183" s="591"/>
      <c r="D183" s="626"/>
      <c r="E183" s="102">
        <v>3</v>
      </c>
      <c r="F183" s="102" t="s">
        <v>173</v>
      </c>
      <c r="G183" s="103">
        <v>432.85</v>
      </c>
      <c r="H183" s="243">
        <v>5241814</v>
      </c>
      <c r="I183" s="111">
        <f>+G183-G181</f>
        <v>95.210000000000036</v>
      </c>
      <c r="J183" s="202"/>
      <c r="K183" s="200">
        <v>0</v>
      </c>
      <c r="L183" s="282" t="s">
        <v>139</v>
      </c>
      <c r="M183" s="212">
        <v>50</v>
      </c>
      <c r="N183" s="212" t="s">
        <v>434</v>
      </c>
      <c r="O183" s="212" t="s">
        <v>171</v>
      </c>
      <c r="P183" s="213"/>
      <c r="Q183" s="214"/>
      <c r="R183" s="270"/>
      <c r="S183" s="284"/>
      <c r="T183" s="435" t="s">
        <v>935</v>
      </c>
      <c r="U183" s="26"/>
      <c r="V183" s="191"/>
      <c r="W183" s="192"/>
      <c r="Y183" s="697"/>
    </row>
    <row r="184" spans="1:25" customFormat="1" ht="56.25" customHeight="1" x14ac:dyDescent="0.3">
      <c r="A184" s="47"/>
      <c r="B184" s="53">
        <v>91114</v>
      </c>
      <c r="C184" s="589" t="s">
        <v>910</v>
      </c>
      <c r="D184" s="624" t="s">
        <v>905</v>
      </c>
      <c r="E184" s="100">
        <v>1</v>
      </c>
      <c r="F184" s="100" t="s">
        <v>170</v>
      </c>
      <c r="G184" s="101">
        <v>405.17</v>
      </c>
      <c r="H184" s="241">
        <v>4906609</v>
      </c>
      <c r="I184" s="111"/>
      <c r="J184" s="261"/>
      <c r="K184" s="200">
        <v>0</v>
      </c>
      <c r="L184" s="277" t="s">
        <v>139</v>
      </c>
      <c r="M184" s="206">
        <v>60</v>
      </c>
      <c r="N184" s="206" t="s">
        <v>434</v>
      </c>
      <c r="O184" s="206" t="s">
        <v>171</v>
      </c>
      <c r="P184" s="207"/>
      <c r="Q1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4" s="318" t="s">
        <v>139</v>
      </c>
      <c r="S184" s="319">
        <v>60</v>
      </c>
      <c r="T184" s="435" t="s">
        <v>935</v>
      </c>
      <c r="U184" s="435" t="s">
        <v>935</v>
      </c>
      <c r="V184" s="163"/>
      <c r="W184" s="149" t="e">
        <f>+V184-#REF!</f>
        <v>#REF!</v>
      </c>
    </row>
    <row r="185" spans="1:25" customFormat="1" ht="54" customHeight="1" x14ac:dyDescent="0.3">
      <c r="A185" s="36">
        <v>91117</v>
      </c>
      <c r="B185" s="53">
        <v>91114</v>
      </c>
      <c r="C185" s="590"/>
      <c r="D185" s="625"/>
      <c r="E185" s="84">
        <v>2</v>
      </c>
      <c r="F185" s="84" t="s">
        <v>172</v>
      </c>
      <c r="G185" s="85">
        <v>453.32</v>
      </c>
      <c r="H185" s="242">
        <v>5489705</v>
      </c>
      <c r="I185" s="111">
        <f>+G185-G184</f>
        <v>48.149999999999977</v>
      </c>
      <c r="J185" s="202"/>
      <c r="K185" s="200">
        <v>0</v>
      </c>
      <c r="L185" s="17" t="s">
        <v>139</v>
      </c>
      <c r="M185" s="35">
        <v>60</v>
      </c>
      <c r="N185" s="35" t="s">
        <v>434</v>
      </c>
      <c r="O185" s="35" t="s">
        <v>171</v>
      </c>
      <c r="P185" s="201"/>
      <c r="Q185" s="30"/>
      <c r="R185" s="269"/>
      <c r="S185" s="280"/>
      <c r="T185" s="435" t="s">
        <v>935</v>
      </c>
      <c r="U185" s="26"/>
      <c r="V185" s="163"/>
      <c r="W185" s="149" t="e">
        <f>+V185-#REF!</f>
        <v>#REF!</v>
      </c>
    </row>
    <row r="186" spans="1:25" customFormat="1" ht="67.5" customHeight="1" thickBot="1" x14ac:dyDescent="0.35">
      <c r="A186" s="38">
        <v>91120</v>
      </c>
      <c r="B186" s="53">
        <v>91114</v>
      </c>
      <c r="C186" s="591"/>
      <c r="D186" s="626"/>
      <c r="E186" s="102">
        <v>3</v>
      </c>
      <c r="F186" s="102" t="s">
        <v>173</v>
      </c>
      <c r="G186" s="103">
        <v>519.41999999999996</v>
      </c>
      <c r="H186" s="243">
        <v>6290176</v>
      </c>
      <c r="I186" s="111">
        <f>+G186-G184</f>
        <v>114.24999999999994</v>
      </c>
      <c r="J186" s="202"/>
      <c r="K186" s="200">
        <v>0</v>
      </c>
      <c r="L186" s="282" t="s">
        <v>139</v>
      </c>
      <c r="M186" s="212">
        <v>60</v>
      </c>
      <c r="N186" s="212" t="s">
        <v>434</v>
      </c>
      <c r="O186" s="212" t="s">
        <v>171</v>
      </c>
      <c r="P186" s="213"/>
      <c r="Q186" s="214"/>
      <c r="R186" s="270"/>
      <c r="S186" s="284"/>
      <c r="T186" s="435" t="s">
        <v>935</v>
      </c>
      <c r="U186" s="26"/>
      <c r="V186" s="163"/>
      <c r="W186" s="149" t="e">
        <f>+V186-#REF!</f>
        <v>#REF!</v>
      </c>
    </row>
    <row r="187" spans="1:25" customFormat="1" ht="71.25" customHeight="1" x14ac:dyDescent="0.3">
      <c r="A187" s="47"/>
      <c r="B187" s="53">
        <v>92112</v>
      </c>
      <c r="C187" s="589" t="s">
        <v>911</v>
      </c>
      <c r="D187" s="679" t="s">
        <v>906</v>
      </c>
      <c r="E187" s="100">
        <v>1</v>
      </c>
      <c r="F187" s="100" t="s">
        <v>170</v>
      </c>
      <c r="G187" s="101">
        <v>472.7</v>
      </c>
      <c r="H187" s="241">
        <v>5724397</v>
      </c>
      <c r="I187" s="111"/>
      <c r="J187" s="202"/>
      <c r="K187" s="200">
        <v>0</v>
      </c>
      <c r="L187" s="277" t="s">
        <v>139</v>
      </c>
      <c r="M187" s="206">
        <v>70</v>
      </c>
      <c r="N187" s="206" t="s">
        <v>434</v>
      </c>
      <c r="O187" s="206" t="s">
        <v>171</v>
      </c>
      <c r="P187" s="207"/>
      <c r="Q1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7" s="318" t="s">
        <v>139</v>
      </c>
      <c r="S187" s="319">
        <v>70</v>
      </c>
      <c r="T187" s="435" t="s">
        <v>935</v>
      </c>
      <c r="U187" s="435" t="s">
        <v>935</v>
      </c>
      <c r="V187" s="163"/>
      <c r="W187" s="149" t="e">
        <f>+V187-#REF!</f>
        <v>#REF!</v>
      </c>
      <c r="Y187" s="698" t="s">
        <v>175</v>
      </c>
    </row>
    <row r="188" spans="1:25" customFormat="1" ht="66" customHeight="1" x14ac:dyDescent="0.3">
      <c r="A188" s="36">
        <v>92115</v>
      </c>
      <c r="B188" s="53">
        <v>92112</v>
      </c>
      <c r="C188" s="590"/>
      <c r="D188" s="680"/>
      <c r="E188" s="84">
        <v>2</v>
      </c>
      <c r="F188" s="84" t="s">
        <v>172</v>
      </c>
      <c r="G188" s="85">
        <v>528.88</v>
      </c>
      <c r="H188" s="242">
        <v>6404737</v>
      </c>
      <c r="I188" s="111">
        <f>+G188-G187</f>
        <v>56.180000000000007</v>
      </c>
      <c r="J188" s="202"/>
      <c r="K188" s="200">
        <v>0</v>
      </c>
      <c r="L188" s="17" t="s">
        <v>139</v>
      </c>
      <c r="M188" s="35">
        <v>70</v>
      </c>
      <c r="N188" s="35" t="s">
        <v>434</v>
      </c>
      <c r="O188" s="35" t="s">
        <v>171</v>
      </c>
      <c r="P188" s="201"/>
      <c r="Q188" s="30"/>
      <c r="R188" s="269"/>
      <c r="S188" s="280"/>
      <c r="T188" s="435" t="s">
        <v>935</v>
      </c>
      <c r="U188" s="26"/>
      <c r="V188" s="163"/>
      <c r="W188" s="149" t="e">
        <f>+V188-#REF!</f>
        <v>#REF!</v>
      </c>
      <c r="Y188" s="699"/>
    </row>
    <row r="189" spans="1:25" customFormat="1" ht="45" customHeight="1" thickBot="1" x14ac:dyDescent="0.35">
      <c r="A189" s="38">
        <v>92118</v>
      </c>
      <c r="B189" s="53">
        <v>92112</v>
      </c>
      <c r="C189" s="591"/>
      <c r="D189" s="681"/>
      <c r="E189" s="102">
        <v>3</v>
      </c>
      <c r="F189" s="102" t="s">
        <v>173</v>
      </c>
      <c r="G189" s="103">
        <v>605.99</v>
      </c>
      <c r="H189" s="243">
        <v>7338539</v>
      </c>
      <c r="I189" s="111">
        <f>+G189-G187</f>
        <v>133.29000000000002</v>
      </c>
      <c r="J189" s="202"/>
      <c r="K189" s="200">
        <v>0</v>
      </c>
      <c r="L189" s="282" t="s">
        <v>139</v>
      </c>
      <c r="M189" s="212">
        <v>70</v>
      </c>
      <c r="N189" s="212" t="s">
        <v>434</v>
      </c>
      <c r="O189" s="212" t="s">
        <v>171</v>
      </c>
      <c r="P189" s="213"/>
      <c r="Q189" s="214"/>
      <c r="R189" s="270"/>
      <c r="S189" s="284"/>
      <c r="T189" s="435" t="s">
        <v>935</v>
      </c>
      <c r="U189" s="26"/>
      <c r="V189" s="163"/>
      <c r="W189" s="149" t="e">
        <f>+V189-#REF!</f>
        <v>#REF!</v>
      </c>
      <c r="Y189" s="700"/>
    </row>
    <row r="190" spans="1:25" customFormat="1" ht="57.75" customHeight="1" x14ac:dyDescent="0.3">
      <c r="A190" s="47"/>
      <c r="B190" s="53">
        <v>92113</v>
      </c>
      <c r="C190" s="589" t="s">
        <v>912</v>
      </c>
      <c r="D190" s="624" t="s">
        <v>914</v>
      </c>
      <c r="E190" s="100">
        <v>1</v>
      </c>
      <c r="F190" s="100" t="s">
        <v>170</v>
      </c>
      <c r="G190" s="101">
        <v>540.22</v>
      </c>
      <c r="H190" s="241">
        <v>6542064</v>
      </c>
      <c r="I190" s="111"/>
      <c r="J190" s="261"/>
      <c r="K190" s="200">
        <v>0</v>
      </c>
      <c r="L190" s="277" t="s">
        <v>139</v>
      </c>
      <c r="M190" s="206">
        <v>80</v>
      </c>
      <c r="N190" s="206" t="s">
        <v>434</v>
      </c>
      <c r="O190" s="206" t="s">
        <v>171</v>
      </c>
      <c r="P190" s="207"/>
      <c r="Q1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0" s="318" t="s">
        <v>139</v>
      </c>
      <c r="S190" s="319">
        <v>80</v>
      </c>
      <c r="T190" s="435" t="s">
        <v>935</v>
      </c>
      <c r="U190" s="435" t="s">
        <v>935</v>
      </c>
      <c r="V190" s="196">
        <v>6473163</v>
      </c>
      <c r="W190" s="149" t="e">
        <f>+V190-#REF!</f>
        <v>#REF!</v>
      </c>
      <c r="Y190" s="696" t="s">
        <v>176</v>
      </c>
    </row>
    <row r="191" spans="1:25" customFormat="1" ht="57.75" customHeight="1" x14ac:dyDescent="0.3">
      <c r="A191" s="36">
        <v>92116</v>
      </c>
      <c r="B191" s="53">
        <v>92113</v>
      </c>
      <c r="C191" s="590"/>
      <c r="D191" s="625"/>
      <c r="E191" s="84">
        <v>2</v>
      </c>
      <c r="F191" s="84" t="s">
        <v>172</v>
      </c>
      <c r="G191" s="85">
        <v>604.42999999999995</v>
      </c>
      <c r="H191" s="242">
        <v>7319647</v>
      </c>
      <c r="I191" s="111">
        <f>+G191-G190</f>
        <v>64.209999999999923</v>
      </c>
      <c r="J191" s="261"/>
      <c r="K191" s="200">
        <v>0</v>
      </c>
      <c r="L191" s="17" t="s">
        <v>139</v>
      </c>
      <c r="M191" s="35">
        <v>80</v>
      </c>
      <c r="N191" s="35" t="s">
        <v>434</v>
      </c>
      <c r="O191" s="35" t="s">
        <v>171</v>
      </c>
      <c r="P191" s="201"/>
      <c r="Q191" s="30"/>
      <c r="R191" s="269"/>
      <c r="S191" s="280"/>
      <c r="T191" s="435" t="s">
        <v>935</v>
      </c>
      <c r="U191" s="26"/>
      <c r="V191" s="163">
        <v>7061507</v>
      </c>
      <c r="W191" s="149" t="e">
        <f>+V191-#REF!</f>
        <v>#REF!</v>
      </c>
      <c r="Y191" s="696"/>
    </row>
    <row r="192" spans="1:25" customFormat="1" ht="58.5" customHeight="1" thickBot="1" x14ac:dyDescent="0.35">
      <c r="A192" s="38">
        <v>92119</v>
      </c>
      <c r="B192" s="53">
        <v>92113</v>
      </c>
      <c r="C192" s="591"/>
      <c r="D192" s="626"/>
      <c r="E192" s="102">
        <v>3</v>
      </c>
      <c r="F192" s="102" t="s">
        <v>173</v>
      </c>
      <c r="G192" s="103">
        <v>692.56</v>
      </c>
      <c r="H192" s="243">
        <v>8386902</v>
      </c>
      <c r="I192" s="111">
        <f>+G192-G190</f>
        <v>152.33999999999992</v>
      </c>
      <c r="J192" s="261"/>
      <c r="K192" s="200">
        <v>0</v>
      </c>
      <c r="L192" s="282" t="s">
        <v>139</v>
      </c>
      <c r="M192" s="212">
        <v>80</v>
      </c>
      <c r="N192" s="212" t="s">
        <v>434</v>
      </c>
      <c r="O192" s="212" t="s">
        <v>171</v>
      </c>
      <c r="P192" s="213"/>
      <c r="Q192" s="214"/>
      <c r="R192" s="270"/>
      <c r="S192" s="284"/>
      <c r="T192" s="435" t="s">
        <v>935</v>
      </c>
      <c r="U192" s="26"/>
      <c r="V192" s="163">
        <v>8042964</v>
      </c>
      <c r="W192" s="149" t="e">
        <f>+V192-#REF!</f>
        <v>#REF!</v>
      </c>
      <c r="Y192" s="697"/>
    </row>
    <row r="193" spans="1:25" customFormat="1" ht="66" customHeight="1" x14ac:dyDescent="0.3">
      <c r="A193" s="47"/>
      <c r="B193" s="53">
        <v>92114</v>
      </c>
      <c r="C193" s="589" t="s">
        <v>913</v>
      </c>
      <c r="D193" s="624" t="s">
        <v>907</v>
      </c>
      <c r="E193" s="100">
        <v>1</v>
      </c>
      <c r="F193" s="100" t="s">
        <v>170</v>
      </c>
      <c r="G193" s="101">
        <v>607.75</v>
      </c>
      <c r="H193" s="241">
        <v>7359853</v>
      </c>
      <c r="I193" s="111"/>
      <c r="J193" s="261"/>
      <c r="K193" s="200">
        <v>0</v>
      </c>
      <c r="L193" s="277" t="s">
        <v>139</v>
      </c>
      <c r="M193" s="206">
        <v>90</v>
      </c>
      <c r="N193" s="206" t="s">
        <v>434</v>
      </c>
      <c r="O193" s="206" t="s">
        <v>171</v>
      </c>
      <c r="P193" s="207"/>
      <c r="Q1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3" s="318" t="s">
        <v>139</v>
      </c>
      <c r="S193" s="319">
        <v>90</v>
      </c>
      <c r="T193" s="435" t="s">
        <v>935</v>
      </c>
      <c r="U193" s="435" t="s">
        <v>935</v>
      </c>
      <c r="V193" s="163"/>
      <c r="W193" s="149" t="e">
        <f>+V193-#REF!</f>
        <v>#REF!</v>
      </c>
      <c r="Y193" s="695" t="s">
        <v>177</v>
      </c>
    </row>
    <row r="194" spans="1:25" customFormat="1" ht="60" customHeight="1" x14ac:dyDescent="0.3">
      <c r="A194" s="36">
        <v>92117</v>
      </c>
      <c r="B194" s="53">
        <v>92114</v>
      </c>
      <c r="C194" s="590"/>
      <c r="D194" s="625"/>
      <c r="E194" s="84">
        <v>2</v>
      </c>
      <c r="F194" s="84" t="s">
        <v>172</v>
      </c>
      <c r="G194" s="85">
        <v>679.99</v>
      </c>
      <c r="H194" s="242">
        <v>8234679</v>
      </c>
      <c r="I194" s="111">
        <f>+G194-G193</f>
        <v>72.240000000000009</v>
      </c>
      <c r="J194" s="202"/>
      <c r="K194" s="200">
        <v>0</v>
      </c>
      <c r="L194" s="17" t="s">
        <v>139</v>
      </c>
      <c r="M194" s="35">
        <v>90</v>
      </c>
      <c r="N194" s="35" t="s">
        <v>434</v>
      </c>
      <c r="O194" s="35" t="s">
        <v>171</v>
      </c>
      <c r="P194" s="201"/>
      <c r="Q194" s="30"/>
      <c r="R194" s="269"/>
      <c r="S194" s="280"/>
      <c r="T194" s="435" t="s">
        <v>935</v>
      </c>
      <c r="U194" s="26"/>
      <c r="V194" s="163"/>
      <c r="W194" s="149" t="e">
        <f>+V194-#REF!</f>
        <v>#REF!</v>
      </c>
      <c r="Y194" s="696"/>
    </row>
    <row r="195" spans="1:25" customFormat="1" ht="52.5" customHeight="1" thickBot="1" x14ac:dyDescent="0.35">
      <c r="A195" s="38">
        <v>92120</v>
      </c>
      <c r="B195" s="53">
        <v>92114</v>
      </c>
      <c r="C195" s="591"/>
      <c r="D195" s="626"/>
      <c r="E195" s="102">
        <v>3</v>
      </c>
      <c r="F195" s="102" t="s">
        <v>173</v>
      </c>
      <c r="G195" s="103">
        <v>779.13</v>
      </c>
      <c r="H195" s="243">
        <v>9435264</v>
      </c>
      <c r="I195" s="111">
        <f>+G195-G193</f>
        <v>171.38</v>
      </c>
      <c r="J195" s="202"/>
      <c r="K195" s="200">
        <v>0</v>
      </c>
      <c r="L195" s="282" t="s">
        <v>139</v>
      </c>
      <c r="M195" s="212">
        <v>90</v>
      </c>
      <c r="N195" s="212" t="s">
        <v>434</v>
      </c>
      <c r="O195" s="212" t="s">
        <v>171</v>
      </c>
      <c r="P195" s="213"/>
      <c r="Q195" s="214"/>
      <c r="R195" s="270"/>
      <c r="S195" s="284"/>
      <c r="T195" s="435" t="s">
        <v>935</v>
      </c>
      <c r="U195" s="26"/>
      <c r="V195" s="163"/>
      <c r="W195" s="149" t="e">
        <f>+V195-#REF!</f>
        <v>#REF!</v>
      </c>
      <c r="Y195" s="697"/>
    </row>
    <row r="196" spans="1:25" customFormat="1" ht="21.75" hidden="1" customHeight="1" x14ac:dyDescent="0.3">
      <c r="A196" s="47"/>
      <c r="B196" s="53">
        <v>93009</v>
      </c>
      <c r="C196" s="711" t="s">
        <v>898</v>
      </c>
      <c r="D196" s="712" t="s">
        <v>984</v>
      </c>
      <c r="E196" s="729">
        <v>1</v>
      </c>
      <c r="F196" s="729" t="s">
        <v>170</v>
      </c>
      <c r="G196" s="714">
        <v>515.53</v>
      </c>
      <c r="H196" s="715">
        <v>6243068</v>
      </c>
      <c r="I196" s="111"/>
      <c r="J196" s="261"/>
      <c r="K196" s="200">
        <v>0</v>
      </c>
      <c r="L196" s="277" t="s">
        <v>139</v>
      </c>
      <c r="M196" s="205">
        <v>100</v>
      </c>
      <c r="N196" s="206" t="s">
        <v>434</v>
      </c>
      <c r="O196" s="206" t="s">
        <v>171</v>
      </c>
      <c r="P196" s="207"/>
      <c r="Q1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6" s="209" t="s">
        <v>139</v>
      </c>
      <c r="S196" s="279">
        <v>100</v>
      </c>
      <c r="T196" s="435" t="s">
        <v>935</v>
      </c>
      <c r="U196" s="435" t="s">
        <v>935</v>
      </c>
      <c r="V196" s="163">
        <v>6048396</v>
      </c>
      <c r="W196" s="149" t="e">
        <f>+V196-#REF!</f>
        <v>#REF!</v>
      </c>
      <c r="X196" s="93">
        <f>+G197-G196</f>
        <v>57.259999999999991</v>
      </c>
      <c r="Y196" s="695" t="s">
        <v>178</v>
      </c>
    </row>
    <row r="197" spans="1:25" customFormat="1" ht="21.75" hidden="1" customHeight="1" x14ac:dyDescent="0.3">
      <c r="A197" s="36">
        <v>2201</v>
      </c>
      <c r="B197" s="53">
        <v>93009</v>
      </c>
      <c r="C197" s="716"/>
      <c r="D197" s="717"/>
      <c r="E197" s="730">
        <v>2</v>
      </c>
      <c r="F197" s="730" t="s">
        <v>172</v>
      </c>
      <c r="G197" s="719">
        <v>572.79</v>
      </c>
      <c r="H197" s="720">
        <v>6936487</v>
      </c>
      <c r="I197" s="111"/>
      <c r="J197" s="202"/>
      <c r="K197" s="200">
        <v>0</v>
      </c>
      <c r="L197" s="17" t="s">
        <v>139</v>
      </c>
      <c r="M197" s="25">
        <v>100</v>
      </c>
      <c r="N197" s="35" t="s">
        <v>434</v>
      </c>
      <c r="O197" s="35" t="s">
        <v>171</v>
      </c>
      <c r="P197" s="201"/>
      <c r="Q1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7" s="269"/>
      <c r="S197" s="280"/>
      <c r="T197" s="435" t="s">
        <v>935</v>
      </c>
      <c r="U197" s="26"/>
      <c r="V197" s="163">
        <v>6701893</v>
      </c>
      <c r="W197" s="149" t="e">
        <f>+V197-#REF!</f>
        <v>#REF!</v>
      </c>
      <c r="X197" s="93">
        <f>+G198-G196</f>
        <v>163.20000000000005</v>
      </c>
      <c r="Y197" s="696"/>
    </row>
    <row r="198" spans="1:25" customFormat="1" ht="21.75" hidden="1" customHeight="1" thickBot="1" x14ac:dyDescent="0.35">
      <c r="A198" s="38">
        <v>2202</v>
      </c>
      <c r="B198" s="53">
        <v>93009</v>
      </c>
      <c r="C198" s="721"/>
      <c r="D198" s="722"/>
      <c r="E198" s="731">
        <v>3</v>
      </c>
      <c r="F198" s="731" t="s">
        <v>173</v>
      </c>
      <c r="G198" s="724">
        <v>678.73</v>
      </c>
      <c r="H198" s="725">
        <v>8219420</v>
      </c>
      <c r="I198" s="111"/>
      <c r="J198" s="202"/>
      <c r="K198" s="200">
        <v>0</v>
      </c>
      <c r="L198" s="282" t="s">
        <v>139</v>
      </c>
      <c r="M198" s="211">
        <v>100</v>
      </c>
      <c r="N198" s="212" t="s">
        <v>434</v>
      </c>
      <c r="O198" s="212" t="s">
        <v>171</v>
      </c>
      <c r="P198" s="213"/>
      <c r="Q198"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8" s="270"/>
      <c r="S198" s="284"/>
      <c r="T198" s="435" t="s">
        <v>935</v>
      </c>
      <c r="U198" s="26"/>
      <c r="V198" s="163">
        <v>7927791</v>
      </c>
      <c r="W198" s="149" t="e">
        <f>+V198-#REF!</f>
        <v>#REF!</v>
      </c>
      <c r="Y198" s="697"/>
    </row>
    <row r="199" spans="1:25" s="139" customFormat="1" ht="48" hidden="1" customHeight="1" x14ac:dyDescent="0.3">
      <c r="A199" s="144"/>
      <c r="B199" s="247">
        <v>93010</v>
      </c>
      <c r="C199" s="711" t="s">
        <v>899</v>
      </c>
      <c r="D199" s="712" t="s">
        <v>985</v>
      </c>
      <c r="E199" s="713">
        <v>1</v>
      </c>
      <c r="F199" s="713" t="s">
        <v>170</v>
      </c>
      <c r="G199" s="726">
        <v>0</v>
      </c>
      <c r="H199" s="715">
        <v>0</v>
      </c>
      <c r="I199" s="111"/>
      <c r="J199" s="261"/>
      <c r="K199" s="200">
        <v>0</v>
      </c>
      <c r="L199" s="277" t="s">
        <v>139</v>
      </c>
      <c r="M199" s="205">
        <v>0</v>
      </c>
      <c r="N199" s="206" t="s">
        <v>434</v>
      </c>
      <c r="O199" s="338" t="s">
        <v>171</v>
      </c>
      <c r="P199" s="207"/>
      <c r="Q199" s="328"/>
      <c r="R199" s="204" t="s">
        <v>139</v>
      </c>
      <c r="S199" s="309">
        <v>0</v>
      </c>
      <c r="T199" s="435" t="s">
        <v>935</v>
      </c>
      <c r="U199" s="435" t="s">
        <v>935</v>
      </c>
    </row>
    <row r="200" spans="1:25" s="139" customFormat="1" ht="47.4" hidden="1" customHeight="1" x14ac:dyDescent="0.3">
      <c r="A200" s="144"/>
      <c r="B200" s="247">
        <v>93010</v>
      </c>
      <c r="C200" s="716"/>
      <c r="D200" s="717"/>
      <c r="E200" s="718">
        <v>2</v>
      </c>
      <c r="F200" s="718" t="s">
        <v>172</v>
      </c>
      <c r="G200" s="727">
        <v>0</v>
      </c>
      <c r="H200" s="720">
        <v>0</v>
      </c>
      <c r="I200" s="111"/>
      <c r="J200" s="261"/>
      <c r="K200" s="200">
        <v>0</v>
      </c>
      <c r="L200" s="17" t="s">
        <v>139</v>
      </c>
      <c r="M200" s="25">
        <v>0</v>
      </c>
      <c r="N200" s="35" t="s">
        <v>434</v>
      </c>
      <c r="O200" s="222" t="s">
        <v>171</v>
      </c>
      <c r="P200" s="201"/>
      <c r="Q200" s="289"/>
      <c r="R200" s="272"/>
      <c r="S200" s="280"/>
      <c r="T200" s="435" t="s">
        <v>935</v>
      </c>
      <c r="U200" s="26"/>
    </row>
    <row r="201" spans="1:25" s="139" customFormat="1" ht="57" hidden="1" customHeight="1" thickBot="1" x14ac:dyDescent="0.35">
      <c r="A201" s="144"/>
      <c r="B201" s="247">
        <v>93010</v>
      </c>
      <c r="C201" s="721"/>
      <c r="D201" s="722"/>
      <c r="E201" s="723">
        <v>3</v>
      </c>
      <c r="F201" s="723" t="s">
        <v>173</v>
      </c>
      <c r="G201" s="728">
        <v>0</v>
      </c>
      <c r="H201" s="725">
        <v>0</v>
      </c>
      <c r="I201" s="111"/>
      <c r="J201" s="261"/>
      <c r="K201" s="200">
        <v>0</v>
      </c>
      <c r="L201" s="282" t="s">
        <v>139</v>
      </c>
      <c r="M201" s="211">
        <v>0</v>
      </c>
      <c r="N201" s="212" t="s">
        <v>434</v>
      </c>
      <c r="O201" s="339" t="s">
        <v>171</v>
      </c>
      <c r="P201" s="213"/>
      <c r="Q201" s="329"/>
      <c r="R201" s="283"/>
      <c r="S201" s="284"/>
      <c r="T201" s="435" t="s">
        <v>935</v>
      </c>
      <c r="U201" s="26"/>
    </row>
    <row r="202" spans="1:25" s="255" customFormat="1" ht="19.5" hidden="1" customHeight="1" x14ac:dyDescent="0.3">
      <c r="A202" s="251"/>
      <c r="B202" s="252">
        <v>93011</v>
      </c>
      <c r="C202" s="732" t="s">
        <v>900</v>
      </c>
      <c r="D202" s="733" t="s">
        <v>986</v>
      </c>
      <c r="E202" s="729">
        <v>1</v>
      </c>
      <c r="F202" s="729" t="s">
        <v>170</v>
      </c>
      <c r="G202" s="714">
        <v>342.53</v>
      </c>
      <c r="H202" s="715">
        <v>4148038</v>
      </c>
      <c r="I202" s="489"/>
      <c r="J202" s="261"/>
      <c r="K202" s="200">
        <v>0</v>
      </c>
      <c r="L202" s="277" t="s">
        <v>139</v>
      </c>
      <c r="M202" s="205">
        <v>100</v>
      </c>
      <c r="N202" s="206" t="s">
        <v>434</v>
      </c>
      <c r="O202" s="206" t="s">
        <v>171</v>
      </c>
      <c r="P202" s="207"/>
      <c r="Q2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2" s="278" t="s">
        <v>139</v>
      </c>
      <c r="S202" s="279">
        <v>100</v>
      </c>
      <c r="T202" s="435" t="s">
        <v>935</v>
      </c>
      <c r="U202" s="435" t="s">
        <v>935</v>
      </c>
      <c r="V202" s="253"/>
      <c r="W202" s="254" t="e">
        <f>+V202-#REF!</f>
        <v>#REF!</v>
      </c>
    </row>
    <row r="203" spans="1:25" s="255" customFormat="1" ht="26.25" hidden="1" customHeight="1" x14ac:dyDescent="0.3">
      <c r="A203" s="256">
        <v>2301</v>
      </c>
      <c r="B203" s="252">
        <v>93011</v>
      </c>
      <c r="C203" s="734"/>
      <c r="D203" s="735"/>
      <c r="E203" s="730">
        <v>2</v>
      </c>
      <c r="F203" s="730" t="s">
        <v>172</v>
      </c>
      <c r="G203" s="719">
        <v>377.93</v>
      </c>
      <c r="H203" s="720">
        <v>4576732</v>
      </c>
      <c r="I203" s="489"/>
      <c r="J203" s="261"/>
      <c r="K203" s="200">
        <v>0</v>
      </c>
      <c r="L203" s="17" t="s">
        <v>139</v>
      </c>
      <c r="M203" s="25">
        <v>100</v>
      </c>
      <c r="N203" s="35" t="s">
        <v>434</v>
      </c>
      <c r="O203" s="35" t="s">
        <v>171</v>
      </c>
      <c r="P203" s="201"/>
      <c r="Q203" s="289"/>
      <c r="R203" s="272"/>
      <c r="S203" s="280"/>
      <c r="T203" s="435" t="s">
        <v>935</v>
      </c>
      <c r="U203" s="26"/>
      <c r="V203" s="253"/>
      <c r="W203" s="254" t="e">
        <f>+V203-#REF!</f>
        <v>#REF!</v>
      </c>
    </row>
    <row r="204" spans="1:25" s="255" customFormat="1" ht="27.75" hidden="1" customHeight="1" thickBot="1" x14ac:dyDescent="0.35">
      <c r="A204" s="257">
        <v>2302</v>
      </c>
      <c r="B204" s="252">
        <v>93011</v>
      </c>
      <c r="C204" s="736"/>
      <c r="D204" s="737"/>
      <c r="E204" s="731">
        <v>3</v>
      </c>
      <c r="F204" s="731" t="s">
        <v>173</v>
      </c>
      <c r="G204" s="724">
        <v>453.39</v>
      </c>
      <c r="H204" s="725">
        <v>5490553</v>
      </c>
      <c r="I204" s="489"/>
      <c r="J204" s="261"/>
      <c r="K204" s="200">
        <v>0</v>
      </c>
      <c r="L204" s="282" t="s">
        <v>139</v>
      </c>
      <c r="M204" s="211">
        <v>100</v>
      </c>
      <c r="N204" s="212" t="s">
        <v>434</v>
      </c>
      <c r="O204" s="212" t="s">
        <v>171</v>
      </c>
      <c r="P204" s="213"/>
      <c r="Q204" s="329"/>
      <c r="R204" s="283"/>
      <c r="S204" s="284"/>
      <c r="T204" s="435" t="s">
        <v>935</v>
      </c>
      <c r="U204" s="26"/>
      <c r="V204" s="253"/>
      <c r="W204" s="254" t="e">
        <f>+V204-#REF!</f>
        <v>#REF!</v>
      </c>
    </row>
    <row r="205" spans="1:25" s="139" customFormat="1" ht="57" hidden="1" customHeight="1" x14ac:dyDescent="0.3">
      <c r="A205" s="144"/>
      <c r="B205" s="247">
        <v>93012</v>
      </c>
      <c r="C205" s="711" t="s">
        <v>901</v>
      </c>
      <c r="D205" s="712" t="s">
        <v>987</v>
      </c>
      <c r="E205" s="729">
        <v>1</v>
      </c>
      <c r="F205" s="729" t="s">
        <v>170</v>
      </c>
      <c r="G205" s="714">
        <v>0</v>
      </c>
      <c r="H205" s="715">
        <v>0</v>
      </c>
      <c r="I205" s="111"/>
      <c r="J205" s="261"/>
      <c r="K205" s="200">
        <v>0</v>
      </c>
      <c r="L205" s="277" t="s">
        <v>139</v>
      </c>
      <c r="M205" s="205">
        <v>0</v>
      </c>
      <c r="N205" s="206" t="s">
        <v>434</v>
      </c>
      <c r="O205" s="206" t="s">
        <v>171</v>
      </c>
      <c r="P205" s="207"/>
      <c r="Q205" s="328"/>
      <c r="R205" s="340"/>
      <c r="S205" s="309">
        <v>0</v>
      </c>
      <c r="T205" s="435" t="s">
        <v>935</v>
      </c>
      <c r="U205" s="435" t="s">
        <v>935</v>
      </c>
    </row>
    <row r="206" spans="1:25" s="139" customFormat="1" ht="53.25" hidden="1" customHeight="1" x14ac:dyDescent="0.3">
      <c r="A206" s="144"/>
      <c r="B206" s="247">
        <v>93012</v>
      </c>
      <c r="C206" s="716"/>
      <c r="D206" s="717"/>
      <c r="E206" s="730">
        <v>2</v>
      </c>
      <c r="F206" s="730" t="s">
        <v>172</v>
      </c>
      <c r="G206" s="719">
        <v>0</v>
      </c>
      <c r="H206" s="720">
        <v>0</v>
      </c>
      <c r="I206" s="111"/>
      <c r="J206" s="261"/>
      <c r="K206" s="200">
        <v>0</v>
      </c>
      <c r="L206" s="17" t="s">
        <v>139</v>
      </c>
      <c r="M206" s="25">
        <v>0</v>
      </c>
      <c r="N206" s="35" t="s">
        <v>434</v>
      </c>
      <c r="O206" s="35" t="s">
        <v>171</v>
      </c>
      <c r="P206" s="201"/>
      <c r="Q206" s="289"/>
      <c r="R206" s="272"/>
      <c r="S206" s="280"/>
      <c r="T206" s="435" t="s">
        <v>935</v>
      </c>
      <c r="U206" s="26"/>
    </row>
    <row r="207" spans="1:25" s="139" customFormat="1" ht="54" hidden="1" customHeight="1" thickBot="1" x14ac:dyDescent="0.35">
      <c r="A207" s="144"/>
      <c r="B207" s="247">
        <v>93012</v>
      </c>
      <c r="C207" s="721"/>
      <c r="D207" s="722"/>
      <c r="E207" s="731">
        <v>3</v>
      </c>
      <c r="F207" s="731" t="s">
        <v>173</v>
      </c>
      <c r="G207" s="724">
        <v>0</v>
      </c>
      <c r="H207" s="725">
        <v>0</v>
      </c>
      <c r="I207" s="111"/>
      <c r="J207" s="261"/>
      <c r="K207" s="200">
        <v>0</v>
      </c>
      <c r="L207" s="282" t="s">
        <v>139</v>
      </c>
      <c r="M207" s="211">
        <v>0</v>
      </c>
      <c r="N207" s="212" t="s">
        <v>434</v>
      </c>
      <c r="O207" s="212" t="s">
        <v>171</v>
      </c>
      <c r="P207" s="213"/>
      <c r="Q207" s="329"/>
      <c r="R207" s="283"/>
      <c r="S207" s="284"/>
      <c r="T207" s="435" t="s">
        <v>935</v>
      </c>
      <c r="U207" s="26"/>
    </row>
    <row r="208" spans="1:25" customFormat="1" ht="15" customHeight="1" x14ac:dyDescent="0.3">
      <c r="A208" s="1"/>
      <c r="B208" s="5"/>
      <c r="C208" s="642" t="s">
        <v>179</v>
      </c>
      <c r="D208" s="643"/>
      <c r="E208" s="643"/>
      <c r="F208" s="643"/>
      <c r="G208" s="643"/>
      <c r="H208" s="221"/>
      <c r="I208" s="458"/>
      <c r="J208" s="413"/>
      <c r="K208" s="200">
        <v>0</v>
      </c>
      <c r="L208" s="249" t="s">
        <v>42</v>
      </c>
      <c r="M208" s="250" t="s">
        <v>42</v>
      </c>
      <c r="N208" s="250" t="s">
        <v>42</v>
      </c>
      <c r="O208" s="250" t="s">
        <v>42</v>
      </c>
      <c r="P208" s="306"/>
      <c r="Q208" s="307"/>
      <c r="R208" s="314" t="s">
        <v>42</v>
      </c>
      <c r="S208" s="314" t="s">
        <v>42</v>
      </c>
      <c r="T208" s="314" t="s">
        <v>42</v>
      </c>
      <c r="U208" s="274" t="s">
        <v>41</v>
      </c>
    </row>
    <row r="209" spans="1:21" customFormat="1" ht="15" thickBot="1" x14ac:dyDescent="0.35">
      <c r="A209" s="1"/>
      <c r="B209" s="42" t="s">
        <v>1</v>
      </c>
      <c r="C209" s="115" t="s">
        <v>1</v>
      </c>
      <c r="D209" s="115" t="s">
        <v>2</v>
      </c>
      <c r="E209" s="115" t="s">
        <v>3</v>
      </c>
      <c r="F209" s="115" t="s">
        <v>4</v>
      </c>
      <c r="G209" s="96" t="s">
        <v>5</v>
      </c>
      <c r="H209" s="490" t="s">
        <v>6</v>
      </c>
      <c r="I209" s="458"/>
      <c r="J209" s="288"/>
      <c r="K209" s="200">
        <v>0</v>
      </c>
      <c r="L209" s="198" t="s">
        <v>42</v>
      </c>
      <c r="M209" s="274" t="s">
        <v>42</v>
      </c>
      <c r="N209" s="274" t="s">
        <v>42</v>
      </c>
      <c r="O209" s="274" t="s">
        <v>42</v>
      </c>
      <c r="P209" s="304"/>
      <c r="Q209" s="305"/>
      <c r="R209" s="316" t="s">
        <v>42</v>
      </c>
      <c r="S209" s="316" t="s">
        <v>42</v>
      </c>
      <c r="T209" s="316" t="s">
        <v>42</v>
      </c>
      <c r="U209" s="274" t="s">
        <v>41</v>
      </c>
    </row>
    <row r="210" spans="1:21" customFormat="1" ht="30.75" hidden="1" customHeight="1" x14ac:dyDescent="0.35">
      <c r="A210" s="47"/>
      <c r="B210" s="53">
        <v>2025</v>
      </c>
      <c r="C210" s="592">
        <v>2025</v>
      </c>
      <c r="D210" s="586" t="s">
        <v>180</v>
      </c>
      <c r="E210" s="100">
        <v>1</v>
      </c>
      <c r="F210" s="100" t="s">
        <v>78</v>
      </c>
      <c r="G210" s="101">
        <v>555.39</v>
      </c>
      <c r="H210" s="241">
        <v>6725773</v>
      </c>
      <c r="I210" s="111"/>
      <c r="J210" s="261"/>
      <c r="K210" s="200">
        <v>0</v>
      </c>
      <c r="L210" s="446" t="s">
        <v>21</v>
      </c>
      <c r="M210" s="342">
        <v>100</v>
      </c>
      <c r="N210" s="206" t="s">
        <v>434</v>
      </c>
      <c r="O210" s="244" t="s">
        <v>181</v>
      </c>
      <c r="P210" s="343"/>
      <c r="Q210" s="34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10" s="345" t="s">
        <v>21</v>
      </c>
      <c r="S210" s="346">
        <v>100</v>
      </c>
      <c r="T210" s="26" t="s">
        <v>936</v>
      </c>
      <c r="U210" s="26" t="s">
        <v>936</v>
      </c>
    </row>
    <row r="211" spans="1:21" customFormat="1" ht="30.75" hidden="1" customHeight="1" x14ac:dyDescent="0.35">
      <c r="A211" s="36">
        <v>2026</v>
      </c>
      <c r="B211" s="53">
        <v>2025</v>
      </c>
      <c r="C211" s="593"/>
      <c r="D211" s="587"/>
      <c r="E211" s="84">
        <v>2</v>
      </c>
      <c r="F211" s="84" t="s">
        <v>182</v>
      </c>
      <c r="G211" s="85">
        <v>558.95000000000005</v>
      </c>
      <c r="H211" s="242">
        <v>6768885</v>
      </c>
      <c r="I211" s="111">
        <f>+G211-G210</f>
        <v>3.5600000000000591</v>
      </c>
      <c r="J211" s="465"/>
      <c r="K211" s="200">
        <v>0</v>
      </c>
      <c r="L211" s="18" t="s">
        <v>21</v>
      </c>
      <c r="M211" s="60" t="s">
        <v>183</v>
      </c>
      <c r="N211" s="35" t="s">
        <v>434</v>
      </c>
      <c r="O211" s="245" t="s">
        <v>181</v>
      </c>
      <c r="P211" s="293"/>
      <c r="Q211" s="294"/>
      <c r="R211" s="295"/>
      <c r="S211" s="347"/>
      <c r="T211" s="26" t="s">
        <v>936</v>
      </c>
      <c r="U211" s="26"/>
    </row>
    <row r="212" spans="1:21" customFormat="1" ht="30.75" hidden="1" customHeight="1" thickBot="1" x14ac:dyDescent="0.35">
      <c r="A212" s="38">
        <v>2024</v>
      </c>
      <c r="B212" s="53">
        <v>2025</v>
      </c>
      <c r="C212" s="594"/>
      <c r="D212" s="588"/>
      <c r="E212" s="102">
        <v>3</v>
      </c>
      <c r="F212" s="102" t="s">
        <v>184</v>
      </c>
      <c r="G212" s="103">
        <v>583.72</v>
      </c>
      <c r="H212" s="243">
        <v>7068849</v>
      </c>
      <c r="I212" s="111">
        <f>+G212-G210</f>
        <v>28.330000000000041</v>
      </c>
      <c r="J212" s="465"/>
      <c r="K212" s="200">
        <v>0</v>
      </c>
      <c r="L212" s="447" t="s">
        <v>21</v>
      </c>
      <c r="M212" s="348" t="s">
        <v>183</v>
      </c>
      <c r="N212" s="212" t="s">
        <v>434</v>
      </c>
      <c r="O212" s="246" t="s">
        <v>181</v>
      </c>
      <c r="P212" s="349"/>
      <c r="Q212" s="350"/>
      <c r="R212" s="351"/>
      <c r="S212" s="352"/>
      <c r="T212" s="26" t="s">
        <v>936</v>
      </c>
      <c r="U212" s="26"/>
    </row>
    <row r="213" spans="1:21" customFormat="1" ht="42.75" hidden="1" customHeight="1" x14ac:dyDescent="0.35">
      <c r="A213" s="61"/>
      <c r="B213" s="53">
        <v>90014</v>
      </c>
      <c r="C213" s="583">
        <v>90014</v>
      </c>
      <c r="D213" s="586" t="s">
        <v>185</v>
      </c>
      <c r="E213" s="100">
        <v>1</v>
      </c>
      <c r="F213" s="100" t="s">
        <v>78</v>
      </c>
      <c r="G213" s="101">
        <v>0</v>
      </c>
      <c r="H213" s="241">
        <v>0</v>
      </c>
      <c r="I213" s="111"/>
      <c r="J213" s="261"/>
      <c r="K213" s="200">
        <v>0</v>
      </c>
      <c r="L213" s="446" t="s">
        <v>21</v>
      </c>
      <c r="M213" s="206">
        <v>0</v>
      </c>
      <c r="N213" s="206" t="s">
        <v>434</v>
      </c>
      <c r="O213" s="244" t="s">
        <v>181</v>
      </c>
      <c r="P213" s="207"/>
      <c r="Q21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13" s="318" t="s">
        <v>21</v>
      </c>
      <c r="S213" s="319">
        <v>0</v>
      </c>
      <c r="T213" s="26" t="s">
        <v>936</v>
      </c>
      <c r="U213" s="26" t="s">
        <v>936</v>
      </c>
    </row>
    <row r="214" spans="1:21" customFormat="1" ht="42.75" hidden="1" customHeight="1" x14ac:dyDescent="0.35">
      <c r="A214" s="23">
        <v>90013</v>
      </c>
      <c r="B214" s="53">
        <v>90014</v>
      </c>
      <c r="C214" s="584"/>
      <c r="D214" s="587"/>
      <c r="E214" s="84">
        <v>2</v>
      </c>
      <c r="F214" s="84" t="s">
        <v>182</v>
      </c>
      <c r="G214" s="85">
        <v>0</v>
      </c>
      <c r="H214" s="242">
        <v>0</v>
      </c>
      <c r="I214" s="111"/>
      <c r="J214" s="261"/>
      <c r="K214" s="200">
        <v>0</v>
      </c>
      <c r="L214" s="18" t="s">
        <v>21</v>
      </c>
      <c r="M214" s="35">
        <v>0</v>
      </c>
      <c r="N214" s="35" t="s">
        <v>434</v>
      </c>
      <c r="O214" s="245" t="s">
        <v>181</v>
      </c>
      <c r="P214" s="201"/>
      <c r="Q2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4" s="269"/>
      <c r="S214" s="280"/>
      <c r="T214" s="26" t="s">
        <v>936</v>
      </c>
      <c r="U214" s="26"/>
    </row>
    <row r="215" spans="1:21" customFormat="1" ht="42.75" hidden="1" customHeight="1" thickBot="1" x14ac:dyDescent="0.35">
      <c r="A215" s="23">
        <v>90015</v>
      </c>
      <c r="B215" s="53">
        <v>90014</v>
      </c>
      <c r="C215" s="585"/>
      <c r="D215" s="588"/>
      <c r="E215" s="102">
        <v>3</v>
      </c>
      <c r="F215" s="102" t="s">
        <v>184</v>
      </c>
      <c r="G215" s="103">
        <v>0</v>
      </c>
      <c r="H215" s="243">
        <v>0</v>
      </c>
      <c r="I215" s="111"/>
      <c r="J215" s="261"/>
      <c r="K215" s="200">
        <v>0</v>
      </c>
      <c r="L215" s="447" t="s">
        <v>21</v>
      </c>
      <c r="M215" s="212">
        <v>0</v>
      </c>
      <c r="N215" s="212" t="s">
        <v>434</v>
      </c>
      <c r="O215" s="246" t="s">
        <v>181</v>
      </c>
      <c r="P215" s="213"/>
      <c r="Q215"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5" s="270"/>
      <c r="S215" s="284"/>
      <c r="T215" s="26" t="s">
        <v>936</v>
      </c>
      <c r="U215" s="26"/>
    </row>
    <row r="216" spans="1:21" customFormat="1" ht="74.25" customHeight="1" x14ac:dyDescent="0.3">
      <c r="A216" s="23"/>
      <c r="B216" s="53">
        <v>91106</v>
      </c>
      <c r="C216" s="583">
        <v>91106</v>
      </c>
      <c r="D216" s="586" t="s">
        <v>186</v>
      </c>
      <c r="E216" s="100">
        <v>1</v>
      </c>
      <c r="F216" s="100" t="s">
        <v>78</v>
      </c>
      <c r="G216" s="101">
        <v>222.15</v>
      </c>
      <c r="H216" s="241">
        <v>2690237</v>
      </c>
      <c r="I216" s="111"/>
      <c r="J216" s="261"/>
      <c r="K216" s="200">
        <v>0</v>
      </c>
      <c r="L216" s="446" t="s">
        <v>21</v>
      </c>
      <c r="M216" s="206">
        <v>40</v>
      </c>
      <c r="N216" s="206" t="s">
        <v>434</v>
      </c>
      <c r="O216" s="244" t="s">
        <v>181</v>
      </c>
      <c r="P216" s="207"/>
      <c r="Q21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6" s="318" t="s">
        <v>21</v>
      </c>
      <c r="S216" s="319">
        <v>40</v>
      </c>
      <c r="T216" s="26" t="s">
        <v>936</v>
      </c>
      <c r="U216" s="26" t="s">
        <v>936</v>
      </c>
    </row>
    <row r="217" spans="1:21" customFormat="1" ht="74.25" customHeight="1" x14ac:dyDescent="0.3">
      <c r="A217" s="23">
        <v>91109</v>
      </c>
      <c r="B217" s="53">
        <v>91106</v>
      </c>
      <c r="C217" s="584"/>
      <c r="D217" s="587"/>
      <c r="E217" s="84">
        <v>2</v>
      </c>
      <c r="F217" s="84" t="s">
        <v>182</v>
      </c>
      <c r="G217" s="85">
        <v>223.6</v>
      </c>
      <c r="H217" s="242">
        <v>2707796</v>
      </c>
      <c r="I217" s="111">
        <f>+G217-G216</f>
        <v>1.4499999999999886</v>
      </c>
      <c r="J217" s="202"/>
      <c r="K217" s="200">
        <v>0</v>
      </c>
      <c r="L217" s="18" t="s">
        <v>21</v>
      </c>
      <c r="M217" s="35">
        <v>40</v>
      </c>
      <c r="N217" s="35" t="s">
        <v>434</v>
      </c>
      <c r="O217" s="245" t="s">
        <v>181</v>
      </c>
      <c r="P217" s="201"/>
      <c r="Q217" s="30"/>
      <c r="R217" s="269"/>
      <c r="S217" s="280"/>
      <c r="T217" s="26" t="s">
        <v>936</v>
      </c>
      <c r="U217" s="26"/>
    </row>
    <row r="218" spans="1:21" customFormat="1" ht="74.25" customHeight="1" thickBot="1" x14ac:dyDescent="0.35">
      <c r="A218" s="23">
        <v>91103</v>
      </c>
      <c r="B218" s="53">
        <v>91106</v>
      </c>
      <c r="C218" s="585"/>
      <c r="D218" s="588"/>
      <c r="E218" s="102">
        <v>3</v>
      </c>
      <c r="F218" s="102" t="s">
        <v>184</v>
      </c>
      <c r="G218" s="103">
        <v>233.52</v>
      </c>
      <c r="H218" s="243">
        <v>2827927</v>
      </c>
      <c r="I218" s="111">
        <f>+G218-G216</f>
        <v>11.370000000000005</v>
      </c>
      <c r="J218" s="202"/>
      <c r="K218" s="200">
        <v>0</v>
      </c>
      <c r="L218" s="447" t="s">
        <v>21</v>
      </c>
      <c r="M218" s="212">
        <v>40</v>
      </c>
      <c r="N218" s="212" t="s">
        <v>434</v>
      </c>
      <c r="O218" s="246" t="s">
        <v>181</v>
      </c>
      <c r="P218" s="213"/>
      <c r="Q218" s="214"/>
      <c r="R218" s="270"/>
      <c r="S218" s="284"/>
      <c r="T218" s="26" t="s">
        <v>936</v>
      </c>
      <c r="U218" s="26"/>
    </row>
    <row r="219" spans="1:21" customFormat="1" ht="72.75" customHeight="1" x14ac:dyDescent="0.3">
      <c r="A219" s="23"/>
      <c r="B219" s="53">
        <v>91107</v>
      </c>
      <c r="C219" s="583">
        <v>91107</v>
      </c>
      <c r="D219" s="586" t="s">
        <v>187</v>
      </c>
      <c r="E219" s="100">
        <v>1</v>
      </c>
      <c r="F219" s="100" t="s">
        <v>78</v>
      </c>
      <c r="G219" s="101">
        <v>277.70999999999998</v>
      </c>
      <c r="H219" s="241">
        <v>3363068</v>
      </c>
      <c r="I219" s="111"/>
      <c r="J219" s="261"/>
      <c r="K219" s="200">
        <v>0</v>
      </c>
      <c r="L219" s="446" t="s">
        <v>21</v>
      </c>
      <c r="M219" s="206">
        <v>50</v>
      </c>
      <c r="N219" s="206" t="s">
        <v>434</v>
      </c>
      <c r="O219" s="244" t="s">
        <v>181</v>
      </c>
      <c r="P219" s="207"/>
      <c r="Q2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9" s="318" t="s">
        <v>21</v>
      </c>
      <c r="S219" s="319">
        <v>50</v>
      </c>
      <c r="T219" s="26" t="s">
        <v>936</v>
      </c>
      <c r="U219" s="26" t="s">
        <v>936</v>
      </c>
    </row>
    <row r="220" spans="1:21" customFormat="1" ht="72.75" customHeight="1" x14ac:dyDescent="0.3">
      <c r="A220" s="23">
        <v>91110</v>
      </c>
      <c r="B220" s="53">
        <v>91107</v>
      </c>
      <c r="C220" s="584"/>
      <c r="D220" s="587"/>
      <c r="E220" s="84">
        <v>2</v>
      </c>
      <c r="F220" s="84" t="s">
        <v>182</v>
      </c>
      <c r="G220" s="85">
        <v>279.5</v>
      </c>
      <c r="H220" s="242">
        <v>3384745</v>
      </c>
      <c r="I220" s="111">
        <f>+G220-G219</f>
        <v>1.7900000000000205</v>
      </c>
      <c r="J220" s="202"/>
      <c r="K220" s="200">
        <v>0</v>
      </c>
      <c r="L220" s="18" t="s">
        <v>21</v>
      </c>
      <c r="M220" s="35">
        <v>50</v>
      </c>
      <c r="N220" s="35" t="s">
        <v>434</v>
      </c>
      <c r="O220" s="245" t="s">
        <v>181</v>
      </c>
      <c r="P220" s="201"/>
      <c r="Q2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0" s="269"/>
      <c r="S220" s="280"/>
      <c r="T220" s="26" t="s">
        <v>936</v>
      </c>
      <c r="U220" s="26"/>
    </row>
    <row r="221" spans="1:21" customFormat="1" ht="72.75" customHeight="1" thickBot="1" x14ac:dyDescent="0.35">
      <c r="A221" s="23">
        <v>91104</v>
      </c>
      <c r="B221" s="53">
        <v>91107</v>
      </c>
      <c r="C221" s="585"/>
      <c r="D221" s="588"/>
      <c r="E221" s="102">
        <v>3</v>
      </c>
      <c r="F221" s="102" t="s">
        <v>184</v>
      </c>
      <c r="G221" s="103">
        <v>291.88</v>
      </c>
      <c r="H221" s="243">
        <v>3534667</v>
      </c>
      <c r="I221" s="111">
        <f>+G221-G219</f>
        <v>14.170000000000016</v>
      </c>
      <c r="J221" s="202"/>
      <c r="K221" s="200">
        <v>0</v>
      </c>
      <c r="L221" s="447" t="s">
        <v>21</v>
      </c>
      <c r="M221" s="212">
        <v>50</v>
      </c>
      <c r="N221" s="212" t="s">
        <v>434</v>
      </c>
      <c r="O221" s="246" t="s">
        <v>181</v>
      </c>
      <c r="P221" s="213"/>
      <c r="Q221"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1" s="270"/>
      <c r="S221" s="284"/>
      <c r="T221" s="26" t="s">
        <v>936</v>
      </c>
      <c r="U221" s="26"/>
    </row>
    <row r="222" spans="1:21" customFormat="1" ht="66" customHeight="1" x14ac:dyDescent="0.3">
      <c r="A222" s="23"/>
      <c r="B222" s="53">
        <v>91108</v>
      </c>
      <c r="C222" s="583">
        <v>91108</v>
      </c>
      <c r="D222" s="586" t="s">
        <v>188</v>
      </c>
      <c r="E222" s="100">
        <v>1</v>
      </c>
      <c r="F222" s="100" t="s">
        <v>78</v>
      </c>
      <c r="G222" s="101">
        <v>333.23</v>
      </c>
      <c r="H222" s="241">
        <v>4035415</v>
      </c>
      <c r="I222" s="111"/>
      <c r="J222" s="261"/>
      <c r="K222" s="200">
        <v>0</v>
      </c>
      <c r="L222" s="446" t="s">
        <v>21</v>
      </c>
      <c r="M222" s="206">
        <v>60</v>
      </c>
      <c r="N222" s="206" t="s">
        <v>434</v>
      </c>
      <c r="O222" s="244" t="s">
        <v>181</v>
      </c>
      <c r="P222" s="207"/>
      <c r="Q22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2" s="318" t="s">
        <v>21</v>
      </c>
      <c r="S222" s="319">
        <v>60</v>
      </c>
      <c r="T222" s="26" t="s">
        <v>936</v>
      </c>
      <c r="U222" s="26" t="s">
        <v>936</v>
      </c>
    </row>
    <row r="223" spans="1:21" customFormat="1" ht="66" customHeight="1" x14ac:dyDescent="0.3">
      <c r="A223" s="23">
        <v>91111</v>
      </c>
      <c r="B223" s="53">
        <v>91108</v>
      </c>
      <c r="C223" s="584"/>
      <c r="D223" s="587"/>
      <c r="E223" s="84">
        <v>2</v>
      </c>
      <c r="F223" s="84" t="s">
        <v>182</v>
      </c>
      <c r="G223" s="85">
        <v>335.39</v>
      </c>
      <c r="H223" s="242">
        <v>4061573</v>
      </c>
      <c r="I223" s="111">
        <f>+G223-G222</f>
        <v>2.1599999999999682</v>
      </c>
      <c r="J223" s="202"/>
      <c r="K223" s="200">
        <v>0</v>
      </c>
      <c r="L223" s="18" t="s">
        <v>21</v>
      </c>
      <c r="M223" s="35">
        <v>60</v>
      </c>
      <c r="N223" s="35" t="s">
        <v>434</v>
      </c>
      <c r="O223" s="245" t="s">
        <v>181</v>
      </c>
      <c r="P223" s="201"/>
      <c r="Q2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3" s="269"/>
      <c r="S223" s="280"/>
      <c r="T223" s="26" t="s">
        <v>936</v>
      </c>
      <c r="U223" s="26"/>
    </row>
    <row r="224" spans="1:21" customFormat="1" ht="87" customHeight="1" thickBot="1" x14ac:dyDescent="0.35">
      <c r="A224" s="23">
        <v>91105</v>
      </c>
      <c r="B224" s="53">
        <v>91108</v>
      </c>
      <c r="C224" s="585"/>
      <c r="D224" s="588"/>
      <c r="E224" s="102">
        <v>3</v>
      </c>
      <c r="F224" s="102" t="s">
        <v>184</v>
      </c>
      <c r="G224" s="103">
        <v>350.24</v>
      </c>
      <c r="H224" s="243">
        <v>4241406</v>
      </c>
      <c r="I224" s="111">
        <f>+G224-G222</f>
        <v>17.009999999999991</v>
      </c>
      <c r="J224" s="202"/>
      <c r="K224" s="200">
        <v>0</v>
      </c>
      <c r="L224" s="447" t="s">
        <v>21</v>
      </c>
      <c r="M224" s="212">
        <v>60</v>
      </c>
      <c r="N224" s="212" t="s">
        <v>434</v>
      </c>
      <c r="O224" s="246" t="s">
        <v>181</v>
      </c>
      <c r="P224" s="213"/>
      <c r="Q224"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4" s="270"/>
      <c r="S224" s="284"/>
      <c r="T224" s="26" t="s">
        <v>936</v>
      </c>
      <c r="U224" s="26"/>
    </row>
    <row r="225" spans="1:21" customFormat="1" ht="66" customHeight="1" x14ac:dyDescent="0.3">
      <c r="A225" s="23"/>
      <c r="B225" s="53">
        <v>92106</v>
      </c>
      <c r="C225" s="580">
        <v>92106</v>
      </c>
      <c r="D225" s="586" t="s">
        <v>189</v>
      </c>
      <c r="E225" s="100">
        <v>1</v>
      </c>
      <c r="F225" s="100" t="s">
        <v>78</v>
      </c>
      <c r="G225" s="101">
        <v>388.79</v>
      </c>
      <c r="H225" s="241">
        <v>4708247</v>
      </c>
      <c r="I225" s="111"/>
      <c r="J225" s="261"/>
      <c r="K225" s="200">
        <v>0</v>
      </c>
      <c r="L225" s="446" t="s">
        <v>21</v>
      </c>
      <c r="M225" s="206">
        <v>70</v>
      </c>
      <c r="N225" s="206" t="s">
        <v>434</v>
      </c>
      <c r="O225" s="244" t="s">
        <v>181</v>
      </c>
      <c r="P225" s="207"/>
      <c r="Q22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5" s="318" t="s">
        <v>21</v>
      </c>
      <c r="S225" s="319">
        <v>70</v>
      </c>
      <c r="T225" s="26" t="s">
        <v>936</v>
      </c>
      <c r="U225" s="26" t="s">
        <v>936</v>
      </c>
    </row>
    <row r="226" spans="1:21" customFormat="1" ht="66" customHeight="1" x14ac:dyDescent="0.3">
      <c r="A226" s="23">
        <v>92109</v>
      </c>
      <c r="B226" s="53">
        <v>92106</v>
      </c>
      <c r="C226" s="581"/>
      <c r="D226" s="587"/>
      <c r="E226" s="84">
        <v>2</v>
      </c>
      <c r="F226" s="84" t="s">
        <v>182</v>
      </c>
      <c r="G226" s="85">
        <v>391.29</v>
      </c>
      <c r="H226" s="242">
        <v>4738522</v>
      </c>
      <c r="I226" s="111">
        <f>+G226-G225</f>
        <v>2.5</v>
      </c>
      <c r="J226" s="202"/>
      <c r="K226" s="200">
        <v>0</v>
      </c>
      <c r="L226" s="18" t="s">
        <v>21</v>
      </c>
      <c r="M226" s="35">
        <v>70</v>
      </c>
      <c r="N226" s="35" t="s">
        <v>434</v>
      </c>
      <c r="O226" s="245" t="s">
        <v>181</v>
      </c>
      <c r="P226" s="201"/>
      <c r="Q22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26" s="269"/>
      <c r="S226" s="280"/>
      <c r="T226" s="26" t="s">
        <v>936</v>
      </c>
      <c r="U226" s="26"/>
    </row>
    <row r="227" spans="1:21" customFormat="1" ht="66" customHeight="1" thickBot="1" x14ac:dyDescent="0.35">
      <c r="A227" s="23">
        <v>92103</v>
      </c>
      <c r="B227" s="53">
        <v>92106</v>
      </c>
      <c r="C227" s="582"/>
      <c r="D227" s="588"/>
      <c r="E227" s="102">
        <v>3</v>
      </c>
      <c r="F227" s="102" t="s">
        <v>184</v>
      </c>
      <c r="G227" s="103">
        <v>408.64</v>
      </c>
      <c r="H227" s="243">
        <v>4948630</v>
      </c>
      <c r="I227" s="111">
        <f>+G227-G225</f>
        <v>19.849999999999966</v>
      </c>
      <c r="J227" s="202"/>
      <c r="K227" s="200">
        <v>0</v>
      </c>
      <c r="L227" s="447" t="s">
        <v>21</v>
      </c>
      <c r="M227" s="212">
        <v>70</v>
      </c>
      <c r="N227" s="212" t="s">
        <v>434</v>
      </c>
      <c r="O227" s="246" t="s">
        <v>181</v>
      </c>
      <c r="P227" s="213"/>
      <c r="Q227"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27" s="270"/>
      <c r="S227" s="284"/>
      <c r="T227" s="26" t="s">
        <v>936</v>
      </c>
      <c r="U227" s="26"/>
    </row>
    <row r="228" spans="1:21" customFormat="1" ht="69" customHeight="1" x14ac:dyDescent="0.3">
      <c r="A228" s="23"/>
      <c r="B228" s="53">
        <v>92107</v>
      </c>
      <c r="C228" s="580">
        <v>92107</v>
      </c>
      <c r="D228" s="595" t="s">
        <v>190</v>
      </c>
      <c r="E228" s="100">
        <v>1</v>
      </c>
      <c r="F228" s="100" t="s">
        <v>78</v>
      </c>
      <c r="G228" s="101">
        <v>444.31</v>
      </c>
      <c r="H228" s="241">
        <v>5380594</v>
      </c>
      <c r="I228" s="111"/>
      <c r="J228" s="261"/>
      <c r="K228" s="200">
        <v>0</v>
      </c>
      <c r="L228" s="450" t="s">
        <v>21</v>
      </c>
      <c r="M228" s="262">
        <v>80</v>
      </c>
      <c r="N228" s="262" t="s">
        <v>434</v>
      </c>
      <c r="O228" s="259" t="s">
        <v>181</v>
      </c>
      <c r="P228" s="306"/>
      <c r="Q22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8" s="317" t="s">
        <v>21</v>
      </c>
      <c r="S228" s="262">
        <v>80</v>
      </c>
      <c r="T228" s="26" t="s">
        <v>936</v>
      </c>
      <c r="U228" s="26" t="s">
        <v>936</v>
      </c>
    </row>
    <row r="229" spans="1:21" customFormat="1" ht="69" customHeight="1" x14ac:dyDescent="0.3">
      <c r="A229" s="23">
        <v>92110</v>
      </c>
      <c r="B229" s="53">
        <v>92107</v>
      </c>
      <c r="C229" s="581"/>
      <c r="D229" s="596"/>
      <c r="E229" s="84">
        <v>2</v>
      </c>
      <c r="F229" s="84" t="s">
        <v>182</v>
      </c>
      <c r="G229" s="85">
        <v>447.19</v>
      </c>
      <c r="H229" s="242">
        <v>5415471</v>
      </c>
      <c r="I229" s="111">
        <f>+G229-G228</f>
        <v>2.8799999999999955</v>
      </c>
      <c r="J229" s="465"/>
      <c r="K229" s="200">
        <v>0</v>
      </c>
      <c r="L229" s="18" t="s">
        <v>21</v>
      </c>
      <c r="M229" s="35">
        <v>80</v>
      </c>
      <c r="N229" s="35" t="s">
        <v>434</v>
      </c>
      <c r="O229" s="245" t="s">
        <v>181</v>
      </c>
      <c r="P229" s="20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9" s="269"/>
      <c r="S229" s="27"/>
      <c r="T229" s="26" t="s">
        <v>936</v>
      </c>
      <c r="U229" s="26"/>
    </row>
    <row r="230" spans="1:21" customFormat="1" ht="69" customHeight="1" thickBot="1" x14ac:dyDescent="0.35">
      <c r="A230" s="23">
        <v>92104</v>
      </c>
      <c r="B230" s="53">
        <v>92107</v>
      </c>
      <c r="C230" s="582"/>
      <c r="D230" s="597"/>
      <c r="E230" s="102">
        <v>3</v>
      </c>
      <c r="F230" s="102" t="s">
        <v>184</v>
      </c>
      <c r="G230" s="103">
        <v>467</v>
      </c>
      <c r="H230" s="243">
        <v>5655370</v>
      </c>
      <c r="I230" s="111">
        <f>+G230-G228</f>
        <v>22.689999999999998</v>
      </c>
      <c r="J230" s="465"/>
      <c r="K230" s="200">
        <v>0</v>
      </c>
      <c r="L230" s="448" t="s">
        <v>21</v>
      </c>
      <c r="M230" s="199">
        <v>80</v>
      </c>
      <c r="N230" s="199" t="s">
        <v>434</v>
      </c>
      <c r="O230" s="353" t="s">
        <v>181</v>
      </c>
      <c r="P230" s="304"/>
      <c r="Q230"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30" s="310"/>
      <c r="S230" s="354"/>
      <c r="T230" s="26" t="s">
        <v>936</v>
      </c>
      <c r="U230" s="26"/>
    </row>
    <row r="231" spans="1:21" customFormat="1" ht="68.25" customHeight="1" x14ac:dyDescent="0.3">
      <c r="A231" s="23"/>
      <c r="B231" s="53">
        <v>92108</v>
      </c>
      <c r="C231" s="580">
        <v>92108</v>
      </c>
      <c r="D231" s="595" t="s">
        <v>191</v>
      </c>
      <c r="E231" s="100">
        <v>1</v>
      </c>
      <c r="F231" s="100" t="s">
        <v>78</v>
      </c>
      <c r="G231" s="101">
        <v>499.87</v>
      </c>
      <c r="H231" s="241">
        <v>6053426</v>
      </c>
      <c r="I231" s="111"/>
      <c r="J231" s="261"/>
      <c r="K231" s="200">
        <v>0</v>
      </c>
      <c r="L231" s="446" t="s">
        <v>21</v>
      </c>
      <c r="M231" s="206">
        <v>90</v>
      </c>
      <c r="N231" s="206" t="s">
        <v>434</v>
      </c>
      <c r="O231" s="244" t="s">
        <v>181</v>
      </c>
      <c r="P231" s="207"/>
      <c r="Q23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31" s="318" t="s">
        <v>21</v>
      </c>
      <c r="S231" s="319">
        <v>90</v>
      </c>
      <c r="T231" s="26" t="s">
        <v>936</v>
      </c>
      <c r="U231" s="26" t="s">
        <v>936</v>
      </c>
    </row>
    <row r="232" spans="1:21" customFormat="1" ht="68.25" customHeight="1" x14ac:dyDescent="0.3">
      <c r="A232" s="23">
        <v>92111</v>
      </c>
      <c r="B232" s="53">
        <v>92108</v>
      </c>
      <c r="C232" s="581"/>
      <c r="D232" s="596"/>
      <c r="E232" s="84">
        <v>2</v>
      </c>
      <c r="F232" s="84" t="s">
        <v>182</v>
      </c>
      <c r="G232" s="85">
        <v>503.09</v>
      </c>
      <c r="H232" s="242">
        <v>6092420</v>
      </c>
      <c r="I232" s="111">
        <f>+G232-G231</f>
        <v>3.2199999999999704</v>
      </c>
      <c r="J232" s="202"/>
      <c r="K232" s="200">
        <v>0</v>
      </c>
      <c r="L232" s="18" t="s">
        <v>21</v>
      </c>
      <c r="M232" s="35">
        <v>90</v>
      </c>
      <c r="N232" s="35" t="s">
        <v>434</v>
      </c>
      <c r="O232" s="245" t="s">
        <v>181</v>
      </c>
      <c r="P232" s="201"/>
      <c r="Q232" s="30"/>
      <c r="R232" s="269"/>
      <c r="S232" s="280"/>
      <c r="T232" s="26" t="s">
        <v>936</v>
      </c>
      <c r="U232" s="26"/>
    </row>
    <row r="233" spans="1:21" customFormat="1" ht="68.25" customHeight="1" thickBot="1" x14ac:dyDescent="0.35">
      <c r="A233" s="23">
        <v>92105</v>
      </c>
      <c r="B233" s="53">
        <v>92108</v>
      </c>
      <c r="C233" s="582"/>
      <c r="D233" s="597"/>
      <c r="E233" s="102">
        <v>3</v>
      </c>
      <c r="F233" s="102" t="s">
        <v>184</v>
      </c>
      <c r="G233" s="103">
        <v>525.36</v>
      </c>
      <c r="H233" s="243">
        <v>6362110</v>
      </c>
      <c r="I233" s="111">
        <f>+G233-G231</f>
        <v>25.490000000000009</v>
      </c>
      <c r="J233" s="202"/>
      <c r="K233" s="200">
        <v>0</v>
      </c>
      <c r="L233" s="447" t="s">
        <v>21</v>
      </c>
      <c r="M233" s="212">
        <v>90</v>
      </c>
      <c r="N233" s="212" t="s">
        <v>434</v>
      </c>
      <c r="O233" s="246" t="s">
        <v>181</v>
      </c>
      <c r="P233" s="213"/>
      <c r="Q233" s="214"/>
      <c r="R233" s="270"/>
      <c r="S233" s="284"/>
      <c r="T233" s="26" t="s">
        <v>936</v>
      </c>
      <c r="U233" s="26"/>
    </row>
    <row r="234" spans="1:21" customFormat="1" ht="35.25" hidden="1" customHeight="1" x14ac:dyDescent="0.3">
      <c r="A234" s="1"/>
      <c r="B234" s="5"/>
      <c r="C234" s="682" t="s">
        <v>192</v>
      </c>
      <c r="D234" s="683"/>
      <c r="E234" s="683"/>
      <c r="F234" s="683"/>
      <c r="G234" s="484"/>
      <c r="H234" s="221"/>
      <c r="I234" s="458"/>
      <c r="J234" s="413"/>
      <c r="K234" s="200">
        <v>0</v>
      </c>
      <c r="L234" s="249" t="s">
        <v>42</v>
      </c>
      <c r="M234" s="250" t="s">
        <v>42</v>
      </c>
      <c r="N234" s="250" t="s">
        <v>42</v>
      </c>
      <c r="O234" s="250" t="s">
        <v>42</v>
      </c>
      <c r="P234" s="306"/>
      <c r="Q234" s="307"/>
      <c r="R234" s="314" t="s">
        <v>42</v>
      </c>
      <c r="S234" s="314" t="s">
        <v>42</v>
      </c>
      <c r="T234" s="314" t="s">
        <v>42</v>
      </c>
      <c r="U234" s="274" t="s">
        <v>41</v>
      </c>
    </row>
    <row r="235" spans="1:21" customFormat="1" hidden="1" x14ac:dyDescent="0.3">
      <c r="A235" s="1"/>
      <c r="B235" s="42" t="s">
        <v>1</v>
      </c>
      <c r="C235" s="115" t="s">
        <v>1</v>
      </c>
      <c r="D235" s="115" t="s">
        <v>2</v>
      </c>
      <c r="E235" s="115" t="s">
        <v>3</v>
      </c>
      <c r="F235" s="115" t="s">
        <v>4</v>
      </c>
      <c r="G235" s="96" t="s">
        <v>5</v>
      </c>
      <c r="H235" s="490" t="s">
        <v>6</v>
      </c>
      <c r="I235" s="458"/>
      <c r="J235" s="288"/>
      <c r="K235" s="200">
        <v>0</v>
      </c>
      <c r="L235" s="198" t="s">
        <v>42</v>
      </c>
      <c r="M235" s="274" t="s">
        <v>42</v>
      </c>
      <c r="N235" s="274" t="s">
        <v>42</v>
      </c>
      <c r="O235" s="274" t="s">
        <v>42</v>
      </c>
      <c r="P235" s="304"/>
      <c r="Q235" s="305"/>
      <c r="R235" s="316" t="s">
        <v>42</v>
      </c>
      <c r="S235" s="316" t="s">
        <v>42</v>
      </c>
      <c r="T235" s="316" t="s">
        <v>42</v>
      </c>
      <c r="U235" s="274" t="s">
        <v>41</v>
      </c>
    </row>
    <row r="236" spans="1:21" customFormat="1" ht="42.75" hidden="1" customHeight="1" x14ac:dyDescent="0.3">
      <c r="A236" s="47"/>
      <c r="B236" s="59">
        <v>2031</v>
      </c>
      <c r="C236" s="592">
        <v>2031</v>
      </c>
      <c r="D236" s="586" t="s">
        <v>193</v>
      </c>
      <c r="E236" s="100">
        <v>1</v>
      </c>
      <c r="F236" s="100" t="s">
        <v>194</v>
      </c>
      <c r="G236" s="101">
        <v>297.14</v>
      </c>
      <c r="H236" s="241">
        <v>3598365</v>
      </c>
      <c r="I236" s="111"/>
      <c r="J236" s="261"/>
      <c r="K236" s="200">
        <v>0</v>
      </c>
      <c r="L236" s="451" t="s">
        <v>195</v>
      </c>
      <c r="M236" s="205">
        <v>100</v>
      </c>
      <c r="N236" s="356" t="s">
        <v>920</v>
      </c>
      <c r="O236" s="205">
        <v>975</v>
      </c>
      <c r="P236" s="207"/>
      <c r="Q23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36" s="209" t="s">
        <v>195</v>
      </c>
      <c r="S236" s="279">
        <v>100</v>
      </c>
      <c r="T236" s="26" t="s">
        <v>936</v>
      </c>
      <c r="U236" s="26" t="s">
        <v>936</v>
      </c>
    </row>
    <row r="237" spans="1:21" customFormat="1" ht="57" hidden="1" customHeight="1" x14ac:dyDescent="0.3">
      <c r="A237" s="36">
        <v>2059</v>
      </c>
      <c r="B237" s="59">
        <v>2031</v>
      </c>
      <c r="C237" s="593"/>
      <c r="D237" s="587"/>
      <c r="E237" s="84">
        <v>2</v>
      </c>
      <c r="F237" s="84" t="s">
        <v>196</v>
      </c>
      <c r="G237" s="85">
        <v>300.7</v>
      </c>
      <c r="H237" s="242">
        <v>3641477</v>
      </c>
      <c r="I237" s="111">
        <f>+G237-G236</f>
        <v>3.5600000000000023</v>
      </c>
      <c r="J237" s="465"/>
      <c r="K237" s="200">
        <v>0</v>
      </c>
      <c r="L237" s="24" t="s">
        <v>195</v>
      </c>
      <c r="M237" s="25">
        <v>100</v>
      </c>
      <c r="N237" s="260" t="s">
        <v>920</v>
      </c>
      <c r="O237" s="25">
        <v>975</v>
      </c>
      <c r="P237" s="201"/>
      <c r="Q237" s="30"/>
      <c r="R237" s="269"/>
      <c r="S237" s="280"/>
      <c r="T237" s="26" t="s">
        <v>936</v>
      </c>
      <c r="U237" s="26"/>
    </row>
    <row r="238" spans="1:21" customFormat="1" ht="30.75" hidden="1" customHeight="1" thickBot="1" x14ac:dyDescent="0.35">
      <c r="A238" s="38">
        <v>2034</v>
      </c>
      <c r="B238" s="59">
        <v>2031</v>
      </c>
      <c r="C238" s="594"/>
      <c r="D238" s="588"/>
      <c r="E238" s="102">
        <v>3</v>
      </c>
      <c r="F238" s="102" t="s">
        <v>197</v>
      </c>
      <c r="G238" s="103">
        <v>392.65</v>
      </c>
      <c r="H238" s="243">
        <v>4754992</v>
      </c>
      <c r="I238" s="111">
        <f>+G238-G236</f>
        <v>95.509999999999991</v>
      </c>
      <c r="J238" s="465"/>
      <c r="K238" s="200">
        <v>0</v>
      </c>
      <c r="L238" s="452" t="s">
        <v>195</v>
      </c>
      <c r="M238" s="211">
        <v>100</v>
      </c>
      <c r="N238" s="357" t="s">
        <v>920</v>
      </c>
      <c r="O238" s="211">
        <v>975</v>
      </c>
      <c r="P238" s="213"/>
      <c r="Q238" s="214"/>
      <c r="R238" s="270"/>
      <c r="S238" s="284"/>
      <c r="T238" s="26" t="s">
        <v>936</v>
      </c>
      <c r="U238" s="26"/>
    </row>
    <row r="239" spans="1:21" customFormat="1" ht="31.8" hidden="1" thickBot="1" x14ac:dyDescent="0.35">
      <c r="A239" s="1"/>
      <c r="B239" s="53">
        <v>2032</v>
      </c>
      <c r="C239" s="437">
        <v>2032</v>
      </c>
      <c r="D239" s="438" t="s">
        <v>198</v>
      </c>
      <c r="E239" s="491"/>
      <c r="F239" s="491" t="s">
        <v>20</v>
      </c>
      <c r="G239" s="492">
        <v>325.47000000000003</v>
      </c>
      <c r="H239" s="493">
        <v>3941442</v>
      </c>
      <c r="I239" s="111"/>
      <c r="J239" s="200"/>
      <c r="K239" s="200">
        <v>0</v>
      </c>
      <c r="L239" s="453" t="s">
        <v>195</v>
      </c>
      <c r="M239" s="321">
        <v>100</v>
      </c>
      <c r="N239" s="358" t="s">
        <v>920</v>
      </c>
      <c r="O239" s="321">
        <v>975</v>
      </c>
      <c r="P239" s="323"/>
      <c r="Q239"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39" s="325" t="s">
        <v>195</v>
      </c>
      <c r="S239" s="321">
        <v>100</v>
      </c>
      <c r="T239" s="26" t="s">
        <v>936</v>
      </c>
      <c r="U239" s="26" t="s">
        <v>936</v>
      </c>
    </row>
    <row r="240" spans="1:21" customFormat="1" ht="78" hidden="1" customHeight="1" x14ac:dyDescent="0.3">
      <c r="A240" s="47"/>
      <c r="B240" s="53">
        <v>2033</v>
      </c>
      <c r="C240" s="592">
        <v>2033</v>
      </c>
      <c r="D240" s="618" t="s">
        <v>199</v>
      </c>
      <c r="E240" s="100">
        <v>1</v>
      </c>
      <c r="F240" s="121" t="s">
        <v>200</v>
      </c>
      <c r="G240" s="101">
        <v>247.64</v>
      </c>
      <c r="H240" s="241">
        <v>2998920</v>
      </c>
      <c r="I240" s="111"/>
      <c r="J240" s="261"/>
      <c r="K240" s="200">
        <v>0</v>
      </c>
      <c r="L240" s="451" t="s">
        <v>195</v>
      </c>
      <c r="M240" s="205">
        <v>100</v>
      </c>
      <c r="N240" s="356" t="s">
        <v>920</v>
      </c>
      <c r="O240" s="205">
        <v>975</v>
      </c>
      <c r="P240" s="207"/>
      <c r="Q24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40" s="209" t="s">
        <v>195</v>
      </c>
      <c r="S240" s="279">
        <v>100</v>
      </c>
      <c r="T240" s="26" t="s">
        <v>936</v>
      </c>
      <c r="U240" s="26" t="s">
        <v>936</v>
      </c>
    </row>
    <row r="241" spans="1:21" customFormat="1" ht="42.75" hidden="1" customHeight="1" x14ac:dyDescent="0.3">
      <c r="A241" s="36">
        <v>2040</v>
      </c>
      <c r="B241" s="53">
        <v>2033</v>
      </c>
      <c r="C241" s="593"/>
      <c r="D241" s="619"/>
      <c r="E241" s="84">
        <v>2</v>
      </c>
      <c r="F241" s="122" t="s">
        <v>201</v>
      </c>
      <c r="G241" s="85">
        <v>254.68</v>
      </c>
      <c r="H241" s="242">
        <v>3084175</v>
      </c>
      <c r="I241" s="111">
        <f>+G241-G240</f>
        <v>7.0400000000000205</v>
      </c>
      <c r="J241" s="465"/>
      <c r="K241" s="200">
        <v>0</v>
      </c>
      <c r="L241" s="24" t="s">
        <v>195</v>
      </c>
      <c r="M241" s="25">
        <v>100</v>
      </c>
      <c r="N241" s="260" t="s">
        <v>920</v>
      </c>
      <c r="O241" s="25">
        <v>975</v>
      </c>
      <c r="P241" s="201"/>
      <c r="Q241" s="30"/>
      <c r="R241" s="269"/>
      <c r="S241" s="280"/>
      <c r="T241" s="26" t="s">
        <v>936</v>
      </c>
      <c r="U241" s="26"/>
    </row>
    <row r="242" spans="1:21" customFormat="1" ht="57.75" hidden="1" customHeight="1" thickBot="1" x14ac:dyDescent="0.35">
      <c r="A242" s="38">
        <v>2036</v>
      </c>
      <c r="B242" s="53">
        <v>2033</v>
      </c>
      <c r="C242" s="594"/>
      <c r="D242" s="620"/>
      <c r="E242" s="102">
        <v>3</v>
      </c>
      <c r="F242" s="123" t="s">
        <v>202</v>
      </c>
      <c r="G242" s="103">
        <v>258.25</v>
      </c>
      <c r="H242" s="243">
        <v>3127408</v>
      </c>
      <c r="I242" s="111">
        <f>+G242-G240</f>
        <v>10.610000000000014</v>
      </c>
      <c r="J242" s="465"/>
      <c r="K242" s="200">
        <v>0</v>
      </c>
      <c r="L242" s="452" t="s">
        <v>195</v>
      </c>
      <c r="M242" s="211">
        <v>100</v>
      </c>
      <c r="N242" s="357" t="s">
        <v>920</v>
      </c>
      <c r="O242" s="211">
        <v>975</v>
      </c>
      <c r="P242" s="213"/>
      <c r="Q242" s="214"/>
      <c r="R242" s="270"/>
      <c r="S242" s="284"/>
      <c r="T242" s="26" t="s">
        <v>936</v>
      </c>
      <c r="U242" s="26"/>
    </row>
    <row r="243" spans="1:21" customFormat="1" ht="20.25" hidden="1" customHeight="1" x14ac:dyDescent="0.3">
      <c r="A243" s="1"/>
      <c r="B243" s="53">
        <v>2035</v>
      </c>
      <c r="C243" s="124">
        <v>2035</v>
      </c>
      <c r="D243" s="125" t="s">
        <v>203</v>
      </c>
      <c r="E243" s="91"/>
      <c r="F243" s="91" t="s">
        <v>20</v>
      </c>
      <c r="G243" s="116">
        <v>166.26</v>
      </c>
      <c r="H243" s="221">
        <v>2013409</v>
      </c>
      <c r="I243" s="458"/>
      <c r="J243" s="200"/>
      <c r="K243" s="200">
        <v>0</v>
      </c>
      <c r="L243" s="454" t="s">
        <v>195</v>
      </c>
      <c r="M243" s="250">
        <v>100</v>
      </c>
      <c r="N243" s="355" t="s">
        <v>920</v>
      </c>
      <c r="O243" s="250">
        <v>975</v>
      </c>
      <c r="P243" s="306"/>
      <c r="Q24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43" s="308" t="s">
        <v>195</v>
      </c>
      <c r="S243" s="250">
        <v>100</v>
      </c>
      <c r="T243" s="26" t="s">
        <v>936</v>
      </c>
      <c r="U243" s="26" t="s">
        <v>936</v>
      </c>
    </row>
    <row r="244" spans="1:21" customFormat="1" ht="31.2" hidden="1" x14ac:dyDescent="0.3">
      <c r="A244" s="1"/>
      <c r="B244" s="53">
        <v>2037</v>
      </c>
      <c r="C244" s="92">
        <v>2037</v>
      </c>
      <c r="D244" s="104" t="s">
        <v>204</v>
      </c>
      <c r="E244" s="90"/>
      <c r="F244" s="90" t="s">
        <v>20</v>
      </c>
      <c r="G244" s="98">
        <v>293.62</v>
      </c>
      <c r="H244" s="225">
        <v>3555738</v>
      </c>
      <c r="I244" s="458"/>
      <c r="J244" s="200"/>
      <c r="K244" s="200">
        <v>0</v>
      </c>
      <c r="L244" s="366" t="s">
        <v>195</v>
      </c>
      <c r="M244" s="274">
        <v>100</v>
      </c>
      <c r="N244" s="359" t="s">
        <v>920</v>
      </c>
      <c r="O244" s="274">
        <v>975</v>
      </c>
      <c r="P244" s="304"/>
      <c r="Q24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44" s="360" t="s">
        <v>195</v>
      </c>
      <c r="S244" s="274">
        <v>100</v>
      </c>
      <c r="T244" s="26" t="s">
        <v>936</v>
      </c>
      <c r="U244" s="26" t="s">
        <v>936</v>
      </c>
    </row>
    <row r="245" spans="1:21" customFormat="1" ht="45" hidden="1" customHeight="1" x14ac:dyDescent="0.3">
      <c r="A245" s="23"/>
      <c r="B245" s="53">
        <v>2039</v>
      </c>
      <c r="C245" s="592">
        <v>2039</v>
      </c>
      <c r="D245" s="586" t="s">
        <v>205</v>
      </c>
      <c r="E245" s="100">
        <v>1</v>
      </c>
      <c r="F245" s="100" t="s">
        <v>206</v>
      </c>
      <c r="G245" s="101">
        <v>201.63</v>
      </c>
      <c r="H245" s="241">
        <v>2441739</v>
      </c>
      <c r="I245" s="111"/>
      <c r="J245" s="261"/>
      <c r="K245" s="200">
        <v>0</v>
      </c>
      <c r="L245" s="451" t="s">
        <v>195</v>
      </c>
      <c r="M245" s="205">
        <v>100</v>
      </c>
      <c r="N245" s="356" t="s">
        <v>920</v>
      </c>
      <c r="O245" s="205">
        <v>975</v>
      </c>
      <c r="P245" s="207"/>
      <c r="Q24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45" s="209" t="s">
        <v>195</v>
      </c>
      <c r="S245" s="279">
        <v>100</v>
      </c>
      <c r="T245" s="26" t="s">
        <v>936</v>
      </c>
      <c r="U245" s="26" t="s">
        <v>936</v>
      </c>
    </row>
    <row r="246" spans="1:21" customFormat="1" ht="40.5" hidden="1" customHeight="1" thickBot="1" x14ac:dyDescent="0.35">
      <c r="A246" s="23">
        <v>2038</v>
      </c>
      <c r="B246" s="53">
        <v>2039</v>
      </c>
      <c r="C246" s="594"/>
      <c r="D246" s="588"/>
      <c r="E246" s="102">
        <v>2</v>
      </c>
      <c r="F246" s="102" t="s">
        <v>207</v>
      </c>
      <c r="G246" s="103">
        <v>244.08</v>
      </c>
      <c r="H246" s="243">
        <v>2955809</v>
      </c>
      <c r="I246" s="111">
        <f>+G246-G245</f>
        <v>42.450000000000017</v>
      </c>
      <c r="J246" s="202"/>
      <c r="K246" s="200">
        <v>0</v>
      </c>
      <c r="L246" s="452" t="s">
        <v>195</v>
      </c>
      <c r="M246" s="211">
        <v>100</v>
      </c>
      <c r="N246" s="357" t="s">
        <v>920</v>
      </c>
      <c r="O246" s="211">
        <v>975</v>
      </c>
      <c r="P246" s="213"/>
      <c r="Q246" s="214"/>
      <c r="R246" s="270"/>
      <c r="S246" s="284"/>
      <c r="T246" s="26" t="s">
        <v>936</v>
      </c>
      <c r="U246" s="26"/>
    </row>
    <row r="247" spans="1:21" customFormat="1" ht="31.2" hidden="1" x14ac:dyDescent="0.3">
      <c r="A247" s="1"/>
      <c r="B247" s="53">
        <v>2041</v>
      </c>
      <c r="C247" s="124">
        <v>2041</v>
      </c>
      <c r="D247" s="125" t="s">
        <v>208</v>
      </c>
      <c r="E247" s="91"/>
      <c r="F247" s="91" t="s">
        <v>20</v>
      </c>
      <c r="G247" s="116">
        <v>268.85000000000002</v>
      </c>
      <c r="H247" s="221">
        <v>3255774</v>
      </c>
      <c r="I247" s="458"/>
      <c r="J247" s="200"/>
      <c r="K247" s="200">
        <v>0</v>
      </c>
      <c r="L247" s="454" t="s">
        <v>195</v>
      </c>
      <c r="M247" s="250">
        <v>100</v>
      </c>
      <c r="N247" s="355" t="s">
        <v>920</v>
      </c>
      <c r="O247" s="250">
        <v>975</v>
      </c>
      <c r="P247" s="306"/>
      <c r="Q24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47" s="308" t="s">
        <v>195</v>
      </c>
      <c r="S247" s="250">
        <v>100</v>
      </c>
      <c r="T247" s="26" t="s">
        <v>936</v>
      </c>
      <c r="U247" s="26" t="s">
        <v>936</v>
      </c>
    </row>
    <row r="248" spans="1:21" customFormat="1" ht="31.2" hidden="1" x14ac:dyDescent="0.3">
      <c r="A248" s="1"/>
      <c r="B248" s="53">
        <v>2042</v>
      </c>
      <c r="C248" s="92">
        <v>2042</v>
      </c>
      <c r="D248" s="104" t="s">
        <v>209</v>
      </c>
      <c r="E248" s="90"/>
      <c r="F248" s="90" t="s">
        <v>20</v>
      </c>
      <c r="G248" s="98">
        <v>336.07</v>
      </c>
      <c r="H248" s="225">
        <v>4069808</v>
      </c>
      <c r="I248" s="458"/>
      <c r="J248" s="200"/>
      <c r="K248" s="200">
        <v>0</v>
      </c>
      <c r="L248" s="366" t="s">
        <v>195</v>
      </c>
      <c r="M248" s="274">
        <v>100</v>
      </c>
      <c r="N248" s="359" t="s">
        <v>920</v>
      </c>
      <c r="O248" s="274">
        <v>975</v>
      </c>
      <c r="P248" s="304"/>
      <c r="Q24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48" s="360" t="s">
        <v>195</v>
      </c>
      <c r="S248" s="274">
        <v>100</v>
      </c>
      <c r="T248" s="26" t="s">
        <v>936</v>
      </c>
      <c r="U248" s="26" t="s">
        <v>936</v>
      </c>
    </row>
    <row r="249" spans="1:21" customFormat="1" ht="57" hidden="1" customHeight="1" x14ac:dyDescent="0.3">
      <c r="A249" s="23"/>
      <c r="B249" s="53">
        <v>2043</v>
      </c>
      <c r="C249" s="592">
        <v>2043</v>
      </c>
      <c r="D249" s="586" t="s">
        <v>210</v>
      </c>
      <c r="E249" s="100">
        <v>1</v>
      </c>
      <c r="F249" s="100" t="s">
        <v>211</v>
      </c>
      <c r="G249" s="101">
        <v>212.27</v>
      </c>
      <c r="H249" s="241">
        <v>2570590</v>
      </c>
      <c r="I249" s="111"/>
      <c r="J249" s="261"/>
      <c r="K249" s="200">
        <v>0</v>
      </c>
      <c r="L249" s="451" t="s">
        <v>195</v>
      </c>
      <c r="M249" s="205">
        <v>100</v>
      </c>
      <c r="N249" s="356" t="s">
        <v>920</v>
      </c>
      <c r="O249" s="205">
        <v>975</v>
      </c>
      <c r="P249" s="207"/>
      <c r="Q24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49" s="209" t="s">
        <v>195</v>
      </c>
      <c r="S249" s="279">
        <v>100</v>
      </c>
      <c r="T249" s="26" t="s">
        <v>936</v>
      </c>
      <c r="U249" s="26" t="s">
        <v>936</v>
      </c>
    </row>
    <row r="250" spans="1:21" customFormat="1" ht="28.5" hidden="1" customHeight="1" thickBot="1" x14ac:dyDescent="0.35">
      <c r="A250" s="23" t="s">
        <v>212</v>
      </c>
      <c r="B250" s="53">
        <v>2043</v>
      </c>
      <c r="C250" s="594"/>
      <c r="D250" s="588"/>
      <c r="E250" s="102">
        <v>2</v>
      </c>
      <c r="F250" s="102" t="s">
        <v>213</v>
      </c>
      <c r="G250" s="103">
        <v>229.96</v>
      </c>
      <c r="H250" s="243">
        <v>2784816</v>
      </c>
      <c r="I250" s="111">
        <f>+G250-G249</f>
        <v>17.689999999999998</v>
      </c>
      <c r="J250" s="464"/>
      <c r="K250" s="200">
        <v>0</v>
      </c>
      <c r="L250" s="452" t="s">
        <v>195</v>
      </c>
      <c r="M250" s="211">
        <v>100</v>
      </c>
      <c r="N250" s="357" t="s">
        <v>920</v>
      </c>
      <c r="O250" s="211">
        <v>975</v>
      </c>
      <c r="P250" s="213"/>
      <c r="Q250" s="214"/>
      <c r="R250" s="270"/>
      <c r="S250" s="284"/>
      <c r="T250" s="26" t="s">
        <v>936</v>
      </c>
      <c r="U250" s="26"/>
    </row>
    <row r="251" spans="1:21" customFormat="1" ht="57" hidden="1" customHeight="1" x14ac:dyDescent="0.3">
      <c r="A251" s="23"/>
      <c r="B251" s="53">
        <v>2045</v>
      </c>
      <c r="C251" s="592">
        <v>2045</v>
      </c>
      <c r="D251" s="644" t="s">
        <v>214</v>
      </c>
      <c r="E251" s="100">
        <v>1</v>
      </c>
      <c r="F251" s="100" t="s">
        <v>215</v>
      </c>
      <c r="G251" s="101">
        <v>152.13</v>
      </c>
      <c r="H251" s="241">
        <v>1842294</v>
      </c>
      <c r="I251" s="111"/>
      <c r="J251" s="261"/>
      <c r="K251" s="200">
        <v>0</v>
      </c>
      <c r="L251" s="451" t="s">
        <v>195</v>
      </c>
      <c r="M251" s="205">
        <v>100</v>
      </c>
      <c r="N251" s="356" t="s">
        <v>920</v>
      </c>
      <c r="O251" s="205">
        <v>975</v>
      </c>
      <c r="P251" s="207"/>
      <c r="Q25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51" s="209" t="s">
        <v>195</v>
      </c>
      <c r="S251" s="279">
        <v>100</v>
      </c>
      <c r="T251" s="26" t="s">
        <v>936</v>
      </c>
      <c r="U251" s="26" t="s">
        <v>936</v>
      </c>
    </row>
    <row r="252" spans="1:21" customFormat="1" ht="22.5" hidden="1" customHeight="1" x14ac:dyDescent="0.3">
      <c r="A252" s="23">
        <v>2047</v>
      </c>
      <c r="B252" s="53">
        <v>2045</v>
      </c>
      <c r="C252" s="593"/>
      <c r="D252" s="645"/>
      <c r="E252" s="84">
        <v>2</v>
      </c>
      <c r="F252" s="84" t="s">
        <v>156</v>
      </c>
      <c r="G252" s="85">
        <v>169.82</v>
      </c>
      <c r="H252" s="242">
        <v>2056520</v>
      </c>
      <c r="I252" s="111">
        <f>+G252-G251</f>
        <v>17.689999999999998</v>
      </c>
      <c r="J252" s="261"/>
      <c r="K252" s="200">
        <v>0</v>
      </c>
      <c r="L252" s="24" t="s">
        <v>195</v>
      </c>
      <c r="M252" s="25">
        <v>100</v>
      </c>
      <c r="N252" s="260" t="s">
        <v>920</v>
      </c>
      <c r="O252" s="25">
        <v>975</v>
      </c>
      <c r="P252" s="201"/>
      <c r="Q252" s="30"/>
      <c r="R252" s="269"/>
      <c r="S252" s="280"/>
      <c r="T252" s="26" t="s">
        <v>936</v>
      </c>
      <c r="U252" s="26"/>
    </row>
    <row r="253" spans="1:21" customFormat="1" ht="24" hidden="1" customHeight="1" thickBot="1" x14ac:dyDescent="0.35">
      <c r="A253" s="23">
        <v>2046</v>
      </c>
      <c r="B253" s="53">
        <v>2045</v>
      </c>
      <c r="C253" s="594"/>
      <c r="D253" s="646"/>
      <c r="E253" s="102">
        <v>3</v>
      </c>
      <c r="F253" s="102" t="s">
        <v>216</v>
      </c>
      <c r="G253" s="103">
        <v>173.34</v>
      </c>
      <c r="H253" s="243">
        <v>2099147</v>
      </c>
      <c r="I253" s="111">
        <f>+G253-G251</f>
        <v>21.210000000000008</v>
      </c>
      <c r="J253" s="261"/>
      <c r="K253" s="200">
        <v>0</v>
      </c>
      <c r="L253" s="452" t="s">
        <v>195</v>
      </c>
      <c r="M253" s="211">
        <v>100</v>
      </c>
      <c r="N253" s="357" t="s">
        <v>920</v>
      </c>
      <c r="O253" s="211">
        <v>975</v>
      </c>
      <c r="P253" s="213"/>
      <c r="Q253" s="214"/>
      <c r="R253" s="270"/>
      <c r="S253" s="284"/>
      <c r="T253" s="26" t="s">
        <v>936</v>
      </c>
      <c r="U253" s="26"/>
    </row>
    <row r="254" spans="1:21" customFormat="1" ht="37.35" hidden="1" customHeight="1" x14ac:dyDescent="0.3">
      <c r="A254" s="36"/>
      <c r="B254" s="59">
        <v>2053</v>
      </c>
      <c r="C254" s="592">
        <v>2053</v>
      </c>
      <c r="D254" s="586" t="s">
        <v>933</v>
      </c>
      <c r="E254" s="100">
        <v>1</v>
      </c>
      <c r="F254" s="244" t="s">
        <v>930</v>
      </c>
      <c r="G254" s="238">
        <v>106.11</v>
      </c>
      <c r="H254" s="241">
        <v>1284992</v>
      </c>
      <c r="I254" s="111"/>
      <c r="J254" s="468"/>
      <c r="K254" s="200">
        <v>0</v>
      </c>
      <c r="L254" s="455" t="s">
        <v>195</v>
      </c>
      <c r="M254" s="424">
        <v>100</v>
      </c>
      <c r="N254" s="432" t="s">
        <v>920</v>
      </c>
      <c r="O254" s="424">
        <v>975</v>
      </c>
      <c r="P254" s="207"/>
      <c r="Q2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54" s="209" t="s">
        <v>195</v>
      </c>
      <c r="S254" s="279">
        <v>100</v>
      </c>
      <c r="T254" s="26" t="s">
        <v>936</v>
      </c>
      <c r="U254" s="26" t="s">
        <v>936</v>
      </c>
    </row>
    <row r="255" spans="1:21" customFormat="1" ht="30" hidden="1" customHeight="1" x14ac:dyDescent="0.3">
      <c r="A255" s="36" t="s">
        <v>217</v>
      </c>
      <c r="B255" s="59">
        <v>2053</v>
      </c>
      <c r="C255" s="593"/>
      <c r="D255" s="587"/>
      <c r="E255" s="84">
        <v>2</v>
      </c>
      <c r="F255" s="245" t="s">
        <v>931</v>
      </c>
      <c r="G255" s="239">
        <v>120.28</v>
      </c>
      <c r="H255" s="242">
        <v>1456591</v>
      </c>
      <c r="I255" s="111">
        <f>+G255-G254</f>
        <v>14.170000000000002</v>
      </c>
      <c r="J255" s="469"/>
      <c r="K255" s="200">
        <v>0</v>
      </c>
      <c r="L255" s="456" t="s">
        <v>195</v>
      </c>
      <c r="M255" s="422">
        <v>100</v>
      </c>
      <c r="N255" s="433" t="s">
        <v>920</v>
      </c>
      <c r="O255" s="422">
        <v>975</v>
      </c>
      <c r="P255" s="201"/>
      <c r="Q255" s="30"/>
      <c r="R255" s="269"/>
      <c r="S255" s="280"/>
      <c r="T255" s="26" t="s">
        <v>936</v>
      </c>
      <c r="U255" s="26"/>
    </row>
    <row r="256" spans="1:21" customFormat="1" ht="30" hidden="1" customHeight="1" x14ac:dyDescent="0.3">
      <c r="A256" s="36">
        <v>2058</v>
      </c>
      <c r="B256" s="59">
        <v>2053</v>
      </c>
      <c r="C256" s="593"/>
      <c r="D256" s="587"/>
      <c r="E256" s="84">
        <v>3</v>
      </c>
      <c r="F256" s="245" t="s">
        <v>218</v>
      </c>
      <c r="G256" s="239">
        <v>127.36</v>
      </c>
      <c r="H256" s="242">
        <v>1542330</v>
      </c>
      <c r="I256" s="111">
        <f>+G256-G254</f>
        <v>21.25</v>
      </c>
      <c r="J256" s="469"/>
      <c r="K256" s="200">
        <v>0</v>
      </c>
      <c r="L256" s="456" t="s">
        <v>195</v>
      </c>
      <c r="M256" s="422">
        <v>100</v>
      </c>
      <c r="N256" s="433" t="s">
        <v>920</v>
      </c>
      <c r="O256" s="422">
        <v>975</v>
      </c>
      <c r="P256" s="201"/>
      <c r="Q256" s="30"/>
      <c r="R256" s="269"/>
      <c r="S256" s="280"/>
      <c r="T256" s="26" t="s">
        <v>936</v>
      </c>
      <c r="U256" s="26"/>
    </row>
    <row r="257" spans="1:21" customFormat="1" ht="33.6" hidden="1" customHeight="1" x14ac:dyDescent="0.3">
      <c r="A257" s="36">
        <v>2051</v>
      </c>
      <c r="B257" s="59">
        <v>2053</v>
      </c>
      <c r="C257" s="593"/>
      <c r="D257" s="587"/>
      <c r="E257" s="84">
        <v>4</v>
      </c>
      <c r="F257" s="245" t="s">
        <v>219</v>
      </c>
      <c r="G257" s="239">
        <v>134.44999999999999</v>
      </c>
      <c r="H257" s="242">
        <v>1628190</v>
      </c>
      <c r="I257" s="111">
        <f>+G257-G254</f>
        <v>28.339999999999989</v>
      </c>
      <c r="J257" s="469"/>
      <c r="K257" s="200">
        <v>0</v>
      </c>
      <c r="L257" s="456" t="s">
        <v>195</v>
      </c>
      <c r="M257" s="422">
        <v>100</v>
      </c>
      <c r="N257" s="433" t="s">
        <v>920</v>
      </c>
      <c r="O257" s="422">
        <v>975</v>
      </c>
      <c r="P257" s="201"/>
      <c r="Q257" s="30"/>
      <c r="R257" s="269"/>
      <c r="S257" s="280"/>
      <c r="T257" s="26" t="s">
        <v>936</v>
      </c>
      <c r="U257" s="26"/>
    </row>
    <row r="258" spans="1:21" customFormat="1" ht="35.4" hidden="1" customHeight="1" x14ac:dyDescent="0.3">
      <c r="A258" s="36">
        <v>2052</v>
      </c>
      <c r="B258" s="59">
        <v>2053</v>
      </c>
      <c r="C258" s="593"/>
      <c r="D258" s="587"/>
      <c r="E258" s="84">
        <v>5</v>
      </c>
      <c r="F258" s="245" t="s">
        <v>932</v>
      </c>
      <c r="G258" s="239">
        <v>137.97</v>
      </c>
      <c r="H258" s="242">
        <v>1670817</v>
      </c>
      <c r="I258" s="111">
        <f>+G258-G254</f>
        <v>31.86</v>
      </c>
      <c r="J258" s="469"/>
      <c r="K258" s="200">
        <v>0</v>
      </c>
      <c r="L258" s="456" t="s">
        <v>195</v>
      </c>
      <c r="M258" s="422">
        <v>100</v>
      </c>
      <c r="N258" s="433" t="s">
        <v>920</v>
      </c>
      <c r="O258" s="422">
        <v>975</v>
      </c>
      <c r="P258" s="201"/>
      <c r="Q258" s="30"/>
      <c r="R258" s="269"/>
      <c r="S258" s="280"/>
      <c r="T258" s="26" t="s">
        <v>936</v>
      </c>
      <c r="U258" s="26"/>
    </row>
    <row r="259" spans="1:21" customFormat="1" ht="27" hidden="1" customHeight="1" x14ac:dyDescent="0.3">
      <c r="A259" s="36">
        <v>2049</v>
      </c>
      <c r="B259" s="59">
        <v>2053</v>
      </c>
      <c r="C259" s="593"/>
      <c r="D259" s="587"/>
      <c r="E259" s="84">
        <v>6</v>
      </c>
      <c r="F259" s="245" t="s">
        <v>220</v>
      </c>
      <c r="G259" s="239">
        <v>162.72999999999999</v>
      </c>
      <c r="H259" s="242">
        <v>1970660</v>
      </c>
      <c r="I259" s="111">
        <f>+G259-G254</f>
        <v>56.61999999999999</v>
      </c>
      <c r="J259" s="469"/>
      <c r="K259" s="200">
        <v>0</v>
      </c>
      <c r="L259" s="456" t="s">
        <v>195</v>
      </c>
      <c r="M259" s="422">
        <v>100</v>
      </c>
      <c r="N259" s="433" t="s">
        <v>920</v>
      </c>
      <c r="O259" s="422">
        <v>975</v>
      </c>
      <c r="P259" s="201"/>
      <c r="Q259" s="30"/>
      <c r="R259" s="269"/>
      <c r="S259" s="280"/>
      <c r="T259" s="26" t="s">
        <v>936</v>
      </c>
      <c r="U259" s="26"/>
    </row>
    <row r="260" spans="1:21" customFormat="1" ht="29.1" hidden="1" customHeight="1" x14ac:dyDescent="0.3">
      <c r="A260" s="36">
        <v>2050</v>
      </c>
      <c r="B260" s="59">
        <v>2053</v>
      </c>
      <c r="C260" s="593"/>
      <c r="D260" s="587"/>
      <c r="E260" s="84">
        <v>7</v>
      </c>
      <c r="F260" s="245" t="s">
        <v>221</v>
      </c>
      <c r="G260" s="239">
        <v>176.86</v>
      </c>
      <c r="H260" s="242">
        <v>2141775</v>
      </c>
      <c r="I260" s="111">
        <f>+G260-G254</f>
        <v>70.750000000000014</v>
      </c>
      <c r="J260" s="469"/>
      <c r="K260" s="200">
        <v>0</v>
      </c>
      <c r="L260" s="456" t="s">
        <v>195</v>
      </c>
      <c r="M260" s="422">
        <v>100</v>
      </c>
      <c r="N260" s="433" t="s">
        <v>920</v>
      </c>
      <c r="O260" s="422">
        <v>975</v>
      </c>
      <c r="P260" s="201"/>
      <c r="Q260" s="30"/>
      <c r="R260" s="269"/>
      <c r="S260" s="280"/>
      <c r="T260" s="26" t="s">
        <v>936</v>
      </c>
      <c r="U260" s="26"/>
    </row>
    <row r="261" spans="1:21" customFormat="1" ht="58.35" hidden="1" customHeight="1" x14ac:dyDescent="0.3">
      <c r="A261" s="36">
        <v>2065</v>
      </c>
      <c r="B261" s="59">
        <v>2053</v>
      </c>
      <c r="C261" s="593"/>
      <c r="D261" s="587"/>
      <c r="E261" s="84">
        <v>8</v>
      </c>
      <c r="F261" s="245" t="s">
        <v>222</v>
      </c>
      <c r="G261" s="239">
        <v>187.5</v>
      </c>
      <c r="H261" s="242">
        <v>2270625</v>
      </c>
      <c r="I261" s="111">
        <f>+G261-G254</f>
        <v>81.39</v>
      </c>
      <c r="J261" s="469"/>
      <c r="K261" s="200">
        <v>0</v>
      </c>
      <c r="L261" s="456" t="s">
        <v>195</v>
      </c>
      <c r="M261" s="422">
        <v>100</v>
      </c>
      <c r="N261" s="433" t="s">
        <v>920</v>
      </c>
      <c r="O261" s="422">
        <v>975</v>
      </c>
      <c r="P261" s="201"/>
      <c r="Q261" s="30"/>
      <c r="R261" s="269"/>
      <c r="S261" s="280"/>
      <c r="T261" s="26" t="s">
        <v>936</v>
      </c>
      <c r="U261" s="26"/>
    </row>
    <row r="262" spans="1:21" customFormat="1" ht="48" hidden="1" customHeight="1" thickBot="1" x14ac:dyDescent="0.35">
      <c r="A262" s="38">
        <v>2055</v>
      </c>
      <c r="B262" s="59">
        <v>2053</v>
      </c>
      <c r="C262" s="594"/>
      <c r="D262" s="588"/>
      <c r="E262" s="102">
        <v>9</v>
      </c>
      <c r="F262" s="246" t="s">
        <v>223</v>
      </c>
      <c r="G262" s="240">
        <v>565.99</v>
      </c>
      <c r="H262" s="243">
        <v>6854139</v>
      </c>
      <c r="I262" s="111">
        <f>+G262-G254</f>
        <v>459.88</v>
      </c>
      <c r="J262" s="469"/>
      <c r="K262" s="200">
        <v>0</v>
      </c>
      <c r="L262" s="457" t="s">
        <v>195</v>
      </c>
      <c r="M262" s="427">
        <v>100</v>
      </c>
      <c r="N262" s="434" t="s">
        <v>920</v>
      </c>
      <c r="O262" s="427">
        <v>975</v>
      </c>
      <c r="P262" s="213"/>
      <c r="Q262" s="214"/>
      <c r="R262" s="270"/>
      <c r="S262" s="284"/>
      <c r="T262" s="26" t="s">
        <v>936</v>
      </c>
      <c r="U262" s="26"/>
    </row>
    <row r="263" spans="1:21" customFormat="1" ht="31.2" hidden="1" x14ac:dyDescent="0.3">
      <c r="A263" s="1"/>
      <c r="B263" s="53">
        <v>2056</v>
      </c>
      <c r="C263" s="154">
        <v>2056</v>
      </c>
      <c r="D263" s="147" t="s">
        <v>224</v>
      </c>
      <c r="E263" s="119"/>
      <c r="F263" s="119" t="s">
        <v>20</v>
      </c>
      <c r="G263" s="120">
        <v>187.5</v>
      </c>
      <c r="H263" s="341">
        <v>2270625</v>
      </c>
      <c r="I263" s="458"/>
      <c r="J263" s="200"/>
      <c r="K263" s="200">
        <v>0</v>
      </c>
      <c r="L263" s="453" t="s">
        <v>195</v>
      </c>
      <c r="M263" s="321">
        <v>100</v>
      </c>
      <c r="N263" s="358" t="s">
        <v>920</v>
      </c>
      <c r="O263" s="321">
        <v>975</v>
      </c>
      <c r="P263" s="323"/>
      <c r="Q263"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63" s="325" t="s">
        <v>195</v>
      </c>
      <c r="S263" s="321">
        <v>100</v>
      </c>
      <c r="T263" s="26" t="s">
        <v>936</v>
      </c>
      <c r="U263" s="26" t="s">
        <v>936</v>
      </c>
    </row>
    <row r="264" spans="1:21" customFormat="1" ht="36.6" hidden="1" customHeight="1" x14ac:dyDescent="0.3">
      <c r="A264" s="23"/>
      <c r="B264" s="53">
        <v>2062</v>
      </c>
      <c r="C264" s="592">
        <v>2062</v>
      </c>
      <c r="D264" s="701" t="s">
        <v>225</v>
      </c>
      <c r="E264" s="100">
        <v>1</v>
      </c>
      <c r="F264" s="121" t="s">
        <v>226</v>
      </c>
      <c r="G264" s="101">
        <v>300.7</v>
      </c>
      <c r="H264" s="241">
        <v>3641477</v>
      </c>
      <c r="I264" s="111"/>
      <c r="J264" s="261"/>
      <c r="K264" s="200">
        <v>0</v>
      </c>
      <c r="L264" s="451" t="s">
        <v>195</v>
      </c>
      <c r="M264" s="205">
        <v>100</v>
      </c>
      <c r="N264" s="356" t="s">
        <v>920</v>
      </c>
      <c r="O264" s="205">
        <v>975</v>
      </c>
      <c r="P264" s="207"/>
      <c r="Q2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64" s="209" t="s">
        <v>195</v>
      </c>
      <c r="S264" s="279">
        <v>100</v>
      </c>
      <c r="T264" s="26" t="s">
        <v>936</v>
      </c>
      <c r="U264" s="26" t="s">
        <v>936</v>
      </c>
    </row>
    <row r="265" spans="1:21" customFormat="1" ht="33.6" hidden="1" customHeight="1" x14ac:dyDescent="0.3">
      <c r="A265" s="23">
        <v>2060</v>
      </c>
      <c r="B265" s="53">
        <v>2062</v>
      </c>
      <c r="C265" s="593"/>
      <c r="D265" s="619"/>
      <c r="E265" s="84">
        <v>2</v>
      </c>
      <c r="F265" s="122" t="s">
        <v>227</v>
      </c>
      <c r="G265" s="85">
        <v>307.77999999999997</v>
      </c>
      <c r="H265" s="242">
        <v>3727216</v>
      </c>
      <c r="I265" s="111">
        <f>+G265-G264</f>
        <v>7.0799999999999841</v>
      </c>
      <c r="J265" s="202"/>
      <c r="K265" s="200">
        <v>0</v>
      </c>
      <c r="L265" s="24" t="s">
        <v>195</v>
      </c>
      <c r="M265" s="25">
        <v>100</v>
      </c>
      <c r="N265" s="260" t="s">
        <v>920</v>
      </c>
      <c r="O265" s="25">
        <v>975</v>
      </c>
      <c r="P265" s="201"/>
      <c r="Q265" s="30"/>
      <c r="R265" s="269"/>
      <c r="S265" s="280"/>
      <c r="T265" s="26" t="s">
        <v>936</v>
      </c>
      <c r="U265" s="26"/>
    </row>
    <row r="266" spans="1:21" customFormat="1" ht="15" hidden="1" customHeight="1" x14ac:dyDescent="0.3">
      <c r="A266" s="23">
        <v>2061</v>
      </c>
      <c r="B266" s="53">
        <v>2062</v>
      </c>
      <c r="C266" s="593"/>
      <c r="D266" s="619"/>
      <c r="E266" s="84">
        <v>3</v>
      </c>
      <c r="F266" s="122" t="s">
        <v>228</v>
      </c>
      <c r="G266" s="85">
        <v>321.91000000000003</v>
      </c>
      <c r="H266" s="242">
        <v>3898330</v>
      </c>
      <c r="I266" s="111">
        <f>+G266-G264</f>
        <v>21.210000000000036</v>
      </c>
      <c r="J266" s="202"/>
      <c r="K266" s="200">
        <v>0</v>
      </c>
      <c r="L266" s="24" t="s">
        <v>195</v>
      </c>
      <c r="M266" s="25">
        <v>100</v>
      </c>
      <c r="N266" s="260" t="s">
        <v>920</v>
      </c>
      <c r="O266" s="25">
        <v>975</v>
      </c>
      <c r="P266" s="201"/>
      <c r="Q266" s="30"/>
      <c r="R266" s="269"/>
      <c r="S266" s="280"/>
      <c r="T266" s="26" t="s">
        <v>936</v>
      </c>
      <c r="U266" s="26"/>
    </row>
    <row r="267" spans="1:21" customFormat="1" ht="62.4" hidden="1" customHeight="1" thickBot="1" x14ac:dyDescent="0.35">
      <c r="A267" s="23">
        <v>2030</v>
      </c>
      <c r="B267" s="53">
        <v>2062</v>
      </c>
      <c r="C267" s="594"/>
      <c r="D267" s="620"/>
      <c r="E267" s="102">
        <v>4</v>
      </c>
      <c r="F267" s="123" t="s">
        <v>229</v>
      </c>
      <c r="G267" s="103">
        <v>466.96</v>
      </c>
      <c r="H267" s="243">
        <v>5654886</v>
      </c>
      <c r="I267" s="111">
        <f>+G267-G264</f>
        <v>166.26</v>
      </c>
      <c r="J267" s="202"/>
      <c r="K267" s="200">
        <v>0</v>
      </c>
      <c r="L267" s="452" t="s">
        <v>195</v>
      </c>
      <c r="M267" s="211">
        <v>100</v>
      </c>
      <c r="N267" s="357" t="s">
        <v>920</v>
      </c>
      <c r="O267" s="211">
        <v>975</v>
      </c>
      <c r="P267" s="213"/>
      <c r="Q267" s="214"/>
      <c r="R267" s="270"/>
      <c r="S267" s="284"/>
      <c r="T267" s="26" t="s">
        <v>936</v>
      </c>
      <c r="U267" s="26"/>
    </row>
    <row r="268" spans="1:21" customFormat="1" ht="41.4" hidden="1" x14ac:dyDescent="0.3">
      <c r="A268" s="1"/>
      <c r="B268" s="53">
        <v>2063</v>
      </c>
      <c r="C268" s="124">
        <v>2063</v>
      </c>
      <c r="D268" s="125" t="s">
        <v>230</v>
      </c>
      <c r="E268" s="91"/>
      <c r="F268" s="91" t="s">
        <v>20</v>
      </c>
      <c r="G268" s="116">
        <v>194.59</v>
      </c>
      <c r="H268" s="221">
        <v>2356485</v>
      </c>
      <c r="I268" s="458"/>
      <c r="J268" s="200"/>
      <c r="K268" s="200">
        <v>0</v>
      </c>
      <c r="L268" s="454" t="s">
        <v>195</v>
      </c>
      <c r="M268" s="250">
        <v>100</v>
      </c>
      <c r="N268" s="355" t="s">
        <v>920</v>
      </c>
      <c r="O268" s="250">
        <v>975</v>
      </c>
      <c r="P268" s="306"/>
      <c r="Q26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68" s="308" t="s">
        <v>195</v>
      </c>
      <c r="S268" s="250">
        <v>100</v>
      </c>
      <c r="T268" s="26" t="s">
        <v>936</v>
      </c>
      <c r="U268" s="26" t="s">
        <v>936</v>
      </c>
    </row>
    <row r="269" spans="1:21" customFormat="1" ht="31.2" hidden="1" x14ac:dyDescent="0.3">
      <c r="A269" s="1"/>
      <c r="B269" s="53">
        <v>2064</v>
      </c>
      <c r="C269" s="92">
        <v>2064</v>
      </c>
      <c r="D269" s="104" t="s">
        <v>231</v>
      </c>
      <c r="E269" s="90"/>
      <c r="F269" s="90" t="s">
        <v>20</v>
      </c>
      <c r="G269" s="98">
        <v>212.27</v>
      </c>
      <c r="H269" s="225">
        <v>2570590</v>
      </c>
      <c r="I269" s="458"/>
      <c r="J269" s="200"/>
      <c r="K269" s="200">
        <v>0</v>
      </c>
      <c r="L269" s="366" t="s">
        <v>195</v>
      </c>
      <c r="M269" s="274">
        <v>100</v>
      </c>
      <c r="N269" s="359" t="s">
        <v>920</v>
      </c>
      <c r="O269" s="274">
        <v>975</v>
      </c>
      <c r="P269" s="304"/>
      <c r="Q26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69" s="360" t="s">
        <v>195</v>
      </c>
      <c r="S269" s="274">
        <v>100</v>
      </c>
      <c r="T269" s="26" t="s">
        <v>936</v>
      </c>
      <c r="U269" s="26" t="s">
        <v>936</v>
      </c>
    </row>
    <row r="270" spans="1:21" customFormat="1" ht="36" hidden="1" customHeight="1" x14ac:dyDescent="0.3">
      <c r="A270" s="23"/>
      <c r="B270" s="53">
        <v>2066</v>
      </c>
      <c r="C270" s="592">
        <v>2066</v>
      </c>
      <c r="D270" s="618" t="s">
        <v>232</v>
      </c>
      <c r="E270" s="100">
        <v>1</v>
      </c>
      <c r="F270" s="121" t="s">
        <v>233</v>
      </c>
      <c r="G270" s="101">
        <v>237</v>
      </c>
      <c r="H270" s="241">
        <v>2870070</v>
      </c>
      <c r="I270" s="111"/>
      <c r="J270" s="261"/>
      <c r="K270" s="200">
        <v>0</v>
      </c>
      <c r="L270" s="451" t="s">
        <v>195</v>
      </c>
      <c r="M270" s="205">
        <v>100</v>
      </c>
      <c r="N270" s="356" t="s">
        <v>920</v>
      </c>
      <c r="O270" s="205">
        <v>975</v>
      </c>
      <c r="P270" s="207"/>
      <c r="Q2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70" s="209" t="s">
        <v>195</v>
      </c>
      <c r="S270" s="279">
        <v>100</v>
      </c>
      <c r="T270" s="26" t="s">
        <v>936</v>
      </c>
      <c r="U270" s="26" t="s">
        <v>936</v>
      </c>
    </row>
    <row r="271" spans="1:21" customFormat="1" ht="71.25" hidden="1" customHeight="1" thickBot="1" x14ac:dyDescent="0.35">
      <c r="A271" s="23">
        <v>2048</v>
      </c>
      <c r="B271" s="53">
        <v>2066</v>
      </c>
      <c r="C271" s="594"/>
      <c r="D271" s="620"/>
      <c r="E271" s="102">
        <v>2</v>
      </c>
      <c r="F271" s="123" t="s">
        <v>234</v>
      </c>
      <c r="G271" s="103">
        <v>286.54000000000002</v>
      </c>
      <c r="H271" s="243">
        <v>3469999</v>
      </c>
      <c r="I271" s="111">
        <f>+G271-G270</f>
        <v>49.54000000000002</v>
      </c>
      <c r="J271" s="202"/>
      <c r="K271" s="200">
        <v>0</v>
      </c>
      <c r="L271" s="452" t="s">
        <v>195</v>
      </c>
      <c r="M271" s="211">
        <v>100</v>
      </c>
      <c r="N271" s="357" t="s">
        <v>920</v>
      </c>
      <c r="O271" s="211">
        <v>975</v>
      </c>
      <c r="P271" s="213"/>
      <c r="Q271" s="214"/>
      <c r="R271" s="270"/>
      <c r="S271" s="284"/>
      <c r="T271" s="26" t="s">
        <v>936</v>
      </c>
      <c r="U271" s="26"/>
    </row>
    <row r="272" spans="1:21" customFormat="1" ht="31.2" hidden="1" x14ac:dyDescent="0.3">
      <c r="A272" s="1"/>
      <c r="B272" s="53">
        <v>2067</v>
      </c>
      <c r="C272" s="124">
        <v>2067</v>
      </c>
      <c r="D272" s="125" t="s">
        <v>235</v>
      </c>
      <c r="E272" s="91"/>
      <c r="F272" s="91" t="s">
        <v>20</v>
      </c>
      <c r="G272" s="116">
        <v>99.03</v>
      </c>
      <c r="H272" s="221">
        <v>1199253</v>
      </c>
      <c r="I272" s="458"/>
      <c r="J272" s="200"/>
      <c r="K272" s="200">
        <v>0</v>
      </c>
      <c r="L272" s="454" t="s">
        <v>195</v>
      </c>
      <c r="M272" s="250">
        <v>100</v>
      </c>
      <c r="N272" s="355" t="s">
        <v>920</v>
      </c>
      <c r="O272" s="250">
        <v>975</v>
      </c>
      <c r="P272" s="306"/>
      <c r="Q27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72" s="308" t="s">
        <v>195</v>
      </c>
      <c r="S272" s="250">
        <v>100</v>
      </c>
      <c r="T272" s="26" t="s">
        <v>936</v>
      </c>
      <c r="U272" s="26" t="s">
        <v>936</v>
      </c>
    </row>
    <row r="273" spans="1:21" customFormat="1" ht="59.25" hidden="1" customHeight="1" x14ac:dyDescent="0.3">
      <c r="A273" s="1"/>
      <c r="B273" s="53">
        <v>2068</v>
      </c>
      <c r="C273" s="95">
        <v>2068</v>
      </c>
      <c r="D273" s="97" t="s">
        <v>236</v>
      </c>
      <c r="E273" s="84"/>
      <c r="F273" s="84" t="s">
        <v>20</v>
      </c>
      <c r="G273" s="85">
        <v>71.930000000000007</v>
      </c>
      <c r="H273" s="219">
        <v>871072</v>
      </c>
      <c r="I273" s="458">
        <v>24.64</v>
      </c>
      <c r="J273" s="470">
        <v>24.64</v>
      </c>
      <c r="K273" s="421">
        <v>298390</v>
      </c>
      <c r="L273" s="24" t="s">
        <v>195</v>
      </c>
      <c r="M273" s="25">
        <v>100</v>
      </c>
      <c r="N273" s="260" t="s">
        <v>920</v>
      </c>
      <c r="O273" s="25">
        <v>975</v>
      </c>
      <c r="P273" s="20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73" s="20" t="s">
        <v>195</v>
      </c>
      <c r="S273" s="25">
        <v>100</v>
      </c>
      <c r="T273" s="26" t="s">
        <v>936</v>
      </c>
      <c r="U273" s="26" t="s">
        <v>936</v>
      </c>
    </row>
    <row r="274" spans="1:21" customFormat="1" ht="31.2" hidden="1" x14ac:dyDescent="0.3">
      <c r="A274" s="1"/>
      <c r="B274" s="57">
        <v>2069</v>
      </c>
      <c r="C274" s="95">
        <v>2069</v>
      </c>
      <c r="D274" s="97" t="s">
        <v>237</v>
      </c>
      <c r="E274" s="84"/>
      <c r="F274" s="84" t="s">
        <v>20</v>
      </c>
      <c r="G274" s="85">
        <v>58.32</v>
      </c>
      <c r="H274" s="219">
        <v>706255</v>
      </c>
      <c r="I274" s="458"/>
      <c r="J274" s="200"/>
      <c r="K274" s="200">
        <v>0</v>
      </c>
      <c r="L274" s="24" t="s">
        <v>195</v>
      </c>
      <c r="M274" s="25">
        <v>100</v>
      </c>
      <c r="N274" s="260" t="s">
        <v>920</v>
      </c>
      <c r="O274" s="25">
        <v>975</v>
      </c>
      <c r="P274" s="20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74" s="20" t="s">
        <v>195</v>
      </c>
      <c r="S274" s="25">
        <v>100</v>
      </c>
      <c r="T274" s="26" t="s">
        <v>936</v>
      </c>
      <c r="U274" s="26" t="s">
        <v>936</v>
      </c>
    </row>
    <row r="275" spans="1:21" ht="34.5" hidden="1" customHeight="1" x14ac:dyDescent="0.3">
      <c r="A275" s="1"/>
      <c r="B275" s="5"/>
      <c r="C275" s="684" t="s">
        <v>238</v>
      </c>
      <c r="D275" s="685"/>
      <c r="E275" s="685"/>
      <c r="F275" s="685"/>
      <c r="G275" s="494"/>
      <c r="H275" s="219"/>
      <c r="I275" s="458"/>
      <c r="J275" s="471"/>
      <c r="K275" s="200">
        <v>0</v>
      </c>
      <c r="L275" s="17" t="s">
        <v>42</v>
      </c>
      <c r="M275" s="25" t="s">
        <v>42</v>
      </c>
      <c r="N275" s="25" t="s">
        <v>42</v>
      </c>
      <c r="O275" s="25"/>
      <c r="P275" s="201"/>
      <c r="Q275" s="30"/>
      <c r="R275" s="200" t="s">
        <v>42</v>
      </c>
      <c r="S275" s="200" t="s">
        <v>42</v>
      </c>
      <c r="T275" s="200" t="s">
        <v>42</v>
      </c>
      <c r="U275" s="274" t="s">
        <v>41</v>
      </c>
    </row>
    <row r="276" spans="1:21" hidden="1" x14ac:dyDescent="0.3">
      <c r="A276" s="1"/>
      <c r="B276" s="42" t="s">
        <v>1</v>
      </c>
      <c r="C276" s="413" t="s">
        <v>1</v>
      </c>
      <c r="D276" s="413" t="s">
        <v>2</v>
      </c>
      <c r="E276" s="117" t="s">
        <v>3</v>
      </c>
      <c r="F276" s="413" t="s">
        <v>4</v>
      </c>
      <c r="G276" s="9" t="s">
        <v>5</v>
      </c>
      <c r="H276" s="444" t="s">
        <v>6</v>
      </c>
      <c r="I276" s="458"/>
      <c r="J276" s="288"/>
      <c r="K276" s="200">
        <v>0</v>
      </c>
      <c r="L276" s="17" t="s">
        <v>42</v>
      </c>
      <c r="M276" s="25" t="s">
        <v>42</v>
      </c>
      <c r="N276" s="25" t="s">
        <v>42</v>
      </c>
      <c r="O276" s="25"/>
      <c r="P276" s="201"/>
      <c r="Q276" s="30"/>
      <c r="R276" s="200" t="s">
        <v>42</v>
      </c>
      <c r="S276" s="200" t="s">
        <v>42</v>
      </c>
      <c r="T276" s="200" t="s">
        <v>42</v>
      </c>
      <c r="U276" s="274" t="s">
        <v>41</v>
      </c>
    </row>
    <row r="277" spans="1:21" customFormat="1" ht="27.6" hidden="1" x14ac:dyDescent="0.3">
      <c r="A277" s="1"/>
      <c r="B277" s="57">
        <v>3010</v>
      </c>
      <c r="C277" s="95">
        <v>3010</v>
      </c>
      <c r="D277" s="97" t="s">
        <v>239</v>
      </c>
      <c r="E277" s="84"/>
      <c r="F277" s="84" t="s">
        <v>20</v>
      </c>
      <c r="G277" s="85">
        <v>181.4</v>
      </c>
      <c r="H277" s="219">
        <v>2196754</v>
      </c>
      <c r="I277" s="458"/>
      <c r="J277" s="200"/>
      <c r="K277" s="200">
        <v>0</v>
      </c>
      <c r="L277" s="17" t="s">
        <v>917</v>
      </c>
      <c r="M277" s="25">
        <v>100</v>
      </c>
      <c r="N277" s="35" t="s">
        <v>434</v>
      </c>
      <c r="O277" s="25">
        <v>136</v>
      </c>
      <c r="P277" s="201"/>
      <c r="Q2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77" s="20" t="s">
        <v>240</v>
      </c>
      <c r="S277" s="25">
        <v>100</v>
      </c>
      <c r="T277" s="26" t="s">
        <v>936</v>
      </c>
      <c r="U277" s="26" t="s">
        <v>936</v>
      </c>
    </row>
    <row r="278" spans="1:21" customFormat="1" ht="29.4" customHeight="1" x14ac:dyDescent="0.3">
      <c r="A278" s="1"/>
      <c r="B278" s="5"/>
      <c r="C278" s="647" t="s">
        <v>241</v>
      </c>
      <c r="D278" s="648"/>
      <c r="E278" s="648"/>
      <c r="F278" s="648"/>
      <c r="G278" s="648"/>
      <c r="H278" s="219"/>
      <c r="I278" s="458"/>
      <c r="J278" s="471"/>
      <c r="K278" s="200">
        <v>0</v>
      </c>
      <c r="L278" s="17" t="s">
        <v>42</v>
      </c>
      <c r="M278" s="200" t="s">
        <v>42</v>
      </c>
      <c r="N278" s="200" t="s">
        <v>42</v>
      </c>
      <c r="O278" s="200" t="s">
        <v>42</v>
      </c>
      <c r="P278" s="201"/>
      <c r="Q278" s="30"/>
      <c r="R278" s="200" t="s">
        <v>42</v>
      </c>
      <c r="S278" s="200" t="s">
        <v>42</v>
      </c>
      <c r="T278" s="200" t="s">
        <v>42</v>
      </c>
      <c r="U278" s="274" t="s">
        <v>41</v>
      </c>
    </row>
    <row r="279" spans="1:21" customFormat="1" x14ac:dyDescent="0.3">
      <c r="A279" s="1"/>
      <c r="B279" s="42" t="s">
        <v>1</v>
      </c>
      <c r="C279" s="117" t="s">
        <v>1</v>
      </c>
      <c r="D279" s="117" t="s">
        <v>2</v>
      </c>
      <c r="E279" s="117" t="s">
        <v>3</v>
      </c>
      <c r="F279" s="84" t="s">
        <v>20</v>
      </c>
      <c r="G279" s="9" t="s">
        <v>5</v>
      </c>
      <c r="H279" s="444" t="s">
        <v>6</v>
      </c>
      <c r="I279" s="458"/>
      <c r="J279" s="288"/>
      <c r="K279" s="200">
        <v>0</v>
      </c>
      <c r="L279" s="17" t="s">
        <v>42</v>
      </c>
      <c r="M279" s="200" t="s">
        <v>42</v>
      </c>
      <c r="N279" s="200" t="s">
        <v>42</v>
      </c>
      <c r="O279" s="200" t="s">
        <v>42</v>
      </c>
      <c r="P279" s="201"/>
      <c r="Q279" s="30"/>
      <c r="R279" s="200" t="s">
        <v>42</v>
      </c>
      <c r="S279" s="200" t="s">
        <v>42</v>
      </c>
      <c r="T279" s="200" t="s">
        <v>42</v>
      </c>
      <c r="U279" s="274" t="s">
        <v>41</v>
      </c>
    </row>
    <row r="280" spans="1:21" customFormat="1" ht="27.6" hidden="1" x14ac:dyDescent="0.3">
      <c r="A280" s="1"/>
      <c r="B280" s="53">
        <v>3003</v>
      </c>
      <c r="C280" s="95">
        <v>3003</v>
      </c>
      <c r="D280" s="97" t="s">
        <v>242</v>
      </c>
      <c r="E280" s="84"/>
      <c r="F280" s="84" t="s">
        <v>20</v>
      </c>
      <c r="G280" s="85">
        <v>321.91000000000003</v>
      </c>
      <c r="H280" s="219">
        <v>3898330</v>
      </c>
      <c r="I280" s="458"/>
      <c r="J280" s="200"/>
      <c r="K280" s="200">
        <v>0</v>
      </c>
      <c r="L280" s="24" t="s">
        <v>243</v>
      </c>
      <c r="M280" s="25">
        <v>100</v>
      </c>
      <c r="N280" s="35" t="s">
        <v>434</v>
      </c>
      <c r="O280" s="25">
        <v>5248</v>
      </c>
      <c r="P280" s="201"/>
      <c r="Q2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280" s="20" t="s">
        <v>243</v>
      </c>
      <c r="S280" s="25">
        <v>100</v>
      </c>
      <c r="T280" s="26" t="s">
        <v>936</v>
      </c>
      <c r="U280" s="26" t="s">
        <v>936</v>
      </c>
    </row>
    <row r="281" spans="1:21" customFormat="1" ht="55.2" hidden="1" x14ac:dyDescent="0.3">
      <c r="A281" s="1"/>
      <c r="B281" s="84">
        <v>90091</v>
      </c>
      <c r="C281" s="84">
        <v>90091</v>
      </c>
      <c r="D281" s="97" t="s">
        <v>244</v>
      </c>
      <c r="E281" s="84"/>
      <c r="F281" s="84" t="s">
        <v>20</v>
      </c>
      <c r="G281" s="85">
        <v>0</v>
      </c>
      <c r="H281" s="219">
        <v>0</v>
      </c>
      <c r="I281" s="458"/>
      <c r="J281" s="200"/>
      <c r="K281" s="200">
        <v>0</v>
      </c>
      <c r="L281" s="24" t="s">
        <v>243</v>
      </c>
      <c r="M281" s="35">
        <v>0</v>
      </c>
      <c r="N281" s="35" t="s">
        <v>434</v>
      </c>
      <c r="O281" s="25">
        <v>5248</v>
      </c>
      <c r="P281" s="201"/>
      <c r="Q2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281" s="22" t="s">
        <v>243</v>
      </c>
      <c r="S281" s="35">
        <v>0</v>
      </c>
      <c r="T281" s="26" t="s">
        <v>936</v>
      </c>
      <c r="U281" s="26" t="s">
        <v>936</v>
      </c>
    </row>
    <row r="282" spans="1:21" customFormat="1" ht="110.4" x14ac:dyDescent="0.3">
      <c r="A282" s="1"/>
      <c r="B282" s="84">
        <v>91121</v>
      </c>
      <c r="C282" s="84">
        <v>91121</v>
      </c>
      <c r="D282" s="97" t="s">
        <v>245</v>
      </c>
      <c r="E282" s="84"/>
      <c r="F282" s="84" t="s">
        <v>20</v>
      </c>
      <c r="G282" s="85">
        <v>128.76</v>
      </c>
      <c r="H282" s="219">
        <v>1559284</v>
      </c>
      <c r="I282" s="458"/>
      <c r="J282" s="200"/>
      <c r="K282" s="200">
        <v>0</v>
      </c>
      <c r="L282" s="24" t="s">
        <v>243</v>
      </c>
      <c r="M282" s="35">
        <v>40</v>
      </c>
      <c r="N282" s="35" t="s">
        <v>434</v>
      </c>
      <c r="O282" s="25">
        <v>5248</v>
      </c>
      <c r="P282" s="201"/>
      <c r="Q2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282" s="22" t="s">
        <v>243</v>
      </c>
      <c r="S282" s="35">
        <v>40</v>
      </c>
      <c r="T282" s="26" t="s">
        <v>936</v>
      </c>
      <c r="U282" s="26" t="s">
        <v>936</v>
      </c>
    </row>
    <row r="283" spans="1:21" customFormat="1" ht="110.4" x14ac:dyDescent="0.3">
      <c r="A283" s="1"/>
      <c r="B283" s="84">
        <v>91122</v>
      </c>
      <c r="C283" s="84">
        <v>91122</v>
      </c>
      <c r="D283" s="97" t="s">
        <v>246</v>
      </c>
      <c r="E283" s="84"/>
      <c r="F283" s="84" t="s">
        <v>20</v>
      </c>
      <c r="G283" s="85">
        <v>160.94999999999999</v>
      </c>
      <c r="H283" s="219">
        <v>1949105</v>
      </c>
      <c r="I283" s="458"/>
      <c r="J283" s="261"/>
      <c r="K283" s="200">
        <v>0</v>
      </c>
      <c r="L283" s="24" t="s">
        <v>243</v>
      </c>
      <c r="M283" s="35">
        <v>50</v>
      </c>
      <c r="N283" s="35" t="s">
        <v>434</v>
      </c>
      <c r="O283" s="25">
        <v>5248</v>
      </c>
      <c r="P283" s="201"/>
      <c r="Q2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283" s="22" t="s">
        <v>243</v>
      </c>
      <c r="S283" s="35">
        <v>50</v>
      </c>
      <c r="T283" s="26" t="s">
        <v>936</v>
      </c>
      <c r="U283" s="26" t="s">
        <v>936</v>
      </c>
    </row>
    <row r="284" spans="1:21" customFormat="1" ht="124.2" x14ac:dyDescent="0.3">
      <c r="A284" s="1"/>
      <c r="B284" s="84">
        <v>91123</v>
      </c>
      <c r="C284" s="84">
        <v>91123</v>
      </c>
      <c r="D284" s="118" t="s">
        <v>247</v>
      </c>
      <c r="E284" s="84"/>
      <c r="F284" s="84" t="s">
        <v>20</v>
      </c>
      <c r="G284" s="85">
        <v>193.14</v>
      </c>
      <c r="H284" s="219">
        <v>2338925</v>
      </c>
      <c r="I284" s="458"/>
      <c r="J284" s="261"/>
      <c r="K284" s="200">
        <v>0</v>
      </c>
      <c r="L284" s="24" t="s">
        <v>243</v>
      </c>
      <c r="M284" s="35">
        <v>60</v>
      </c>
      <c r="N284" s="35" t="s">
        <v>434</v>
      </c>
      <c r="O284" s="25">
        <v>5248</v>
      </c>
      <c r="P284" s="201"/>
      <c r="Q2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284" s="22" t="s">
        <v>243</v>
      </c>
      <c r="S284" s="35">
        <v>60</v>
      </c>
      <c r="T284" s="26" t="s">
        <v>936</v>
      </c>
      <c r="U284" s="26" t="s">
        <v>936</v>
      </c>
    </row>
    <row r="285" spans="1:21" customFormat="1" ht="110.4" x14ac:dyDescent="0.3">
      <c r="A285" s="1"/>
      <c r="B285" s="89">
        <v>92121</v>
      </c>
      <c r="C285" s="89">
        <v>92121</v>
      </c>
      <c r="D285" s="97" t="s">
        <v>248</v>
      </c>
      <c r="E285" s="84"/>
      <c r="F285" s="84" t="s">
        <v>20</v>
      </c>
      <c r="G285" s="85">
        <v>225.34</v>
      </c>
      <c r="H285" s="219">
        <v>2728867</v>
      </c>
      <c r="I285" s="458"/>
      <c r="J285" s="200"/>
      <c r="K285" s="200">
        <v>0</v>
      </c>
      <c r="L285" s="24" t="s">
        <v>243</v>
      </c>
      <c r="M285" s="35">
        <v>70</v>
      </c>
      <c r="N285" s="35" t="s">
        <v>434</v>
      </c>
      <c r="O285" s="25">
        <v>5248</v>
      </c>
      <c r="P285" s="201"/>
      <c r="Q2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285" s="22" t="s">
        <v>243</v>
      </c>
      <c r="S285" s="35">
        <v>70</v>
      </c>
      <c r="T285" s="26" t="s">
        <v>936</v>
      </c>
      <c r="U285" s="26" t="s">
        <v>936</v>
      </c>
    </row>
    <row r="286" spans="1:21" customFormat="1" ht="110.4" x14ac:dyDescent="0.3">
      <c r="A286" s="1"/>
      <c r="B286" s="89">
        <v>92122</v>
      </c>
      <c r="C286" s="89">
        <v>92122</v>
      </c>
      <c r="D286" s="97" t="s">
        <v>249</v>
      </c>
      <c r="E286" s="84"/>
      <c r="F286" s="84" t="s">
        <v>20</v>
      </c>
      <c r="G286" s="85">
        <v>257.52999999999997</v>
      </c>
      <c r="H286" s="219">
        <v>3118688</v>
      </c>
      <c r="I286" s="458"/>
      <c r="J286" s="200"/>
      <c r="K286" s="200">
        <v>0</v>
      </c>
      <c r="L286" s="24" t="s">
        <v>243</v>
      </c>
      <c r="M286" s="35">
        <v>80</v>
      </c>
      <c r="N286" s="35" t="s">
        <v>434</v>
      </c>
      <c r="O286" s="25">
        <v>5248</v>
      </c>
      <c r="P286" s="201"/>
      <c r="Q2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286" s="22" t="s">
        <v>243</v>
      </c>
      <c r="S286" s="35">
        <v>80</v>
      </c>
      <c r="T286" s="26" t="s">
        <v>936</v>
      </c>
      <c r="U286" s="26" t="s">
        <v>936</v>
      </c>
    </row>
    <row r="287" spans="1:21" customFormat="1" ht="110.4" x14ac:dyDescent="0.3">
      <c r="A287" s="1"/>
      <c r="B287" s="89">
        <v>92123</v>
      </c>
      <c r="C287" s="89">
        <v>92123</v>
      </c>
      <c r="D287" s="97" t="s">
        <v>250</v>
      </c>
      <c r="E287" s="84"/>
      <c r="F287" s="84" t="s">
        <v>20</v>
      </c>
      <c r="G287" s="85">
        <v>289.72000000000003</v>
      </c>
      <c r="H287" s="219">
        <v>3508509</v>
      </c>
      <c r="I287" s="458"/>
      <c r="J287" s="200"/>
      <c r="K287" s="200">
        <v>0</v>
      </c>
      <c r="L287" s="24" t="s">
        <v>243</v>
      </c>
      <c r="M287" s="35">
        <v>90</v>
      </c>
      <c r="N287" s="35" t="s">
        <v>434</v>
      </c>
      <c r="O287" s="25">
        <v>5248</v>
      </c>
      <c r="P287" s="201"/>
      <c r="Q2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287" s="22" t="s">
        <v>243</v>
      </c>
      <c r="S287" s="35">
        <v>90</v>
      </c>
      <c r="T287" s="26" t="s">
        <v>936</v>
      </c>
      <c r="U287" s="26" t="s">
        <v>936</v>
      </c>
    </row>
    <row r="288" spans="1:21" customFormat="1" ht="27.6" hidden="1" x14ac:dyDescent="0.3">
      <c r="A288" s="1"/>
      <c r="B288" s="53">
        <v>3004</v>
      </c>
      <c r="C288" s="95">
        <v>3004</v>
      </c>
      <c r="D288" s="97" t="s">
        <v>251</v>
      </c>
      <c r="E288" s="84"/>
      <c r="F288" s="84" t="s">
        <v>20</v>
      </c>
      <c r="G288" s="85">
        <v>364.36</v>
      </c>
      <c r="H288" s="219">
        <v>4412400</v>
      </c>
      <c r="I288" s="458"/>
      <c r="J288" s="200"/>
      <c r="K288" s="200">
        <v>0</v>
      </c>
      <c r="L288" s="24" t="s">
        <v>243</v>
      </c>
      <c r="M288" s="25">
        <v>100</v>
      </c>
      <c r="N288" s="35" t="s">
        <v>434</v>
      </c>
      <c r="O288" s="25">
        <v>5249</v>
      </c>
      <c r="P288" s="201"/>
      <c r="Q2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288" s="20" t="s">
        <v>243</v>
      </c>
      <c r="S288" s="25">
        <v>100</v>
      </c>
      <c r="T288" s="26" t="s">
        <v>936</v>
      </c>
      <c r="U288" s="26" t="s">
        <v>936</v>
      </c>
    </row>
    <row r="289" spans="1:24" customFormat="1" ht="62.25" hidden="1" customHeight="1" x14ac:dyDescent="0.3">
      <c r="A289" s="1"/>
      <c r="B289" s="84">
        <v>90092</v>
      </c>
      <c r="C289" s="84">
        <v>90092</v>
      </c>
      <c r="D289" s="97" t="s">
        <v>252</v>
      </c>
      <c r="E289" s="84"/>
      <c r="F289" s="84" t="s">
        <v>20</v>
      </c>
      <c r="G289" s="85">
        <v>0</v>
      </c>
      <c r="H289" s="219">
        <v>0</v>
      </c>
      <c r="I289" s="458"/>
      <c r="J289" s="200"/>
      <c r="K289" s="200">
        <v>0</v>
      </c>
      <c r="L289" s="24" t="s">
        <v>243</v>
      </c>
      <c r="M289" s="35">
        <v>0</v>
      </c>
      <c r="N289" s="35" t="s">
        <v>434</v>
      </c>
      <c r="O289" s="25">
        <v>5249</v>
      </c>
      <c r="P289" s="201"/>
      <c r="Q2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289" s="22" t="s">
        <v>243</v>
      </c>
      <c r="S289" s="35">
        <v>0</v>
      </c>
      <c r="T289" s="26" t="s">
        <v>936</v>
      </c>
      <c r="U289" s="26" t="s">
        <v>936</v>
      </c>
    </row>
    <row r="290" spans="1:24" customFormat="1" ht="96.6" x14ac:dyDescent="0.3">
      <c r="A290" s="1"/>
      <c r="B290" s="84">
        <v>91124</v>
      </c>
      <c r="C290" s="84">
        <v>91124</v>
      </c>
      <c r="D290" s="97" t="s">
        <v>253</v>
      </c>
      <c r="E290" s="84"/>
      <c r="F290" s="84" t="s">
        <v>20</v>
      </c>
      <c r="G290" s="85">
        <v>145.72999999999999</v>
      </c>
      <c r="H290" s="219">
        <v>1764790</v>
      </c>
      <c r="I290" s="458"/>
      <c r="J290" s="200"/>
      <c r="K290" s="200">
        <v>0</v>
      </c>
      <c r="L290" s="24" t="s">
        <v>243</v>
      </c>
      <c r="M290" s="35">
        <v>40</v>
      </c>
      <c r="N290" s="35" t="s">
        <v>434</v>
      </c>
      <c r="O290" s="25">
        <v>5249</v>
      </c>
      <c r="P290" s="201"/>
      <c r="Q2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290" s="22" t="s">
        <v>243</v>
      </c>
      <c r="S290" s="35">
        <v>40</v>
      </c>
      <c r="T290" s="26" t="s">
        <v>936</v>
      </c>
      <c r="U290" s="26" t="s">
        <v>936</v>
      </c>
    </row>
    <row r="291" spans="1:24" customFormat="1" ht="96.6" x14ac:dyDescent="0.3">
      <c r="A291" s="1"/>
      <c r="B291" s="84">
        <v>91125</v>
      </c>
      <c r="C291" s="84">
        <v>91125</v>
      </c>
      <c r="D291" s="97" t="s">
        <v>254</v>
      </c>
      <c r="E291" s="84"/>
      <c r="F291" s="84" t="s">
        <v>20</v>
      </c>
      <c r="G291" s="85">
        <v>182.2</v>
      </c>
      <c r="H291" s="219">
        <v>2206442</v>
      </c>
      <c r="I291" s="458"/>
      <c r="J291" s="200"/>
      <c r="K291" s="200">
        <v>0</v>
      </c>
      <c r="L291" s="24" t="s">
        <v>243</v>
      </c>
      <c r="M291" s="35">
        <v>50</v>
      </c>
      <c r="N291" s="35" t="s">
        <v>434</v>
      </c>
      <c r="O291" s="25">
        <v>5249</v>
      </c>
      <c r="P291" s="201"/>
      <c r="Q2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291" s="22" t="s">
        <v>243</v>
      </c>
      <c r="S291" s="35">
        <v>50</v>
      </c>
      <c r="T291" s="26" t="s">
        <v>936</v>
      </c>
      <c r="U291" s="26" t="s">
        <v>936</v>
      </c>
    </row>
    <row r="292" spans="1:24" customFormat="1" ht="110.4" x14ac:dyDescent="0.3">
      <c r="A292" s="1"/>
      <c r="B292" s="84">
        <v>91126</v>
      </c>
      <c r="C292" s="84">
        <v>91126</v>
      </c>
      <c r="D292" s="118" t="s">
        <v>255</v>
      </c>
      <c r="E292" s="84"/>
      <c r="F292" s="84" t="s">
        <v>20</v>
      </c>
      <c r="G292" s="85">
        <v>218.63</v>
      </c>
      <c r="H292" s="219">
        <v>2647609</v>
      </c>
      <c r="I292" s="458"/>
      <c r="J292" s="200"/>
      <c r="K292" s="200">
        <v>0</v>
      </c>
      <c r="L292" s="24" t="s">
        <v>243</v>
      </c>
      <c r="M292" s="35">
        <v>60</v>
      </c>
      <c r="N292" s="35" t="s">
        <v>434</v>
      </c>
      <c r="O292" s="25">
        <v>5249</v>
      </c>
      <c r="P292" s="201"/>
      <c r="Q2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292" s="22" t="s">
        <v>243</v>
      </c>
      <c r="S292" s="35">
        <v>60</v>
      </c>
      <c r="T292" s="26" t="s">
        <v>936</v>
      </c>
      <c r="U292" s="26" t="s">
        <v>936</v>
      </c>
    </row>
    <row r="293" spans="1:24" customFormat="1" ht="96.6" x14ac:dyDescent="0.3">
      <c r="A293" s="1"/>
      <c r="B293" s="89">
        <v>92124</v>
      </c>
      <c r="C293" s="89">
        <v>92124</v>
      </c>
      <c r="D293" s="97" t="s">
        <v>256</v>
      </c>
      <c r="E293" s="84"/>
      <c r="F293" s="84" t="s">
        <v>20</v>
      </c>
      <c r="G293" s="85">
        <v>255.07</v>
      </c>
      <c r="H293" s="219">
        <v>3088898</v>
      </c>
      <c r="I293" s="458"/>
      <c r="J293" s="200"/>
      <c r="K293" s="200">
        <v>0</v>
      </c>
      <c r="L293" s="24" t="s">
        <v>243</v>
      </c>
      <c r="M293" s="35">
        <v>70</v>
      </c>
      <c r="N293" s="35" t="s">
        <v>434</v>
      </c>
      <c r="O293" s="25">
        <v>5249</v>
      </c>
      <c r="P293" s="201"/>
      <c r="Q2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293" s="22" t="s">
        <v>243</v>
      </c>
      <c r="S293" s="35">
        <v>70</v>
      </c>
      <c r="T293" s="26" t="s">
        <v>936</v>
      </c>
      <c r="U293" s="26" t="s">
        <v>936</v>
      </c>
    </row>
    <row r="294" spans="1:24" customFormat="1" ht="96.6" x14ac:dyDescent="0.3">
      <c r="A294" s="1"/>
      <c r="B294" s="89">
        <v>92125</v>
      </c>
      <c r="C294" s="89">
        <v>92125</v>
      </c>
      <c r="D294" s="97" t="s">
        <v>257</v>
      </c>
      <c r="E294" s="84"/>
      <c r="F294" s="84" t="s">
        <v>20</v>
      </c>
      <c r="G294" s="85">
        <v>291.5</v>
      </c>
      <c r="H294" s="219">
        <v>3530065</v>
      </c>
      <c r="I294" s="458"/>
      <c r="J294" s="200"/>
      <c r="K294" s="200">
        <v>0</v>
      </c>
      <c r="L294" s="24" t="s">
        <v>243</v>
      </c>
      <c r="M294" s="35">
        <v>80</v>
      </c>
      <c r="N294" s="35" t="s">
        <v>434</v>
      </c>
      <c r="O294" s="25">
        <v>5249</v>
      </c>
      <c r="P294" s="20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294" s="22" t="s">
        <v>243</v>
      </c>
      <c r="S294" s="35">
        <v>80</v>
      </c>
      <c r="T294" s="26" t="s">
        <v>936</v>
      </c>
      <c r="U294" s="26" t="s">
        <v>936</v>
      </c>
    </row>
    <row r="295" spans="1:24" customFormat="1" ht="96.6" x14ac:dyDescent="0.3">
      <c r="A295" s="1"/>
      <c r="B295" s="89">
        <v>92126</v>
      </c>
      <c r="C295" s="89">
        <v>92126</v>
      </c>
      <c r="D295" s="97" t="s">
        <v>258</v>
      </c>
      <c r="E295" s="84"/>
      <c r="F295" s="84" t="s">
        <v>20</v>
      </c>
      <c r="G295" s="85">
        <v>327.93</v>
      </c>
      <c r="H295" s="219">
        <v>3971232</v>
      </c>
      <c r="I295" s="458"/>
      <c r="J295" s="261"/>
      <c r="K295" s="200">
        <v>0</v>
      </c>
      <c r="L295" s="24" t="s">
        <v>243</v>
      </c>
      <c r="M295" s="35">
        <v>90</v>
      </c>
      <c r="N295" s="35" t="s">
        <v>434</v>
      </c>
      <c r="O295" s="25">
        <v>5249</v>
      </c>
      <c r="P295" s="201"/>
      <c r="Q2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295" s="22" t="s">
        <v>243</v>
      </c>
      <c r="S295" s="35">
        <v>90</v>
      </c>
      <c r="T295" s="26" t="s">
        <v>936</v>
      </c>
      <c r="U295" s="26" t="s">
        <v>936</v>
      </c>
    </row>
    <row r="296" spans="1:24" customFormat="1" ht="27.6" hidden="1" x14ac:dyDescent="0.3">
      <c r="A296" s="1"/>
      <c r="B296" s="57">
        <v>3005</v>
      </c>
      <c r="C296" s="105">
        <v>3005</v>
      </c>
      <c r="D296" s="97" t="s">
        <v>259</v>
      </c>
      <c r="E296" s="84"/>
      <c r="F296" s="84" t="s">
        <v>20</v>
      </c>
      <c r="G296" s="85">
        <v>367.92</v>
      </c>
      <c r="H296" s="219">
        <v>4455511</v>
      </c>
      <c r="I296" s="458"/>
      <c r="J296" s="261"/>
      <c r="K296" s="200">
        <v>0</v>
      </c>
      <c r="L296" s="24" t="s">
        <v>243</v>
      </c>
      <c r="M296" s="25">
        <v>100</v>
      </c>
      <c r="N296" s="35" t="s">
        <v>434</v>
      </c>
      <c r="O296" s="25">
        <v>1880</v>
      </c>
      <c r="P296" s="201"/>
      <c r="Q2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296" s="20" t="s">
        <v>243</v>
      </c>
      <c r="S296" s="25">
        <v>100</v>
      </c>
      <c r="T296" s="26" t="s">
        <v>936</v>
      </c>
      <c r="U296" s="26" t="s">
        <v>936</v>
      </c>
    </row>
    <row r="297" spans="1:24" customFormat="1" ht="29.25" customHeight="1" x14ac:dyDescent="0.3">
      <c r="A297" s="1"/>
      <c r="B297" s="5"/>
      <c r="C297" s="647" t="s">
        <v>260</v>
      </c>
      <c r="D297" s="648"/>
      <c r="E297" s="648"/>
      <c r="F297" s="648"/>
      <c r="G297" s="483"/>
      <c r="H297" s="219"/>
      <c r="I297" s="458"/>
      <c r="J297" s="471"/>
      <c r="K297" s="200">
        <v>0</v>
      </c>
      <c r="L297" s="17" t="s">
        <v>42</v>
      </c>
      <c r="M297" s="25" t="s">
        <v>42</v>
      </c>
      <c r="N297" s="200" t="s">
        <v>42</v>
      </c>
      <c r="O297" s="200" t="s">
        <v>42</v>
      </c>
      <c r="P297" s="201"/>
      <c r="Q297" s="30"/>
      <c r="R297" s="200" t="s">
        <v>42</v>
      </c>
      <c r="S297" s="200" t="s">
        <v>42</v>
      </c>
      <c r="T297" s="200" t="s">
        <v>42</v>
      </c>
      <c r="U297" s="274" t="s">
        <v>41</v>
      </c>
    </row>
    <row r="298" spans="1:24" customFormat="1" x14ac:dyDescent="0.3">
      <c r="A298" s="1"/>
      <c r="B298" s="42" t="s">
        <v>1</v>
      </c>
      <c r="C298" s="117" t="s">
        <v>1</v>
      </c>
      <c r="D298" s="117" t="s">
        <v>2</v>
      </c>
      <c r="E298" s="117" t="s">
        <v>3</v>
      </c>
      <c r="F298" s="117" t="s">
        <v>4</v>
      </c>
      <c r="G298" s="9" t="s">
        <v>5</v>
      </c>
      <c r="H298" s="444" t="s">
        <v>6</v>
      </c>
      <c r="I298" s="458"/>
      <c r="J298" s="288"/>
      <c r="K298" s="200">
        <v>0</v>
      </c>
      <c r="L298" s="17" t="s">
        <v>42</v>
      </c>
      <c r="M298" s="25" t="s">
        <v>42</v>
      </c>
      <c r="N298" s="200" t="s">
        <v>42</v>
      </c>
      <c r="O298" s="200" t="s">
        <v>42</v>
      </c>
      <c r="P298" s="201"/>
      <c r="Q298" s="30"/>
      <c r="R298" s="200" t="s">
        <v>42</v>
      </c>
      <c r="S298" s="200" t="s">
        <v>42</v>
      </c>
      <c r="T298" s="200" t="s">
        <v>42</v>
      </c>
      <c r="U298" s="274" t="s">
        <v>41</v>
      </c>
    </row>
    <row r="299" spans="1:24" customFormat="1" ht="27.6" hidden="1" x14ac:dyDescent="0.3">
      <c r="A299" s="1"/>
      <c r="B299" s="57">
        <v>3006</v>
      </c>
      <c r="C299" s="95">
        <v>3006</v>
      </c>
      <c r="D299" s="97" t="s">
        <v>261</v>
      </c>
      <c r="E299" s="84"/>
      <c r="F299" s="84" t="s">
        <v>20</v>
      </c>
      <c r="G299" s="85">
        <v>675.67</v>
      </c>
      <c r="H299" s="219">
        <v>8182364</v>
      </c>
      <c r="I299" s="458"/>
      <c r="J299" s="200"/>
      <c r="K299" s="200">
        <v>0</v>
      </c>
      <c r="L299" s="17" t="s">
        <v>917</v>
      </c>
      <c r="M299" s="25">
        <v>100</v>
      </c>
      <c r="N299" s="35" t="s">
        <v>434</v>
      </c>
      <c r="O299" s="25">
        <v>944</v>
      </c>
      <c r="P299" s="201"/>
      <c r="Q2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299" s="20" t="s">
        <v>134</v>
      </c>
      <c r="S299" s="25">
        <v>100</v>
      </c>
      <c r="T299" s="26" t="s">
        <v>936</v>
      </c>
      <c r="U299" s="26" t="s">
        <v>936</v>
      </c>
    </row>
    <row r="300" spans="1:24" customFormat="1" ht="41.4" hidden="1" x14ac:dyDescent="0.3">
      <c r="A300" s="1"/>
      <c r="B300" s="113">
        <v>90093</v>
      </c>
      <c r="C300" s="113">
        <v>90093</v>
      </c>
      <c r="D300" s="97" t="s">
        <v>262</v>
      </c>
      <c r="E300" s="84"/>
      <c r="F300" s="84" t="s">
        <v>20</v>
      </c>
      <c r="G300" s="85">
        <v>0</v>
      </c>
      <c r="H300" s="219">
        <v>0</v>
      </c>
      <c r="I300" s="458"/>
      <c r="J300" s="472"/>
      <c r="K300" s="200">
        <v>0</v>
      </c>
      <c r="L300" s="17" t="s">
        <v>917</v>
      </c>
      <c r="M300" s="35">
        <v>0</v>
      </c>
      <c r="N300" s="35" t="s">
        <v>434</v>
      </c>
      <c r="O300" s="25">
        <v>944</v>
      </c>
      <c r="P300" s="201"/>
      <c r="Q3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00" s="20" t="s">
        <v>134</v>
      </c>
      <c r="S300" s="35">
        <v>0</v>
      </c>
      <c r="T300" s="26" t="s">
        <v>936</v>
      </c>
      <c r="U300" s="26" t="s">
        <v>936</v>
      </c>
    </row>
    <row r="301" spans="1:24" customFormat="1" ht="96.6" x14ac:dyDescent="0.3">
      <c r="A301" s="1"/>
      <c r="B301" s="84">
        <v>91127</v>
      </c>
      <c r="C301" s="84">
        <v>91127</v>
      </c>
      <c r="D301" s="97" t="s">
        <v>263</v>
      </c>
      <c r="E301" s="84"/>
      <c r="F301" s="84" t="s">
        <v>20</v>
      </c>
      <c r="G301" s="85">
        <v>270.25</v>
      </c>
      <c r="H301" s="219">
        <v>3272728</v>
      </c>
      <c r="I301" s="458"/>
      <c r="J301" s="200"/>
      <c r="K301" s="200">
        <v>0</v>
      </c>
      <c r="L301" s="17" t="s">
        <v>917</v>
      </c>
      <c r="M301" s="35">
        <v>40</v>
      </c>
      <c r="N301" s="35" t="s">
        <v>434</v>
      </c>
      <c r="O301" s="25">
        <v>944</v>
      </c>
      <c r="P301" s="20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01" s="20" t="s">
        <v>134</v>
      </c>
      <c r="S301" s="35">
        <v>40</v>
      </c>
      <c r="T301" s="26" t="s">
        <v>936</v>
      </c>
      <c r="U301" s="26" t="s">
        <v>936</v>
      </c>
    </row>
    <row r="302" spans="1:24" customFormat="1" ht="117" customHeight="1" x14ac:dyDescent="0.3">
      <c r="A302" s="1"/>
      <c r="B302" s="84">
        <v>91128</v>
      </c>
      <c r="C302" s="84">
        <v>91128</v>
      </c>
      <c r="D302" s="97" t="s">
        <v>264</v>
      </c>
      <c r="E302" s="84"/>
      <c r="F302" s="84" t="s">
        <v>20</v>
      </c>
      <c r="G302" s="85">
        <v>337.85</v>
      </c>
      <c r="H302" s="219">
        <v>4091364</v>
      </c>
      <c r="I302" s="458"/>
      <c r="J302" s="200"/>
      <c r="K302" s="200">
        <v>0</v>
      </c>
      <c r="L302" s="17" t="s">
        <v>917</v>
      </c>
      <c r="M302" s="35">
        <v>50</v>
      </c>
      <c r="N302" s="35" t="s">
        <v>434</v>
      </c>
      <c r="O302" s="25">
        <v>944</v>
      </c>
      <c r="P302" s="20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02" s="20" t="s">
        <v>134</v>
      </c>
      <c r="S302" s="35">
        <v>50</v>
      </c>
      <c r="T302" s="26" t="s">
        <v>936</v>
      </c>
      <c r="U302" s="26" t="s">
        <v>936</v>
      </c>
      <c r="X302">
        <f>+ROUND(G299*50%,2)</f>
        <v>337.84</v>
      </c>
    </row>
    <row r="303" spans="1:24" customFormat="1" ht="117.75" customHeight="1" x14ac:dyDescent="0.3">
      <c r="A303" s="1"/>
      <c r="B303" s="84">
        <v>91129</v>
      </c>
      <c r="C303" s="84">
        <v>91129</v>
      </c>
      <c r="D303" s="118" t="s">
        <v>265</v>
      </c>
      <c r="E303" s="84"/>
      <c r="F303" s="84" t="s">
        <v>20</v>
      </c>
      <c r="G303" s="85">
        <v>405.42</v>
      </c>
      <c r="H303" s="219">
        <v>4909636</v>
      </c>
      <c r="I303" s="458"/>
      <c r="J303" s="200"/>
      <c r="K303" s="200">
        <v>0</v>
      </c>
      <c r="L303" s="17" t="s">
        <v>917</v>
      </c>
      <c r="M303" s="35">
        <v>60</v>
      </c>
      <c r="N303" s="35" t="s">
        <v>434</v>
      </c>
      <c r="O303" s="25">
        <v>944</v>
      </c>
      <c r="P303" s="20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03" s="20" t="s">
        <v>134</v>
      </c>
      <c r="S303" s="35">
        <v>60</v>
      </c>
      <c r="T303" s="26" t="s">
        <v>936</v>
      </c>
      <c r="U303" s="26" t="s">
        <v>936</v>
      </c>
    </row>
    <row r="304" spans="1:24" customFormat="1" ht="96.6" x14ac:dyDescent="0.3">
      <c r="A304" s="1"/>
      <c r="B304" s="89">
        <v>92127</v>
      </c>
      <c r="C304" s="89">
        <v>92127</v>
      </c>
      <c r="D304" s="97" t="s">
        <v>266</v>
      </c>
      <c r="E304" s="84"/>
      <c r="F304" s="84" t="s">
        <v>20</v>
      </c>
      <c r="G304" s="85">
        <v>472.98</v>
      </c>
      <c r="H304" s="219">
        <v>5727788</v>
      </c>
      <c r="I304" s="458"/>
      <c r="J304" s="200"/>
      <c r="K304" s="200">
        <v>0</v>
      </c>
      <c r="L304" s="17" t="s">
        <v>917</v>
      </c>
      <c r="M304" s="35">
        <v>70</v>
      </c>
      <c r="N304" s="35" t="s">
        <v>434</v>
      </c>
      <c r="O304" s="25">
        <v>944</v>
      </c>
      <c r="P304" s="20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04" s="20" t="s">
        <v>134</v>
      </c>
      <c r="S304" s="35">
        <v>70</v>
      </c>
      <c r="T304" s="26" t="s">
        <v>936</v>
      </c>
      <c r="U304" s="26" t="s">
        <v>936</v>
      </c>
    </row>
    <row r="305" spans="1:21" customFormat="1" ht="96.6" x14ac:dyDescent="0.3">
      <c r="A305" s="1"/>
      <c r="B305" s="89">
        <v>92128</v>
      </c>
      <c r="C305" s="89">
        <v>92128</v>
      </c>
      <c r="D305" s="97" t="s">
        <v>267</v>
      </c>
      <c r="E305" s="84"/>
      <c r="F305" s="84" t="s">
        <v>20</v>
      </c>
      <c r="G305" s="85">
        <v>540.54</v>
      </c>
      <c r="H305" s="219">
        <v>6545939</v>
      </c>
      <c r="I305" s="458"/>
      <c r="J305" s="200"/>
      <c r="K305" s="200">
        <v>0</v>
      </c>
      <c r="L305" s="17" t="s">
        <v>917</v>
      </c>
      <c r="M305" s="35">
        <v>80</v>
      </c>
      <c r="N305" s="35" t="s">
        <v>434</v>
      </c>
      <c r="O305" s="25">
        <v>944</v>
      </c>
      <c r="P305" s="20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05" s="20" t="s">
        <v>134</v>
      </c>
      <c r="S305" s="35">
        <v>80</v>
      </c>
      <c r="T305" s="26" t="s">
        <v>936</v>
      </c>
      <c r="U305" s="26" t="s">
        <v>936</v>
      </c>
    </row>
    <row r="306" spans="1:21" customFormat="1" ht="96.6" x14ac:dyDescent="0.3">
      <c r="A306" s="1"/>
      <c r="B306" s="89">
        <v>92129</v>
      </c>
      <c r="C306" s="89">
        <v>92129</v>
      </c>
      <c r="D306" s="97" t="s">
        <v>268</v>
      </c>
      <c r="E306" s="84"/>
      <c r="F306" s="84" t="s">
        <v>20</v>
      </c>
      <c r="G306" s="85">
        <v>608.1</v>
      </c>
      <c r="H306" s="219">
        <v>7364091</v>
      </c>
      <c r="I306" s="458"/>
      <c r="J306" s="200"/>
      <c r="K306" s="200">
        <v>0</v>
      </c>
      <c r="L306" s="17" t="s">
        <v>917</v>
      </c>
      <c r="M306" s="35">
        <v>90</v>
      </c>
      <c r="N306" s="35" t="s">
        <v>434</v>
      </c>
      <c r="O306" s="25">
        <v>944</v>
      </c>
      <c r="P306" s="20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06" s="20" t="s">
        <v>134</v>
      </c>
      <c r="S306" s="35">
        <v>90</v>
      </c>
      <c r="T306" s="26" t="s">
        <v>936</v>
      </c>
      <c r="U306" s="26" t="s">
        <v>936</v>
      </c>
    </row>
    <row r="307" spans="1:21" customFormat="1" ht="15" customHeight="1" x14ac:dyDescent="0.3">
      <c r="A307" s="1"/>
      <c r="B307" s="5"/>
      <c r="C307" s="647" t="s">
        <v>269</v>
      </c>
      <c r="D307" s="648"/>
      <c r="E307" s="648"/>
      <c r="F307" s="648"/>
      <c r="G307" s="483"/>
      <c r="H307" s="219"/>
      <c r="I307" s="458"/>
      <c r="J307" s="471"/>
      <c r="K307" s="200">
        <v>0</v>
      </c>
      <c r="L307" s="17" t="s">
        <v>42</v>
      </c>
      <c r="M307" s="200" t="s">
        <v>42</v>
      </c>
      <c r="N307" s="200" t="s">
        <v>42</v>
      </c>
      <c r="O307" s="200" t="s">
        <v>42</v>
      </c>
      <c r="P307" s="201"/>
      <c r="Q307" s="30"/>
      <c r="R307" s="200" t="s">
        <v>42</v>
      </c>
      <c r="S307" s="200" t="s">
        <v>42</v>
      </c>
      <c r="T307" s="200" t="s">
        <v>42</v>
      </c>
      <c r="U307" s="274" t="s">
        <v>41</v>
      </c>
    </row>
    <row r="308" spans="1:21" customFormat="1" ht="15" thickBot="1" x14ac:dyDescent="0.35">
      <c r="A308" s="1"/>
      <c r="B308" s="42" t="s">
        <v>1</v>
      </c>
      <c r="C308" s="115" t="s">
        <v>1</v>
      </c>
      <c r="D308" s="115" t="s">
        <v>2</v>
      </c>
      <c r="E308" s="115" t="s">
        <v>3</v>
      </c>
      <c r="F308" s="115" t="s">
        <v>4</v>
      </c>
      <c r="G308" s="96" t="s">
        <v>5</v>
      </c>
      <c r="H308" s="490" t="s">
        <v>6</v>
      </c>
      <c r="I308" s="458"/>
      <c r="J308" s="288"/>
      <c r="K308" s="200">
        <v>0</v>
      </c>
      <c r="L308" s="198" t="s">
        <v>42</v>
      </c>
      <c r="M308" s="316" t="s">
        <v>42</v>
      </c>
      <c r="N308" s="316" t="s">
        <v>42</v>
      </c>
      <c r="O308" s="316" t="s">
        <v>42</v>
      </c>
      <c r="P308" s="304"/>
      <c r="Q308" s="305"/>
      <c r="R308" s="316" t="s">
        <v>42</v>
      </c>
      <c r="S308" s="316" t="s">
        <v>42</v>
      </c>
      <c r="T308" s="316" t="s">
        <v>42</v>
      </c>
      <c r="U308" s="274" t="s">
        <v>41</v>
      </c>
    </row>
    <row r="309" spans="1:21" customFormat="1" ht="14.25" hidden="1" customHeight="1" x14ac:dyDescent="0.35">
      <c r="A309" s="23"/>
      <c r="B309" s="53">
        <v>3040</v>
      </c>
      <c r="C309" s="592">
        <v>3040</v>
      </c>
      <c r="D309" s="586" t="s">
        <v>270</v>
      </c>
      <c r="E309" s="100">
        <v>1</v>
      </c>
      <c r="F309" s="100" t="s">
        <v>271</v>
      </c>
      <c r="G309" s="101">
        <v>212.27</v>
      </c>
      <c r="H309" s="241">
        <v>2570590</v>
      </c>
      <c r="I309" s="111"/>
      <c r="J309" s="473"/>
      <c r="K309" s="200">
        <v>0</v>
      </c>
      <c r="L309" s="451" t="s">
        <v>243</v>
      </c>
      <c r="M309" s="205">
        <v>100</v>
      </c>
      <c r="N309" s="206" t="s">
        <v>434</v>
      </c>
      <c r="O309" s="206" t="s">
        <v>272</v>
      </c>
      <c r="P309" s="207"/>
      <c r="Q30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09" s="318" t="s">
        <v>243</v>
      </c>
      <c r="S309" s="279">
        <v>100</v>
      </c>
      <c r="T309" s="26" t="s">
        <v>936</v>
      </c>
      <c r="U309" s="26" t="s">
        <v>936</v>
      </c>
    </row>
    <row r="310" spans="1:21" customFormat="1" ht="14.25" hidden="1" customHeight="1" x14ac:dyDescent="0.35">
      <c r="A310" s="23">
        <v>3041</v>
      </c>
      <c r="B310" s="53">
        <v>3040</v>
      </c>
      <c r="C310" s="593"/>
      <c r="D310" s="587"/>
      <c r="E310" s="84">
        <v>2</v>
      </c>
      <c r="F310" s="84" t="s">
        <v>273</v>
      </c>
      <c r="G310" s="85">
        <v>297.14</v>
      </c>
      <c r="H310" s="242">
        <v>3598365</v>
      </c>
      <c r="I310" s="111">
        <f>+G310-G309</f>
        <v>84.869999999999976</v>
      </c>
      <c r="J310" s="467">
        <v>84.869999999999976</v>
      </c>
      <c r="K310" s="421">
        <v>1027776</v>
      </c>
      <c r="L310" s="24" t="s">
        <v>243</v>
      </c>
      <c r="M310" s="25">
        <v>100</v>
      </c>
      <c r="N310" s="35" t="s">
        <v>434</v>
      </c>
      <c r="O310" s="35" t="s">
        <v>272</v>
      </c>
      <c r="P310" s="20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10" s="269"/>
      <c r="S310" s="280"/>
      <c r="T310" s="26" t="s">
        <v>936</v>
      </c>
      <c r="U310" s="26"/>
    </row>
    <row r="311" spans="1:21" customFormat="1" ht="14.25" hidden="1" customHeight="1" x14ac:dyDescent="0.35">
      <c r="A311" s="23">
        <v>3042</v>
      </c>
      <c r="B311" s="53">
        <v>3040</v>
      </c>
      <c r="C311" s="593"/>
      <c r="D311" s="587"/>
      <c r="E311" s="84">
        <v>3</v>
      </c>
      <c r="F311" s="84" t="s">
        <v>274</v>
      </c>
      <c r="G311" s="85">
        <v>382.01</v>
      </c>
      <c r="H311" s="242">
        <v>4626141</v>
      </c>
      <c r="I311" s="111">
        <f>+G311-G310</f>
        <v>84.87</v>
      </c>
      <c r="J311" s="301"/>
      <c r="K311" s="200">
        <v>0</v>
      </c>
      <c r="L311" s="24" t="s">
        <v>243</v>
      </c>
      <c r="M311" s="25">
        <v>100</v>
      </c>
      <c r="N311" s="35" t="s">
        <v>434</v>
      </c>
      <c r="O311" s="35" t="s">
        <v>272</v>
      </c>
      <c r="P311" s="20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11" s="269"/>
      <c r="S311" s="280"/>
      <c r="T311" s="26" t="s">
        <v>936</v>
      </c>
      <c r="U311" s="26"/>
    </row>
    <row r="312" spans="1:21" customFormat="1" ht="14.25" hidden="1" customHeight="1" x14ac:dyDescent="0.35">
      <c r="A312" s="23">
        <v>3043</v>
      </c>
      <c r="B312" s="53">
        <v>3040</v>
      </c>
      <c r="C312" s="593"/>
      <c r="D312" s="587"/>
      <c r="E312" s="84">
        <v>4</v>
      </c>
      <c r="F312" s="84" t="s">
        <v>275</v>
      </c>
      <c r="G312" s="85">
        <v>466.87</v>
      </c>
      <c r="H312" s="242">
        <v>5653796</v>
      </c>
      <c r="I312" s="111">
        <f t="shared" ref="I312:I323" si="0">+G312-G311</f>
        <v>84.860000000000014</v>
      </c>
      <c r="J312" s="474"/>
      <c r="K312" s="200">
        <v>0</v>
      </c>
      <c r="L312" s="24" t="s">
        <v>243</v>
      </c>
      <c r="M312" s="25">
        <v>100</v>
      </c>
      <c r="N312" s="35" t="s">
        <v>434</v>
      </c>
      <c r="O312" s="35" t="s">
        <v>272</v>
      </c>
      <c r="P312" s="20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12" s="269"/>
      <c r="S312" s="280"/>
      <c r="T312" s="26" t="s">
        <v>936</v>
      </c>
      <c r="U312" s="26"/>
    </row>
    <row r="313" spans="1:21" customFormat="1" ht="14.25" hidden="1" customHeight="1" x14ac:dyDescent="0.35">
      <c r="A313" s="23">
        <v>3044</v>
      </c>
      <c r="B313" s="53">
        <v>3040</v>
      </c>
      <c r="C313" s="593"/>
      <c r="D313" s="587"/>
      <c r="E313" s="84">
        <v>5</v>
      </c>
      <c r="F313" s="84" t="s">
        <v>276</v>
      </c>
      <c r="G313" s="85">
        <v>551.74</v>
      </c>
      <c r="H313" s="242">
        <v>6681571</v>
      </c>
      <c r="I313" s="111">
        <f t="shared" si="0"/>
        <v>84.87</v>
      </c>
      <c r="J313" s="473"/>
      <c r="K313" s="200">
        <v>0</v>
      </c>
      <c r="L313" s="24" t="s">
        <v>243</v>
      </c>
      <c r="M313" s="25">
        <v>100</v>
      </c>
      <c r="N313" s="35" t="s">
        <v>434</v>
      </c>
      <c r="O313" s="35" t="s">
        <v>272</v>
      </c>
      <c r="P313" s="20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13" s="269"/>
      <c r="S313" s="280"/>
      <c r="T313" s="26" t="s">
        <v>936</v>
      </c>
      <c r="U313" s="26"/>
    </row>
    <row r="314" spans="1:21" customFormat="1" ht="14.25" hidden="1" customHeight="1" x14ac:dyDescent="0.35">
      <c r="A314" s="23">
        <v>3045</v>
      </c>
      <c r="B314" s="53">
        <v>3040</v>
      </c>
      <c r="C314" s="593"/>
      <c r="D314" s="587"/>
      <c r="E314" s="84">
        <v>6</v>
      </c>
      <c r="F314" s="84" t="s">
        <v>277</v>
      </c>
      <c r="G314" s="85">
        <v>636.61</v>
      </c>
      <c r="H314" s="242">
        <v>7709347</v>
      </c>
      <c r="I314" s="111">
        <f t="shared" si="0"/>
        <v>84.87</v>
      </c>
      <c r="J314" s="473"/>
      <c r="K314" s="200">
        <v>0</v>
      </c>
      <c r="L314" s="24" t="s">
        <v>243</v>
      </c>
      <c r="M314" s="25">
        <v>100</v>
      </c>
      <c r="N314" s="35" t="s">
        <v>434</v>
      </c>
      <c r="O314" s="35" t="s">
        <v>272</v>
      </c>
      <c r="P314" s="20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14" s="269"/>
      <c r="S314" s="280"/>
      <c r="T314" s="26" t="s">
        <v>936</v>
      </c>
      <c r="U314" s="26"/>
    </row>
    <row r="315" spans="1:21" customFormat="1" ht="14.25" hidden="1" customHeight="1" x14ac:dyDescent="0.35">
      <c r="A315" s="23">
        <v>3046</v>
      </c>
      <c r="B315" s="53">
        <v>3040</v>
      </c>
      <c r="C315" s="593"/>
      <c r="D315" s="587"/>
      <c r="E315" s="84">
        <v>7</v>
      </c>
      <c r="F315" s="84" t="s">
        <v>278</v>
      </c>
      <c r="G315" s="85">
        <v>721.47</v>
      </c>
      <c r="H315" s="242">
        <v>8737002</v>
      </c>
      <c r="I315" s="111">
        <f t="shared" si="0"/>
        <v>84.860000000000014</v>
      </c>
      <c r="J315" s="473"/>
      <c r="K315" s="200">
        <v>0</v>
      </c>
      <c r="L315" s="24" t="s">
        <v>243</v>
      </c>
      <c r="M315" s="25">
        <v>100</v>
      </c>
      <c r="N315" s="35" t="s">
        <v>434</v>
      </c>
      <c r="O315" s="35" t="s">
        <v>272</v>
      </c>
      <c r="P315" s="20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15" s="269"/>
      <c r="S315" s="280"/>
      <c r="T315" s="26" t="s">
        <v>936</v>
      </c>
      <c r="U315" s="26"/>
    </row>
    <row r="316" spans="1:21" customFormat="1" ht="14.25" hidden="1" customHeight="1" x14ac:dyDescent="0.35">
      <c r="A316" s="23">
        <v>3047</v>
      </c>
      <c r="B316" s="53">
        <v>3040</v>
      </c>
      <c r="C316" s="593"/>
      <c r="D316" s="587"/>
      <c r="E316" s="84">
        <v>8</v>
      </c>
      <c r="F316" s="84" t="s">
        <v>279</v>
      </c>
      <c r="G316" s="85">
        <v>806.34</v>
      </c>
      <c r="H316" s="242">
        <v>9764777</v>
      </c>
      <c r="I316" s="111">
        <f t="shared" si="0"/>
        <v>84.87</v>
      </c>
      <c r="J316" s="473"/>
      <c r="K316" s="200">
        <v>0</v>
      </c>
      <c r="L316" s="24" t="s">
        <v>243</v>
      </c>
      <c r="M316" s="25">
        <v>100</v>
      </c>
      <c r="N316" s="35" t="s">
        <v>434</v>
      </c>
      <c r="O316" s="35" t="s">
        <v>272</v>
      </c>
      <c r="P316" s="20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16" s="269"/>
      <c r="S316" s="280"/>
      <c r="T316" s="26" t="s">
        <v>936</v>
      </c>
      <c r="U316" s="26"/>
    </row>
    <row r="317" spans="1:21" customFormat="1" ht="14.25" hidden="1" customHeight="1" x14ac:dyDescent="0.35">
      <c r="A317" s="23">
        <v>3048</v>
      </c>
      <c r="B317" s="53">
        <v>3040</v>
      </c>
      <c r="C317" s="593"/>
      <c r="D317" s="587"/>
      <c r="E317" s="84">
        <v>9</v>
      </c>
      <c r="F317" s="84" t="s">
        <v>280</v>
      </c>
      <c r="G317" s="85">
        <v>891.21</v>
      </c>
      <c r="H317" s="242">
        <v>10792553</v>
      </c>
      <c r="I317" s="111">
        <f t="shared" si="0"/>
        <v>84.87</v>
      </c>
      <c r="J317" s="473"/>
      <c r="K317" s="200">
        <v>0</v>
      </c>
      <c r="L317" s="24" t="s">
        <v>243</v>
      </c>
      <c r="M317" s="25">
        <v>100</v>
      </c>
      <c r="N317" s="35" t="s">
        <v>434</v>
      </c>
      <c r="O317" s="35" t="s">
        <v>272</v>
      </c>
      <c r="P317" s="201"/>
      <c r="Q3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17" s="269"/>
      <c r="S317" s="280"/>
      <c r="T317" s="26" t="s">
        <v>936</v>
      </c>
      <c r="U317" s="26"/>
    </row>
    <row r="318" spans="1:21" customFormat="1" ht="14.25" hidden="1" customHeight="1" x14ac:dyDescent="0.35">
      <c r="A318" s="23">
        <v>3049</v>
      </c>
      <c r="B318" s="53">
        <v>3040</v>
      </c>
      <c r="C318" s="593"/>
      <c r="D318" s="587"/>
      <c r="E318" s="84">
        <v>10</v>
      </c>
      <c r="F318" s="84" t="s">
        <v>281</v>
      </c>
      <c r="G318" s="85">
        <v>976.07</v>
      </c>
      <c r="H318" s="242">
        <v>11820208</v>
      </c>
      <c r="I318" s="111">
        <f t="shared" si="0"/>
        <v>84.860000000000014</v>
      </c>
      <c r="J318" s="473"/>
      <c r="K318" s="200">
        <v>0</v>
      </c>
      <c r="L318" s="24" t="s">
        <v>243</v>
      </c>
      <c r="M318" s="25">
        <v>100</v>
      </c>
      <c r="N318" s="35" t="s">
        <v>434</v>
      </c>
      <c r="O318" s="35" t="s">
        <v>272</v>
      </c>
      <c r="P318" s="201"/>
      <c r="Q3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18" s="269"/>
      <c r="S318" s="280"/>
      <c r="T318" s="26" t="s">
        <v>936</v>
      </c>
      <c r="U318" s="26"/>
    </row>
    <row r="319" spans="1:21" customFormat="1" ht="14.25" hidden="1" customHeight="1" x14ac:dyDescent="0.35">
      <c r="A319" s="23">
        <v>3050</v>
      </c>
      <c r="B319" s="53">
        <v>3040</v>
      </c>
      <c r="C319" s="593"/>
      <c r="D319" s="587"/>
      <c r="E319" s="84">
        <v>11</v>
      </c>
      <c r="F319" s="84" t="s">
        <v>282</v>
      </c>
      <c r="G319" s="85">
        <v>1060.94</v>
      </c>
      <c r="H319" s="242">
        <v>12847983</v>
      </c>
      <c r="I319" s="111">
        <f t="shared" si="0"/>
        <v>84.87</v>
      </c>
      <c r="J319" s="473"/>
      <c r="K319" s="200">
        <v>0</v>
      </c>
      <c r="L319" s="24" t="s">
        <v>243</v>
      </c>
      <c r="M319" s="25">
        <v>100</v>
      </c>
      <c r="N319" s="35" t="s">
        <v>434</v>
      </c>
      <c r="O319" s="35" t="s">
        <v>272</v>
      </c>
      <c r="P319" s="201"/>
      <c r="Q3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19" s="269"/>
      <c r="S319" s="280"/>
      <c r="T319" s="26" t="s">
        <v>936</v>
      </c>
      <c r="U319" s="26"/>
    </row>
    <row r="320" spans="1:21" customFormat="1" ht="14.25" hidden="1" customHeight="1" x14ac:dyDescent="0.35">
      <c r="A320" s="23">
        <v>3051</v>
      </c>
      <c r="B320" s="53">
        <v>3040</v>
      </c>
      <c r="C320" s="593"/>
      <c r="D320" s="587"/>
      <c r="E320" s="84">
        <v>12</v>
      </c>
      <c r="F320" s="84" t="s">
        <v>283</v>
      </c>
      <c r="G320" s="85">
        <v>1145.81</v>
      </c>
      <c r="H320" s="242">
        <v>13875759</v>
      </c>
      <c r="I320" s="111">
        <f t="shared" si="0"/>
        <v>84.869999999999891</v>
      </c>
      <c r="J320" s="473"/>
      <c r="K320" s="200">
        <v>0</v>
      </c>
      <c r="L320" s="24" t="s">
        <v>243</v>
      </c>
      <c r="M320" s="25">
        <v>100</v>
      </c>
      <c r="N320" s="35" t="s">
        <v>434</v>
      </c>
      <c r="O320" s="35" t="s">
        <v>272</v>
      </c>
      <c r="P320" s="20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20" s="269"/>
      <c r="S320" s="280"/>
      <c r="T320" s="26" t="s">
        <v>936</v>
      </c>
      <c r="U320" s="26"/>
    </row>
    <row r="321" spans="1:21" customFormat="1" ht="14.25" hidden="1" customHeight="1" x14ac:dyDescent="0.35">
      <c r="A321" s="23">
        <v>3052</v>
      </c>
      <c r="B321" s="53">
        <v>3040</v>
      </c>
      <c r="C321" s="593"/>
      <c r="D321" s="587"/>
      <c r="E321" s="84">
        <v>13</v>
      </c>
      <c r="F321" s="84" t="s">
        <v>284</v>
      </c>
      <c r="G321" s="85">
        <v>1230.6699999999998</v>
      </c>
      <c r="H321" s="242">
        <v>14903414</v>
      </c>
      <c r="I321" s="111">
        <f t="shared" si="0"/>
        <v>84.8599999999999</v>
      </c>
      <c r="J321" s="473"/>
      <c r="K321" s="200">
        <v>0</v>
      </c>
      <c r="L321" s="24" t="s">
        <v>243</v>
      </c>
      <c r="M321" s="25">
        <v>100</v>
      </c>
      <c r="N321" s="35" t="s">
        <v>434</v>
      </c>
      <c r="O321" s="35" t="s">
        <v>272</v>
      </c>
      <c r="P321" s="20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21" s="269"/>
      <c r="S321" s="280"/>
      <c r="T321" s="26" t="s">
        <v>936</v>
      </c>
      <c r="U321" s="26"/>
    </row>
    <row r="322" spans="1:21" customFormat="1" ht="14.25" hidden="1" customHeight="1" x14ac:dyDescent="0.35">
      <c r="A322" s="23">
        <v>3053</v>
      </c>
      <c r="B322" s="53">
        <v>3040</v>
      </c>
      <c r="C322" s="593"/>
      <c r="D322" s="587"/>
      <c r="E322" s="84">
        <v>14</v>
      </c>
      <c r="F322" s="84" t="s">
        <v>285</v>
      </c>
      <c r="G322" s="85">
        <v>1315.54</v>
      </c>
      <c r="H322" s="242">
        <v>15931189</v>
      </c>
      <c r="I322" s="111">
        <f t="shared" si="0"/>
        <v>84.870000000000118</v>
      </c>
      <c r="J322" s="473"/>
      <c r="K322" s="200">
        <v>0</v>
      </c>
      <c r="L322" s="24" t="s">
        <v>243</v>
      </c>
      <c r="M322" s="25">
        <v>100</v>
      </c>
      <c r="N322" s="35" t="s">
        <v>434</v>
      </c>
      <c r="O322" s="35" t="s">
        <v>272</v>
      </c>
      <c r="P322" s="20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22" s="269"/>
      <c r="S322" s="280"/>
      <c r="T322" s="26" t="s">
        <v>936</v>
      </c>
      <c r="U322" s="26"/>
    </row>
    <row r="323" spans="1:21" customFormat="1" ht="14.25" hidden="1" customHeight="1" thickBot="1" x14ac:dyDescent="0.35">
      <c r="A323" s="23">
        <v>3054</v>
      </c>
      <c r="B323" s="53">
        <v>3040</v>
      </c>
      <c r="C323" s="594"/>
      <c r="D323" s="588"/>
      <c r="E323" s="102">
        <v>15</v>
      </c>
      <c r="F323" s="102" t="s">
        <v>286</v>
      </c>
      <c r="G323" s="103">
        <v>1400.4099999999999</v>
      </c>
      <c r="H323" s="243">
        <v>16958965</v>
      </c>
      <c r="I323" s="111">
        <f t="shared" si="0"/>
        <v>84.869999999999891</v>
      </c>
      <c r="J323" s="473"/>
      <c r="K323" s="200">
        <v>0</v>
      </c>
      <c r="L323" s="452" t="s">
        <v>243</v>
      </c>
      <c r="M323" s="211">
        <v>100</v>
      </c>
      <c r="N323" s="212" t="s">
        <v>434</v>
      </c>
      <c r="O323" s="212" t="s">
        <v>272</v>
      </c>
      <c r="P323" s="213"/>
      <c r="Q323"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23" s="270"/>
      <c r="S323" s="284"/>
      <c r="T323" s="26" t="s">
        <v>936</v>
      </c>
      <c r="U323" s="26"/>
    </row>
    <row r="324" spans="1:21" customFormat="1" ht="12" hidden="1" customHeight="1" x14ac:dyDescent="0.35">
      <c r="A324" s="23"/>
      <c r="B324" s="53">
        <v>90049</v>
      </c>
      <c r="C324" s="583">
        <v>90049</v>
      </c>
      <c r="D324" s="586" t="s">
        <v>287</v>
      </c>
      <c r="E324" s="100">
        <v>1</v>
      </c>
      <c r="F324" s="100" t="s">
        <v>271</v>
      </c>
      <c r="G324" s="101">
        <v>0</v>
      </c>
      <c r="H324" s="241">
        <v>0</v>
      </c>
      <c r="I324" s="111"/>
      <c r="J324" s="462"/>
      <c r="K324" s="200">
        <v>0</v>
      </c>
      <c r="L324" s="451" t="s">
        <v>243</v>
      </c>
      <c r="M324" s="206">
        <v>0</v>
      </c>
      <c r="N324" s="206" t="s">
        <v>434</v>
      </c>
      <c r="O324" s="206" t="s">
        <v>272</v>
      </c>
      <c r="P324" s="207"/>
      <c r="Q32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24" s="318" t="s">
        <v>243</v>
      </c>
      <c r="S324" s="319">
        <v>0</v>
      </c>
      <c r="T324" s="26" t="s">
        <v>936</v>
      </c>
      <c r="U324" s="26" t="s">
        <v>936</v>
      </c>
    </row>
    <row r="325" spans="1:21" customFormat="1" ht="12" hidden="1" customHeight="1" x14ac:dyDescent="0.35">
      <c r="A325" s="23">
        <v>90050</v>
      </c>
      <c r="B325" s="53">
        <v>90049</v>
      </c>
      <c r="C325" s="584"/>
      <c r="D325" s="587"/>
      <c r="E325" s="84">
        <v>2</v>
      </c>
      <c r="F325" s="84" t="s">
        <v>273</v>
      </c>
      <c r="G325" s="85">
        <v>0</v>
      </c>
      <c r="H325" s="242">
        <v>0</v>
      </c>
      <c r="I325" s="111"/>
      <c r="J325" s="462"/>
      <c r="K325" s="200">
        <v>0</v>
      </c>
      <c r="L325" s="24" t="s">
        <v>243</v>
      </c>
      <c r="M325" s="35">
        <v>0</v>
      </c>
      <c r="N325" s="35" t="s">
        <v>434</v>
      </c>
      <c r="O325" s="35" t="s">
        <v>272</v>
      </c>
      <c r="P325" s="201"/>
      <c r="Q325" s="30"/>
      <c r="R325" s="269"/>
      <c r="S325" s="280"/>
      <c r="T325" s="26" t="s">
        <v>936</v>
      </c>
      <c r="U325" s="26"/>
    </row>
    <row r="326" spans="1:21" customFormat="1" ht="12" hidden="1" customHeight="1" x14ac:dyDescent="0.35">
      <c r="A326" s="23">
        <v>90051</v>
      </c>
      <c r="B326" s="53">
        <v>90049</v>
      </c>
      <c r="C326" s="584"/>
      <c r="D326" s="587"/>
      <c r="E326" s="84">
        <v>3</v>
      </c>
      <c r="F326" s="84" t="s">
        <v>274</v>
      </c>
      <c r="G326" s="85">
        <v>0</v>
      </c>
      <c r="H326" s="242">
        <v>0</v>
      </c>
      <c r="I326" s="111"/>
      <c r="J326" s="462"/>
      <c r="K326" s="200">
        <v>0</v>
      </c>
      <c r="L326" s="24" t="s">
        <v>243</v>
      </c>
      <c r="M326" s="35">
        <v>0</v>
      </c>
      <c r="N326" s="35" t="s">
        <v>434</v>
      </c>
      <c r="O326" s="35" t="s">
        <v>272</v>
      </c>
      <c r="P326" s="201"/>
      <c r="Q326" s="30"/>
      <c r="R326" s="269"/>
      <c r="S326" s="280"/>
      <c r="T326" s="26" t="s">
        <v>936</v>
      </c>
      <c r="U326" s="26"/>
    </row>
    <row r="327" spans="1:21" customFormat="1" ht="12" hidden="1" customHeight="1" x14ac:dyDescent="0.35">
      <c r="A327" s="23">
        <v>90052</v>
      </c>
      <c r="B327" s="53">
        <v>90049</v>
      </c>
      <c r="C327" s="584"/>
      <c r="D327" s="587"/>
      <c r="E327" s="84">
        <v>4</v>
      </c>
      <c r="F327" s="84" t="s">
        <v>275</v>
      </c>
      <c r="G327" s="85">
        <v>0</v>
      </c>
      <c r="H327" s="242">
        <v>0</v>
      </c>
      <c r="I327" s="111"/>
      <c r="J327" s="462"/>
      <c r="K327" s="200">
        <v>0</v>
      </c>
      <c r="L327" s="24" t="s">
        <v>243</v>
      </c>
      <c r="M327" s="35">
        <v>0</v>
      </c>
      <c r="N327" s="35" t="s">
        <v>434</v>
      </c>
      <c r="O327" s="35" t="s">
        <v>272</v>
      </c>
      <c r="P327" s="201"/>
      <c r="Q327" s="30"/>
      <c r="R327" s="269"/>
      <c r="S327" s="280"/>
      <c r="T327" s="26" t="s">
        <v>936</v>
      </c>
      <c r="U327" s="26"/>
    </row>
    <row r="328" spans="1:21" customFormat="1" ht="12" hidden="1" customHeight="1" x14ac:dyDescent="0.35">
      <c r="A328" s="23">
        <v>90053</v>
      </c>
      <c r="B328" s="53">
        <v>90049</v>
      </c>
      <c r="C328" s="584"/>
      <c r="D328" s="587"/>
      <c r="E328" s="84">
        <v>5</v>
      </c>
      <c r="F328" s="84" t="s">
        <v>276</v>
      </c>
      <c r="G328" s="85">
        <v>0</v>
      </c>
      <c r="H328" s="242">
        <v>0</v>
      </c>
      <c r="I328" s="111"/>
      <c r="J328" s="462"/>
      <c r="K328" s="200">
        <v>0</v>
      </c>
      <c r="L328" s="24" t="s">
        <v>243</v>
      </c>
      <c r="M328" s="35">
        <v>0</v>
      </c>
      <c r="N328" s="35" t="s">
        <v>434</v>
      </c>
      <c r="O328" s="35" t="s">
        <v>272</v>
      </c>
      <c r="P328" s="201"/>
      <c r="Q328" s="30"/>
      <c r="R328" s="269"/>
      <c r="S328" s="280"/>
      <c r="T328" s="26" t="s">
        <v>936</v>
      </c>
      <c r="U328" s="26"/>
    </row>
    <row r="329" spans="1:21" customFormat="1" ht="12" hidden="1" customHeight="1" x14ac:dyDescent="0.35">
      <c r="A329" s="23">
        <v>90054</v>
      </c>
      <c r="B329" s="53">
        <v>90049</v>
      </c>
      <c r="C329" s="584"/>
      <c r="D329" s="587"/>
      <c r="E329" s="84">
        <v>6</v>
      </c>
      <c r="F329" s="84" t="s">
        <v>277</v>
      </c>
      <c r="G329" s="85">
        <v>0</v>
      </c>
      <c r="H329" s="242">
        <v>0</v>
      </c>
      <c r="I329" s="111"/>
      <c r="J329" s="462"/>
      <c r="K329" s="200">
        <v>0</v>
      </c>
      <c r="L329" s="24" t="s">
        <v>243</v>
      </c>
      <c r="M329" s="35">
        <v>0</v>
      </c>
      <c r="N329" s="35" t="s">
        <v>434</v>
      </c>
      <c r="O329" s="35" t="s">
        <v>272</v>
      </c>
      <c r="P329" s="201"/>
      <c r="Q329" s="30"/>
      <c r="R329" s="269"/>
      <c r="S329" s="280"/>
      <c r="T329" s="26" t="s">
        <v>936</v>
      </c>
      <c r="U329" s="26"/>
    </row>
    <row r="330" spans="1:21" customFormat="1" ht="12" hidden="1" customHeight="1" x14ac:dyDescent="0.35">
      <c r="A330" s="23">
        <v>90055</v>
      </c>
      <c r="B330" s="53">
        <v>90049</v>
      </c>
      <c r="C330" s="584"/>
      <c r="D330" s="587"/>
      <c r="E330" s="84">
        <v>7</v>
      </c>
      <c r="F330" s="84" t="s">
        <v>278</v>
      </c>
      <c r="G330" s="85">
        <v>0</v>
      </c>
      <c r="H330" s="242">
        <v>0</v>
      </c>
      <c r="I330" s="111"/>
      <c r="J330" s="462"/>
      <c r="K330" s="200">
        <v>0</v>
      </c>
      <c r="L330" s="24" t="s">
        <v>243</v>
      </c>
      <c r="M330" s="35">
        <v>0</v>
      </c>
      <c r="N330" s="35" t="s">
        <v>434</v>
      </c>
      <c r="O330" s="35" t="s">
        <v>272</v>
      </c>
      <c r="P330" s="201"/>
      <c r="Q330" s="30"/>
      <c r="R330" s="269"/>
      <c r="S330" s="280"/>
      <c r="T330" s="26" t="s">
        <v>936</v>
      </c>
      <c r="U330" s="26"/>
    </row>
    <row r="331" spans="1:21" customFormat="1" ht="12" hidden="1" customHeight="1" x14ac:dyDescent="0.35">
      <c r="A331" s="23">
        <v>90056</v>
      </c>
      <c r="B331" s="53">
        <v>90049</v>
      </c>
      <c r="C331" s="584"/>
      <c r="D331" s="587"/>
      <c r="E331" s="84">
        <v>8</v>
      </c>
      <c r="F331" s="84" t="s">
        <v>279</v>
      </c>
      <c r="G331" s="85">
        <v>0</v>
      </c>
      <c r="H331" s="242">
        <v>0</v>
      </c>
      <c r="I331" s="111"/>
      <c r="J331" s="462"/>
      <c r="K331" s="200">
        <v>0</v>
      </c>
      <c r="L331" s="24" t="s">
        <v>243</v>
      </c>
      <c r="M331" s="35">
        <v>0</v>
      </c>
      <c r="N331" s="35" t="s">
        <v>434</v>
      </c>
      <c r="O331" s="35" t="s">
        <v>272</v>
      </c>
      <c r="P331" s="201"/>
      <c r="Q331" s="30"/>
      <c r="R331" s="269"/>
      <c r="S331" s="280"/>
      <c r="T331" s="26" t="s">
        <v>936</v>
      </c>
      <c r="U331" s="26"/>
    </row>
    <row r="332" spans="1:21" customFormat="1" ht="12" hidden="1" customHeight="1" x14ac:dyDescent="0.35">
      <c r="A332" s="23">
        <v>90057</v>
      </c>
      <c r="B332" s="53">
        <v>90049</v>
      </c>
      <c r="C332" s="584"/>
      <c r="D332" s="587"/>
      <c r="E332" s="84">
        <v>9</v>
      </c>
      <c r="F332" s="84" t="s">
        <v>280</v>
      </c>
      <c r="G332" s="85">
        <v>0</v>
      </c>
      <c r="H332" s="242">
        <v>0</v>
      </c>
      <c r="I332" s="111"/>
      <c r="J332" s="462"/>
      <c r="K332" s="200">
        <v>0</v>
      </c>
      <c r="L332" s="24" t="s">
        <v>243</v>
      </c>
      <c r="M332" s="35">
        <v>0</v>
      </c>
      <c r="N332" s="35" t="s">
        <v>434</v>
      </c>
      <c r="O332" s="35" t="s">
        <v>272</v>
      </c>
      <c r="P332" s="201"/>
      <c r="Q332" s="30"/>
      <c r="R332" s="269"/>
      <c r="S332" s="280"/>
      <c r="T332" s="26" t="s">
        <v>936</v>
      </c>
      <c r="U332" s="26"/>
    </row>
    <row r="333" spans="1:21" customFormat="1" ht="12" hidden="1" customHeight="1" x14ac:dyDescent="0.35">
      <c r="A333" s="23">
        <v>90058</v>
      </c>
      <c r="B333" s="53">
        <v>90049</v>
      </c>
      <c r="C333" s="584"/>
      <c r="D333" s="587"/>
      <c r="E333" s="84">
        <v>10</v>
      </c>
      <c r="F333" s="84" t="s">
        <v>281</v>
      </c>
      <c r="G333" s="85">
        <v>0</v>
      </c>
      <c r="H333" s="242">
        <v>0</v>
      </c>
      <c r="I333" s="111"/>
      <c r="J333" s="462"/>
      <c r="K333" s="200">
        <v>0</v>
      </c>
      <c r="L333" s="24" t="s">
        <v>243</v>
      </c>
      <c r="M333" s="35">
        <v>0</v>
      </c>
      <c r="N333" s="35" t="s">
        <v>434</v>
      </c>
      <c r="O333" s="35" t="s">
        <v>272</v>
      </c>
      <c r="P333" s="201"/>
      <c r="Q333" s="30"/>
      <c r="R333" s="269"/>
      <c r="S333" s="280"/>
      <c r="T333" s="26" t="s">
        <v>936</v>
      </c>
      <c r="U333" s="26"/>
    </row>
    <row r="334" spans="1:21" customFormat="1" ht="12" hidden="1" customHeight="1" x14ac:dyDescent="0.35">
      <c r="A334" s="23">
        <v>90059</v>
      </c>
      <c r="B334" s="53">
        <v>90049</v>
      </c>
      <c r="C334" s="584"/>
      <c r="D334" s="587"/>
      <c r="E334" s="84">
        <v>11</v>
      </c>
      <c r="F334" s="84" t="s">
        <v>282</v>
      </c>
      <c r="G334" s="85">
        <v>0</v>
      </c>
      <c r="H334" s="242">
        <v>0</v>
      </c>
      <c r="I334" s="111"/>
      <c r="J334" s="462"/>
      <c r="K334" s="200">
        <v>0</v>
      </c>
      <c r="L334" s="24" t="s">
        <v>243</v>
      </c>
      <c r="M334" s="35">
        <v>0</v>
      </c>
      <c r="N334" s="35" t="s">
        <v>434</v>
      </c>
      <c r="O334" s="35" t="s">
        <v>272</v>
      </c>
      <c r="P334" s="201"/>
      <c r="Q334" s="30"/>
      <c r="R334" s="269"/>
      <c r="S334" s="280"/>
      <c r="T334" s="26" t="s">
        <v>936</v>
      </c>
      <c r="U334" s="26"/>
    </row>
    <row r="335" spans="1:21" customFormat="1" ht="12" hidden="1" customHeight="1" x14ac:dyDescent="0.35">
      <c r="A335" s="23">
        <v>90060</v>
      </c>
      <c r="B335" s="53">
        <v>90049</v>
      </c>
      <c r="C335" s="584"/>
      <c r="D335" s="587"/>
      <c r="E335" s="84">
        <v>12</v>
      </c>
      <c r="F335" s="84" t="s">
        <v>283</v>
      </c>
      <c r="G335" s="85">
        <v>0</v>
      </c>
      <c r="H335" s="242">
        <v>0</v>
      </c>
      <c r="I335" s="111"/>
      <c r="J335" s="462"/>
      <c r="K335" s="200">
        <v>0</v>
      </c>
      <c r="L335" s="24" t="s">
        <v>243</v>
      </c>
      <c r="M335" s="35">
        <v>0</v>
      </c>
      <c r="N335" s="35" t="s">
        <v>434</v>
      </c>
      <c r="O335" s="35" t="s">
        <v>272</v>
      </c>
      <c r="P335" s="201"/>
      <c r="Q335" s="30"/>
      <c r="R335" s="269"/>
      <c r="S335" s="280"/>
      <c r="T335" s="26" t="s">
        <v>936</v>
      </c>
      <c r="U335" s="26"/>
    </row>
    <row r="336" spans="1:21" customFormat="1" ht="12" hidden="1" customHeight="1" x14ac:dyDescent="0.35">
      <c r="A336" s="23">
        <v>90061</v>
      </c>
      <c r="B336" s="53">
        <v>90049</v>
      </c>
      <c r="C336" s="584"/>
      <c r="D336" s="587"/>
      <c r="E336" s="84">
        <v>13</v>
      </c>
      <c r="F336" s="84" t="s">
        <v>284</v>
      </c>
      <c r="G336" s="85">
        <v>0</v>
      </c>
      <c r="H336" s="242">
        <v>0</v>
      </c>
      <c r="I336" s="111"/>
      <c r="J336" s="462"/>
      <c r="K336" s="200">
        <v>0</v>
      </c>
      <c r="L336" s="24" t="s">
        <v>243</v>
      </c>
      <c r="M336" s="35">
        <v>0</v>
      </c>
      <c r="N336" s="35" t="s">
        <v>434</v>
      </c>
      <c r="O336" s="35" t="s">
        <v>272</v>
      </c>
      <c r="P336" s="201"/>
      <c r="Q336" s="30"/>
      <c r="R336" s="269"/>
      <c r="S336" s="280"/>
      <c r="T336" s="26" t="s">
        <v>936</v>
      </c>
      <c r="U336" s="26"/>
    </row>
    <row r="337" spans="1:21" customFormat="1" ht="12" hidden="1" customHeight="1" x14ac:dyDescent="0.35">
      <c r="A337" s="23">
        <v>90062</v>
      </c>
      <c r="B337" s="53">
        <v>90049</v>
      </c>
      <c r="C337" s="584"/>
      <c r="D337" s="587"/>
      <c r="E337" s="84">
        <v>14</v>
      </c>
      <c r="F337" s="84" t="s">
        <v>285</v>
      </c>
      <c r="G337" s="85">
        <v>0</v>
      </c>
      <c r="H337" s="242">
        <v>0</v>
      </c>
      <c r="I337" s="111"/>
      <c r="J337" s="462"/>
      <c r="K337" s="200">
        <v>0</v>
      </c>
      <c r="L337" s="24" t="s">
        <v>243</v>
      </c>
      <c r="M337" s="35">
        <v>0</v>
      </c>
      <c r="N337" s="35" t="s">
        <v>434</v>
      </c>
      <c r="O337" s="35" t="s">
        <v>272</v>
      </c>
      <c r="P337" s="201"/>
      <c r="Q337" s="30"/>
      <c r="R337" s="269"/>
      <c r="S337" s="280"/>
      <c r="T337" s="26" t="s">
        <v>936</v>
      </c>
      <c r="U337" s="26"/>
    </row>
    <row r="338" spans="1:21" customFormat="1" ht="12" hidden="1" customHeight="1" thickBot="1" x14ac:dyDescent="0.35">
      <c r="A338" s="23">
        <v>90063</v>
      </c>
      <c r="B338" s="53">
        <v>90049</v>
      </c>
      <c r="C338" s="585"/>
      <c r="D338" s="588"/>
      <c r="E338" s="102">
        <v>15</v>
      </c>
      <c r="F338" s="102" t="s">
        <v>286</v>
      </c>
      <c r="G338" s="103">
        <v>0</v>
      </c>
      <c r="H338" s="243">
        <v>0</v>
      </c>
      <c r="I338" s="111"/>
      <c r="J338" s="462"/>
      <c r="K338" s="200">
        <v>0</v>
      </c>
      <c r="L338" s="452" t="s">
        <v>243</v>
      </c>
      <c r="M338" s="212">
        <v>0</v>
      </c>
      <c r="N338" s="212" t="s">
        <v>434</v>
      </c>
      <c r="O338" s="212" t="s">
        <v>272</v>
      </c>
      <c r="P338" s="213"/>
      <c r="Q338" s="214"/>
      <c r="R338" s="270"/>
      <c r="S338" s="284"/>
      <c r="T338" s="26" t="s">
        <v>936</v>
      </c>
      <c r="U338" s="26"/>
    </row>
    <row r="339" spans="1:21" customFormat="1" ht="12.75" customHeight="1" x14ac:dyDescent="0.3">
      <c r="A339" s="23"/>
      <c r="B339" s="53">
        <v>91130</v>
      </c>
      <c r="C339" s="583">
        <v>91130</v>
      </c>
      <c r="D339" s="630" t="s">
        <v>288</v>
      </c>
      <c r="E339" s="361">
        <v>1</v>
      </c>
      <c r="F339" s="100" t="s">
        <v>271</v>
      </c>
      <c r="G339" s="101">
        <v>84.95</v>
      </c>
      <c r="H339" s="241">
        <v>1028745</v>
      </c>
      <c r="I339" s="111"/>
      <c r="J339" s="261"/>
      <c r="K339" s="200">
        <v>0</v>
      </c>
      <c r="L339" s="451" t="s">
        <v>243</v>
      </c>
      <c r="M339" s="206">
        <v>40</v>
      </c>
      <c r="N339" s="206" t="s">
        <v>434</v>
      </c>
      <c r="O339" s="206" t="s">
        <v>272</v>
      </c>
      <c r="P339" s="207"/>
      <c r="Q33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9" s="318" t="s">
        <v>243</v>
      </c>
      <c r="S339" s="319">
        <v>40</v>
      </c>
      <c r="T339" s="26" t="s">
        <v>936</v>
      </c>
      <c r="U339" s="26" t="s">
        <v>936</v>
      </c>
    </row>
    <row r="340" spans="1:21" customFormat="1" ht="12.75" customHeight="1" x14ac:dyDescent="0.3">
      <c r="A340" s="23">
        <v>91133</v>
      </c>
      <c r="B340" s="53">
        <v>91130</v>
      </c>
      <c r="C340" s="584"/>
      <c r="D340" s="631"/>
      <c r="E340" s="126">
        <v>2</v>
      </c>
      <c r="F340" s="84" t="s">
        <v>273</v>
      </c>
      <c r="G340" s="85">
        <v>118.88</v>
      </c>
      <c r="H340" s="242">
        <v>1439637</v>
      </c>
      <c r="I340" s="111">
        <f t="shared" ref="I340:I353" si="1">+G340-G339</f>
        <v>33.929999999999993</v>
      </c>
      <c r="J340" s="467">
        <v>33.929999999999993</v>
      </c>
      <c r="K340" s="421">
        <v>410892</v>
      </c>
      <c r="L340" s="24" t="s">
        <v>243</v>
      </c>
      <c r="M340" s="35">
        <v>40</v>
      </c>
      <c r="N340" s="35" t="s">
        <v>434</v>
      </c>
      <c r="O340" s="35" t="s">
        <v>272</v>
      </c>
      <c r="P340" s="201"/>
      <c r="Q340" s="30"/>
      <c r="R340" s="269"/>
      <c r="S340" s="280"/>
      <c r="T340" s="26" t="s">
        <v>936</v>
      </c>
      <c r="U340" s="26"/>
    </row>
    <row r="341" spans="1:21" customFormat="1" ht="12.75" customHeight="1" x14ac:dyDescent="0.3">
      <c r="A341" s="23">
        <v>91136</v>
      </c>
      <c r="B341" s="53">
        <v>91130</v>
      </c>
      <c r="C341" s="584"/>
      <c r="D341" s="631"/>
      <c r="E341" s="126">
        <v>3</v>
      </c>
      <c r="F341" s="84" t="s">
        <v>274</v>
      </c>
      <c r="G341" s="85">
        <v>152.81</v>
      </c>
      <c r="H341" s="242">
        <v>1850529</v>
      </c>
      <c r="I341" s="111">
        <f t="shared" si="1"/>
        <v>33.930000000000007</v>
      </c>
      <c r="J341" s="261"/>
      <c r="K341" s="200">
        <v>0</v>
      </c>
      <c r="L341" s="24" t="s">
        <v>243</v>
      </c>
      <c r="M341" s="35">
        <v>40</v>
      </c>
      <c r="N341" s="35" t="s">
        <v>434</v>
      </c>
      <c r="O341" s="35" t="s">
        <v>272</v>
      </c>
      <c r="P341" s="201"/>
      <c r="Q341" s="30"/>
      <c r="R341" s="269"/>
      <c r="S341" s="280"/>
      <c r="T341" s="26" t="s">
        <v>936</v>
      </c>
      <c r="U341" s="26"/>
    </row>
    <row r="342" spans="1:21" customFormat="1" ht="12.75" customHeight="1" x14ac:dyDescent="0.3">
      <c r="A342" s="23">
        <v>91139</v>
      </c>
      <c r="B342" s="53">
        <v>91130</v>
      </c>
      <c r="C342" s="584"/>
      <c r="D342" s="631"/>
      <c r="E342" s="126">
        <v>4</v>
      </c>
      <c r="F342" s="84" t="s">
        <v>275</v>
      </c>
      <c r="G342" s="85">
        <v>186.74</v>
      </c>
      <c r="H342" s="242">
        <v>2261421</v>
      </c>
      <c r="I342" s="111">
        <f t="shared" si="1"/>
        <v>33.930000000000007</v>
      </c>
      <c r="J342" s="261"/>
      <c r="K342" s="200">
        <v>0</v>
      </c>
      <c r="L342" s="24" t="s">
        <v>243</v>
      </c>
      <c r="M342" s="35">
        <v>40</v>
      </c>
      <c r="N342" s="35" t="s">
        <v>434</v>
      </c>
      <c r="O342" s="35" t="s">
        <v>272</v>
      </c>
      <c r="P342" s="201"/>
      <c r="Q342" s="30"/>
      <c r="R342" s="269"/>
      <c r="S342" s="280"/>
      <c r="T342" s="26" t="s">
        <v>936</v>
      </c>
      <c r="U342" s="26"/>
    </row>
    <row r="343" spans="1:21" customFormat="1" ht="12.75" customHeight="1" x14ac:dyDescent="0.3">
      <c r="A343" s="23">
        <v>91142</v>
      </c>
      <c r="B343" s="53">
        <v>91130</v>
      </c>
      <c r="C343" s="584"/>
      <c r="D343" s="631"/>
      <c r="E343" s="126">
        <v>5</v>
      </c>
      <c r="F343" s="84" t="s">
        <v>276</v>
      </c>
      <c r="G343" s="85">
        <v>220.67</v>
      </c>
      <c r="H343" s="242">
        <v>2672314</v>
      </c>
      <c r="I343" s="111">
        <f t="shared" si="1"/>
        <v>33.929999999999978</v>
      </c>
      <c r="J343" s="202"/>
      <c r="K343" s="200">
        <v>0</v>
      </c>
      <c r="L343" s="24" t="s">
        <v>243</v>
      </c>
      <c r="M343" s="35">
        <v>40</v>
      </c>
      <c r="N343" s="35" t="s">
        <v>434</v>
      </c>
      <c r="O343" s="35" t="s">
        <v>272</v>
      </c>
      <c r="P343" s="201"/>
      <c r="Q343" s="30"/>
      <c r="R343" s="269"/>
      <c r="S343" s="280"/>
      <c r="T343" s="26" t="s">
        <v>936</v>
      </c>
      <c r="U343" s="26"/>
    </row>
    <row r="344" spans="1:21" customFormat="1" ht="12.75" customHeight="1" x14ac:dyDescent="0.3">
      <c r="A344" s="23">
        <v>91145</v>
      </c>
      <c r="B344" s="53">
        <v>91130</v>
      </c>
      <c r="C344" s="584"/>
      <c r="D344" s="631"/>
      <c r="E344" s="126">
        <v>6</v>
      </c>
      <c r="F344" s="84" t="s">
        <v>277</v>
      </c>
      <c r="G344" s="85">
        <v>254.6</v>
      </c>
      <c r="H344" s="242">
        <v>3083206</v>
      </c>
      <c r="I344" s="111">
        <f t="shared" si="1"/>
        <v>33.930000000000007</v>
      </c>
      <c r="J344" s="202"/>
      <c r="K344" s="200">
        <v>0</v>
      </c>
      <c r="L344" s="24" t="s">
        <v>243</v>
      </c>
      <c r="M344" s="35">
        <v>40</v>
      </c>
      <c r="N344" s="35" t="s">
        <v>434</v>
      </c>
      <c r="O344" s="35" t="s">
        <v>272</v>
      </c>
      <c r="P344" s="201"/>
      <c r="Q344" s="30"/>
      <c r="R344" s="269"/>
      <c r="S344" s="280"/>
      <c r="T344" s="26" t="s">
        <v>936</v>
      </c>
      <c r="U344" s="26"/>
    </row>
    <row r="345" spans="1:21" customFormat="1" ht="12.75" customHeight="1" x14ac:dyDescent="0.3">
      <c r="A345" s="23">
        <v>91148</v>
      </c>
      <c r="B345" s="53">
        <v>91130</v>
      </c>
      <c r="C345" s="584"/>
      <c r="D345" s="631"/>
      <c r="E345" s="126">
        <v>7</v>
      </c>
      <c r="F345" s="84" t="s">
        <v>278</v>
      </c>
      <c r="G345" s="85">
        <v>288.52999999999997</v>
      </c>
      <c r="H345" s="242">
        <v>3494098</v>
      </c>
      <c r="I345" s="111">
        <f t="shared" si="1"/>
        <v>33.929999999999978</v>
      </c>
      <c r="J345" s="202"/>
      <c r="K345" s="200">
        <v>0</v>
      </c>
      <c r="L345" s="24" t="s">
        <v>243</v>
      </c>
      <c r="M345" s="35">
        <v>40</v>
      </c>
      <c r="N345" s="35" t="s">
        <v>434</v>
      </c>
      <c r="O345" s="35" t="s">
        <v>272</v>
      </c>
      <c r="P345" s="201"/>
      <c r="Q345" s="30"/>
      <c r="R345" s="269"/>
      <c r="S345" s="280"/>
      <c r="T345" s="26" t="s">
        <v>936</v>
      </c>
      <c r="U345" s="26"/>
    </row>
    <row r="346" spans="1:21" customFormat="1" ht="12.75" customHeight="1" x14ac:dyDescent="0.3">
      <c r="A346" s="23">
        <v>91151</v>
      </c>
      <c r="B346" s="53">
        <v>91130</v>
      </c>
      <c r="C346" s="584"/>
      <c r="D346" s="631"/>
      <c r="E346" s="126">
        <v>8</v>
      </c>
      <c r="F346" s="84" t="s">
        <v>279</v>
      </c>
      <c r="G346" s="85">
        <v>322.45999999999998</v>
      </c>
      <c r="H346" s="242">
        <v>3904991</v>
      </c>
      <c r="I346" s="111">
        <f t="shared" si="1"/>
        <v>33.930000000000007</v>
      </c>
      <c r="J346" s="202"/>
      <c r="K346" s="200">
        <v>0</v>
      </c>
      <c r="L346" s="24" t="s">
        <v>243</v>
      </c>
      <c r="M346" s="35">
        <v>40</v>
      </c>
      <c r="N346" s="35" t="s">
        <v>434</v>
      </c>
      <c r="O346" s="35" t="s">
        <v>272</v>
      </c>
      <c r="P346" s="201"/>
      <c r="Q346" s="30"/>
      <c r="R346" s="269"/>
      <c r="S346" s="280"/>
      <c r="T346" s="26" t="s">
        <v>936</v>
      </c>
      <c r="U346" s="26"/>
    </row>
    <row r="347" spans="1:21" customFormat="1" ht="12.75" customHeight="1" x14ac:dyDescent="0.3">
      <c r="A347" s="23">
        <v>91154</v>
      </c>
      <c r="B347" s="53">
        <v>91130</v>
      </c>
      <c r="C347" s="584"/>
      <c r="D347" s="631"/>
      <c r="E347" s="126">
        <v>9</v>
      </c>
      <c r="F347" s="84" t="s">
        <v>280</v>
      </c>
      <c r="G347" s="85">
        <v>356.39</v>
      </c>
      <c r="H347" s="242">
        <v>4315883</v>
      </c>
      <c r="I347" s="111">
        <f t="shared" si="1"/>
        <v>33.930000000000007</v>
      </c>
      <c r="J347" s="202"/>
      <c r="K347" s="200">
        <v>0</v>
      </c>
      <c r="L347" s="24" t="s">
        <v>243</v>
      </c>
      <c r="M347" s="35">
        <v>40</v>
      </c>
      <c r="N347" s="35" t="s">
        <v>434</v>
      </c>
      <c r="O347" s="35" t="s">
        <v>272</v>
      </c>
      <c r="P347" s="201"/>
      <c r="Q347" s="30"/>
      <c r="R347" s="269"/>
      <c r="S347" s="280"/>
      <c r="T347" s="26" t="s">
        <v>936</v>
      </c>
      <c r="U347" s="26"/>
    </row>
    <row r="348" spans="1:21" customFormat="1" ht="12.75" customHeight="1" x14ac:dyDescent="0.3">
      <c r="A348" s="23">
        <v>91157</v>
      </c>
      <c r="B348" s="53">
        <v>91130</v>
      </c>
      <c r="C348" s="584"/>
      <c r="D348" s="631"/>
      <c r="E348" s="126">
        <v>10</v>
      </c>
      <c r="F348" s="84" t="s">
        <v>281</v>
      </c>
      <c r="G348" s="85">
        <v>390.32</v>
      </c>
      <c r="H348" s="242">
        <v>4726775</v>
      </c>
      <c r="I348" s="111">
        <f t="shared" si="1"/>
        <v>33.930000000000007</v>
      </c>
      <c r="J348" s="202"/>
      <c r="K348" s="200">
        <v>0</v>
      </c>
      <c r="L348" s="24" t="s">
        <v>243</v>
      </c>
      <c r="M348" s="35">
        <v>40</v>
      </c>
      <c r="N348" s="35" t="s">
        <v>434</v>
      </c>
      <c r="O348" s="35" t="s">
        <v>272</v>
      </c>
      <c r="P348" s="201"/>
      <c r="Q348" s="30"/>
      <c r="R348" s="269"/>
      <c r="S348" s="280"/>
      <c r="T348" s="26" t="s">
        <v>936</v>
      </c>
      <c r="U348" s="26"/>
    </row>
    <row r="349" spans="1:21" customFormat="1" ht="12.75" customHeight="1" x14ac:dyDescent="0.3">
      <c r="A349" s="23">
        <v>91160</v>
      </c>
      <c r="B349" s="53">
        <v>91130</v>
      </c>
      <c r="C349" s="584"/>
      <c r="D349" s="631"/>
      <c r="E349" s="126">
        <v>11</v>
      </c>
      <c r="F349" s="84" t="s">
        <v>282</v>
      </c>
      <c r="G349" s="85">
        <v>424.25</v>
      </c>
      <c r="H349" s="242">
        <v>5137668</v>
      </c>
      <c r="I349" s="111">
        <f t="shared" si="1"/>
        <v>33.930000000000007</v>
      </c>
      <c r="J349" s="202"/>
      <c r="K349" s="200">
        <v>0</v>
      </c>
      <c r="L349" s="24" t="s">
        <v>243</v>
      </c>
      <c r="M349" s="35">
        <v>40</v>
      </c>
      <c r="N349" s="35" t="s">
        <v>434</v>
      </c>
      <c r="O349" s="35" t="s">
        <v>272</v>
      </c>
      <c r="P349" s="201"/>
      <c r="Q349" s="30"/>
      <c r="R349" s="269"/>
      <c r="S349" s="280"/>
      <c r="T349" s="26" t="s">
        <v>936</v>
      </c>
      <c r="U349" s="26"/>
    </row>
    <row r="350" spans="1:21" customFormat="1" ht="12.75" customHeight="1" x14ac:dyDescent="0.3">
      <c r="A350" s="23">
        <v>91163</v>
      </c>
      <c r="B350" s="53">
        <v>91130</v>
      </c>
      <c r="C350" s="584"/>
      <c r="D350" s="631"/>
      <c r="E350" s="126">
        <v>12</v>
      </c>
      <c r="F350" s="84" t="s">
        <v>283</v>
      </c>
      <c r="G350" s="85">
        <v>458.18</v>
      </c>
      <c r="H350" s="242">
        <v>5548560</v>
      </c>
      <c r="I350" s="111">
        <f t="shared" si="1"/>
        <v>33.930000000000007</v>
      </c>
      <c r="J350" s="202"/>
      <c r="K350" s="200">
        <v>0</v>
      </c>
      <c r="L350" s="24" t="s">
        <v>243</v>
      </c>
      <c r="M350" s="35">
        <v>40</v>
      </c>
      <c r="N350" s="35" t="s">
        <v>434</v>
      </c>
      <c r="O350" s="35" t="s">
        <v>272</v>
      </c>
      <c r="P350" s="201"/>
      <c r="Q350" s="30"/>
      <c r="R350" s="269"/>
      <c r="S350" s="280"/>
      <c r="T350" s="26" t="s">
        <v>936</v>
      </c>
      <c r="U350" s="26"/>
    </row>
    <row r="351" spans="1:21" customFormat="1" ht="12.75" customHeight="1" x14ac:dyDescent="0.3">
      <c r="A351" s="23">
        <v>91166</v>
      </c>
      <c r="B351" s="53">
        <v>91130</v>
      </c>
      <c r="C351" s="584"/>
      <c r="D351" s="631"/>
      <c r="E351" s="126">
        <v>13</v>
      </c>
      <c r="F351" s="84" t="s">
        <v>284</v>
      </c>
      <c r="G351" s="85">
        <v>492.11</v>
      </c>
      <c r="H351" s="242">
        <v>5959452</v>
      </c>
      <c r="I351" s="111">
        <f t="shared" si="1"/>
        <v>33.930000000000007</v>
      </c>
      <c r="J351" s="202"/>
      <c r="K351" s="200">
        <v>0</v>
      </c>
      <c r="L351" s="24" t="s">
        <v>243</v>
      </c>
      <c r="M351" s="35">
        <v>40</v>
      </c>
      <c r="N351" s="35" t="s">
        <v>434</v>
      </c>
      <c r="O351" s="35" t="s">
        <v>272</v>
      </c>
      <c r="P351" s="201"/>
      <c r="Q351" s="30"/>
      <c r="R351" s="269"/>
      <c r="S351" s="280"/>
      <c r="T351" s="26" t="s">
        <v>936</v>
      </c>
      <c r="U351" s="26"/>
    </row>
    <row r="352" spans="1:21" customFormat="1" ht="12.75" customHeight="1" x14ac:dyDescent="0.3">
      <c r="A352" s="23">
        <v>91169</v>
      </c>
      <c r="B352" s="53">
        <v>91130</v>
      </c>
      <c r="C352" s="584"/>
      <c r="D352" s="631"/>
      <c r="E352" s="126">
        <v>14</v>
      </c>
      <c r="F352" s="84" t="s">
        <v>285</v>
      </c>
      <c r="G352" s="85">
        <v>526.04</v>
      </c>
      <c r="H352" s="242">
        <v>6370344</v>
      </c>
      <c r="I352" s="111">
        <f t="shared" si="1"/>
        <v>33.92999999999995</v>
      </c>
      <c r="J352" s="202"/>
      <c r="K352" s="200">
        <v>0</v>
      </c>
      <c r="L352" s="24" t="s">
        <v>243</v>
      </c>
      <c r="M352" s="35">
        <v>40</v>
      </c>
      <c r="N352" s="35" t="s">
        <v>434</v>
      </c>
      <c r="O352" s="35" t="s">
        <v>272</v>
      </c>
      <c r="P352" s="201"/>
      <c r="Q352" s="30"/>
      <c r="R352" s="269"/>
      <c r="S352" s="280"/>
      <c r="T352" s="26" t="s">
        <v>936</v>
      </c>
      <c r="U352" s="26"/>
    </row>
    <row r="353" spans="1:21" customFormat="1" ht="18" customHeight="1" thickBot="1" x14ac:dyDescent="0.35">
      <c r="A353" s="23">
        <v>91172</v>
      </c>
      <c r="B353" s="53">
        <v>91130</v>
      </c>
      <c r="C353" s="585"/>
      <c r="D353" s="632"/>
      <c r="E353" s="362">
        <v>15</v>
      </c>
      <c r="F353" s="102" t="s">
        <v>286</v>
      </c>
      <c r="G353" s="103">
        <v>559.97</v>
      </c>
      <c r="H353" s="243">
        <v>6781237</v>
      </c>
      <c r="I353" s="111">
        <f t="shared" si="1"/>
        <v>33.930000000000064</v>
      </c>
      <c r="J353" s="202"/>
      <c r="K353" s="200">
        <v>0</v>
      </c>
      <c r="L353" s="452" t="s">
        <v>243</v>
      </c>
      <c r="M353" s="212">
        <v>40</v>
      </c>
      <c r="N353" s="212" t="s">
        <v>434</v>
      </c>
      <c r="O353" s="212" t="s">
        <v>272</v>
      </c>
      <c r="P353" s="213"/>
      <c r="Q353" s="214"/>
      <c r="R353" s="270"/>
      <c r="S353" s="284"/>
      <c r="T353" s="26" t="s">
        <v>936</v>
      </c>
      <c r="U353" s="26"/>
    </row>
    <row r="354" spans="1:21" customFormat="1" ht="14.25" customHeight="1" x14ac:dyDescent="0.3">
      <c r="A354" s="23"/>
      <c r="B354" s="53">
        <v>91131</v>
      </c>
      <c r="C354" s="583">
        <v>91131</v>
      </c>
      <c r="D354" s="633" t="s">
        <v>289</v>
      </c>
      <c r="E354" s="100">
        <v>1</v>
      </c>
      <c r="F354" s="100" t="s">
        <v>271</v>
      </c>
      <c r="G354" s="101">
        <v>106.16</v>
      </c>
      <c r="H354" s="241">
        <v>1285598</v>
      </c>
      <c r="I354" s="111"/>
      <c r="J354" s="261"/>
      <c r="K354" s="200">
        <v>0</v>
      </c>
      <c r="L354" s="451" t="s">
        <v>243</v>
      </c>
      <c r="M354" s="206">
        <v>50</v>
      </c>
      <c r="N354" s="206" t="s">
        <v>434</v>
      </c>
      <c r="O354" s="206" t="s">
        <v>272</v>
      </c>
      <c r="P354" s="207"/>
      <c r="Q3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54" s="318" t="s">
        <v>243</v>
      </c>
      <c r="S354" s="319">
        <v>50</v>
      </c>
      <c r="T354" s="26" t="s">
        <v>936</v>
      </c>
      <c r="U354" s="26" t="s">
        <v>936</v>
      </c>
    </row>
    <row r="355" spans="1:21" customFormat="1" ht="14.25" customHeight="1" x14ac:dyDescent="0.3">
      <c r="A355" s="23">
        <v>91134</v>
      </c>
      <c r="B355" s="53">
        <v>91131</v>
      </c>
      <c r="C355" s="584"/>
      <c r="D355" s="634"/>
      <c r="E355" s="84">
        <v>2</v>
      </c>
      <c r="F355" s="84" t="s">
        <v>273</v>
      </c>
      <c r="G355" s="85">
        <v>148.57</v>
      </c>
      <c r="H355" s="242">
        <v>1799183</v>
      </c>
      <c r="I355" s="111">
        <f t="shared" ref="I355:I368" si="2">+G355-G354</f>
        <v>42.41</v>
      </c>
      <c r="J355" s="467">
        <v>42.41</v>
      </c>
      <c r="K355" s="421">
        <v>513585</v>
      </c>
      <c r="L355" s="24" t="s">
        <v>243</v>
      </c>
      <c r="M355" s="35">
        <v>50</v>
      </c>
      <c r="N355" s="35" t="s">
        <v>434</v>
      </c>
      <c r="O355" s="35" t="s">
        <v>272</v>
      </c>
      <c r="P355" s="201"/>
      <c r="Q355" s="30"/>
      <c r="R355" s="269"/>
      <c r="S355" s="280"/>
      <c r="T355" s="26" t="s">
        <v>936</v>
      </c>
      <c r="U355" s="26"/>
    </row>
    <row r="356" spans="1:21" customFormat="1" ht="14.25" customHeight="1" x14ac:dyDescent="0.3">
      <c r="A356" s="23">
        <v>91137</v>
      </c>
      <c r="B356" s="53">
        <v>91131</v>
      </c>
      <c r="C356" s="584"/>
      <c r="D356" s="634"/>
      <c r="E356" s="84">
        <v>3</v>
      </c>
      <c r="F356" s="84" t="s">
        <v>274</v>
      </c>
      <c r="G356" s="85">
        <v>190.98</v>
      </c>
      <c r="H356" s="242">
        <v>2312768</v>
      </c>
      <c r="I356" s="111">
        <f t="shared" si="2"/>
        <v>42.41</v>
      </c>
      <c r="J356" s="475"/>
      <c r="K356" s="200">
        <v>0</v>
      </c>
      <c r="L356" s="24" t="s">
        <v>243</v>
      </c>
      <c r="M356" s="35">
        <v>50</v>
      </c>
      <c r="N356" s="35" t="s">
        <v>434</v>
      </c>
      <c r="O356" s="35" t="s">
        <v>272</v>
      </c>
      <c r="P356" s="201"/>
      <c r="Q356" s="30"/>
      <c r="R356" s="269"/>
      <c r="S356" s="280"/>
      <c r="T356" s="26" t="s">
        <v>936</v>
      </c>
      <c r="U356" s="26"/>
    </row>
    <row r="357" spans="1:21" customFormat="1" ht="14.25" customHeight="1" x14ac:dyDescent="0.3">
      <c r="A357" s="23">
        <v>91140</v>
      </c>
      <c r="B357" s="53">
        <v>91131</v>
      </c>
      <c r="C357" s="584"/>
      <c r="D357" s="634"/>
      <c r="E357" s="84">
        <v>4</v>
      </c>
      <c r="F357" s="84" t="s">
        <v>275</v>
      </c>
      <c r="G357" s="85">
        <v>233.39</v>
      </c>
      <c r="H357" s="242">
        <v>2826353</v>
      </c>
      <c r="I357" s="111">
        <f t="shared" si="2"/>
        <v>42.41</v>
      </c>
      <c r="J357" s="475"/>
      <c r="K357" s="200">
        <v>0</v>
      </c>
      <c r="L357" s="24" t="s">
        <v>243</v>
      </c>
      <c r="M357" s="35">
        <v>50</v>
      </c>
      <c r="N357" s="35" t="s">
        <v>434</v>
      </c>
      <c r="O357" s="35" t="s">
        <v>272</v>
      </c>
      <c r="P357" s="201"/>
      <c r="Q357" s="30"/>
      <c r="R357" s="269"/>
      <c r="S357" s="280"/>
      <c r="T357" s="26" t="s">
        <v>936</v>
      </c>
      <c r="U357" s="26"/>
    </row>
    <row r="358" spans="1:21" customFormat="1" ht="14.25" customHeight="1" x14ac:dyDescent="0.3">
      <c r="A358" s="23">
        <v>91143</v>
      </c>
      <c r="B358" s="53">
        <v>91131</v>
      </c>
      <c r="C358" s="584"/>
      <c r="D358" s="634"/>
      <c r="E358" s="84">
        <v>5</v>
      </c>
      <c r="F358" s="84" t="s">
        <v>276</v>
      </c>
      <c r="G358" s="85">
        <v>275.79999999999995</v>
      </c>
      <c r="H358" s="242">
        <v>3339938</v>
      </c>
      <c r="I358" s="111">
        <f t="shared" si="2"/>
        <v>42.409999999999968</v>
      </c>
      <c r="J358" s="475"/>
      <c r="K358" s="200">
        <v>0</v>
      </c>
      <c r="L358" s="24" t="s">
        <v>243</v>
      </c>
      <c r="M358" s="35">
        <v>50</v>
      </c>
      <c r="N358" s="35" t="s">
        <v>434</v>
      </c>
      <c r="O358" s="35" t="s">
        <v>272</v>
      </c>
      <c r="P358" s="201"/>
      <c r="Q358" s="30"/>
      <c r="R358" s="269"/>
      <c r="S358" s="280"/>
      <c r="T358" s="26" t="s">
        <v>936</v>
      </c>
      <c r="U358" s="26"/>
    </row>
    <row r="359" spans="1:21" customFormat="1" ht="14.25" customHeight="1" x14ac:dyDescent="0.3">
      <c r="A359" s="23">
        <v>91146</v>
      </c>
      <c r="B359" s="53">
        <v>91131</v>
      </c>
      <c r="C359" s="584"/>
      <c r="D359" s="634"/>
      <c r="E359" s="84">
        <v>6</v>
      </c>
      <c r="F359" s="84" t="s">
        <v>277</v>
      </c>
      <c r="G359" s="85">
        <v>318.22000000000003</v>
      </c>
      <c r="H359" s="242">
        <v>3853644</v>
      </c>
      <c r="I359" s="111">
        <f t="shared" si="2"/>
        <v>42.420000000000073</v>
      </c>
      <c r="J359" s="475"/>
      <c r="K359" s="200">
        <v>0</v>
      </c>
      <c r="L359" s="24" t="s">
        <v>243</v>
      </c>
      <c r="M359" s="35">
        <v>50</v>
      </c>
      <c r="N359" s="35" t="s">
        <v>434</v>
      </c>
      <c r="O359" s="35" t="s">
        <v>272</v>
      </c>
      <c r="P359" s="201"/>
      <c r="Q359" s="30"/>
      <c r="R359" s="269"/>
      <c r="S359" s="280"/>
      <c r="T359" s="26" t="s">
        <v>936</v>
      </c>
      <c r="U359" s="26"/>
    </row>
    <row r="360" spans="1:21" customFormat="1" ht="14.25" customHeight="1" x14ac:dyDescent="0.3">
      <c r="A360" s="23">
        <v>91149</v>
      </c>
      <c r="B360" s="53">
        <v>91131</v>
      </c>
      <c r="C360" s="584"/>
      <c r="D360" s="634"/>
      <c r="E360" s="84">
        <v>7</v>
      </c>
      <c r="F360" s="84" t="s">
        <v>278</v>
      </c>
      <c r="G360" s="85">
        <v>360.63</v>
      </c>
      <c r="H360" s="242">
        <v>4367229</v>
      </c>
      <c r="I360" s="111">
        <f t="shared" si="2"/>
        <v>42.409999999999968</v>
      </c>
      <c r="J360" s="475"/>
      <c r="K360" s="200">
        <v>0</v>
      </c>
      <c r="L360" s="24" t="s">
        <v>243</v>
      </c>
      <c r="M360" s="35">
        <v>50</v>
      </c>
      <c r="N360" s="35" t="s">
        <v>434</v>
      </c>
      <c r="O360" s="35" t="s">
        <v>272</v>
      </c>
      <c r="P360" s="201"/>
      <c r="Q360" s="30"/>
      <c r="R360" s="269"/>
      <c r="S360" s="280"/>
      <c r="T360" s="26" t="s">
        <v>936</v>
      </c>
      <c r="U360" s="26"/>
    </row>
    <row r="361" spans="1:21" customFormat="1" ht="14.25" customHeight="1" x14ac:dyDescent="0.3">
      <c r="A361" s="23">
        <v>91152</v>
      </c>
      <c r="B361" s="53">
        <v>91131</v>
      </c>
      <c r="C361" s="584"/>
      <c r="D361" s="634"/>
      <c r="E361" s="84">
        <v>8</v>
      </c>
      <c r="F361" s="84" t="s">
        <v>279</v>
      </c>
      <c r="G361" s="85">
        <v>403.03999999999996</v>
      </c>
      <c r="H361" s="242">
        <v>4880814</v>
      </c>
      <c r="I361" s="111">
        <f t="shared" si="2"/>
        <v>42.409999999999968</v>
      </c>
      <c r="J361" s="475"/>
      <c r="K361" s="200">
        <v>0</v>
      </c>
      <c r="L361" s="24" t="s">
        <v>243</v>
      </c>
      <c r="M361" s="35">
        <v>50</v>
      </c>
      <c r="N361" s="35" t="s">
        <v>434</v>
      </c>
      <c r="O361" s="35" t="s">
        <v>272</v>
      </c>
      <c r="P361" s="201"/>
      <c r="Q361" s="30"/>
      <c r="R361" s="269"/>
      <c r="S361" s="280"/>
      <c r="T361" s="26" t="s">
        <v>936</v>
      </c>
      <c r="U361" s="26"/>
    </row>
    <row r="362" spans="1:21" customFormat="1" ht="14.25" customHeight="1" x14ac:dyDescent="0.3">
      <c r="A362" s="23">
        <v>91155</v>
      </c>
      <c r="B362" s="53">
        <v>91131</v>
      </c>
      <c r="C362" s="584"/>
      <c r="D362" s="634"/>
      <c r="E362" s="84">
        <v>9</v>
      </c>
      <c r="F362" s="84" t="s">
        <v>280</v>
      </c>
      <c r="G362" s="85">
        <v>445.45000000000005</v>
      </c>
      <c r="H362" s="242">
        <v>5394400</v>
      </c>
      <c r="I362" s="111">
        <f t="shared" si="2"/>
        <v>42.410000000000082</v>
      </c>
      <c r="J362" s="475"/>
      <c r="K362" s="200">
        <v>0</v>
      </c>
      <c r="L362" s="24" t="s">
        <v>243</v>
      </c>
      <c r="M362" s="35">
        <v>50</v>
      </c>
      <c r="N362" s="35" t="s">
        <v>434</v>
      </c>
      <c r="O362" s="35" t="s">
        <v>272</v>
      </c>
      <c r="P362" s="201"/>
      <c r="Q362" s="30"/>
      <c r="R362" s="269"/>
      <c r="S362" s="280"/>
      <c r="T362" s="26" t="s">
        <v>936</v>
      </c>
      <c r="U362" s="26"/>
    </row>
    <row r="363" spans="1:21" customFormat="1" ht="14.25" customHeight="1" x14ac:dyDescent="0.3">
      <c r="A363" s="23">
        <v>91158</v>
      </c>
      <c r="B363" s="53">
        <v>91131</v>
      </c>
      <c r="C363" s="584"/>
      <c r="D363" s="634"/>
      <c r="E363" s="84">
        <v>10</v>
      </c>
      <c r="F363" s="84" t="s">
        <v>281</v>
      </c>
      <c r="G363" s="85">
        <v>487.86</v>
      </c>
      <c r="H363" s="242">
        <v>5907985</v>
      </c>
      <c r="I363" s="111">
        <f t="shared" si="2"/>
        <v>42.409999999999968</v>
      </c>
      <c r="J363" s="475"/>
      <c r="K363" s="200">
        <v>0</v>
      </c>
      <c r="L363" s="24" t="s">
        <v>243</v>
      </c>
      <c r="M363" s="35">
        <v>50</v>
      </c>
      <c r="N363" s="35" t="s">
        <v>434</v>
      </c>
      <c r="O363" s="35" t="s">
        <v>272</v>
      </c>
      <c r="P363" s="201"/>
      <c r="Q363" s="30"/>
      <c r="R363" s="269"/>
      <c r="S363" s="280"/>
      <c r="T363" s="26" t="s">
        <v>936</v>
      </c>
      <c r="U363" s="26"/>
    </row>
    <row r="364" spans="1:21" customFormat="1" ht="14.25" customHeight="1" x14ac:dyDescent="0.3">
      <c r="A364" s="23">
        <v>91161</v>
      </c>
      <c r="B364" s="53">
        <v>91131</v>
      </c>
      <c r="C364" s="584"/>
      <c r="D364" s="634"/>
      <c r="E364" s="84">
        <v>11</v>
      </c>
      <c r="F364" s="84" t="s">
        <v>282</v>
      </c>
      <c r="G364" s="85">
        <v>530.28</v>
      </c>
      <c r="H364" s="242">
        <v>6421691</v>
      </c>
      <c r="I364" s="111">
        <f t="shared" si="2"/>
        <v>42.419999999999959</v>
      </c>
      <c r="J364" s="475"/>
      <c r="K364" s="200">
        <v>0</v>
      </c>
      <c r="L364" s="24" t="s">
        <v>243</v>
      </c>
      <c r="M364" s="35">
        <v>50</v>
      </c>
      <c r="N364" s="35" t="s">
        <v>434</v>
      </c>
      <c r="O364" s="35" t="s">
        <v>272</v>
      </c>
      <c r="P364" s="201"/>
      <c r="Q364" s="30"/>
      <c r="R364" s="269"/>
      <c r="S364" s="280"/>
      <c r="T364" s="26" t="s">
        <v>936</v>
      </c>
      <c r="U364" s="26"/>
    </row>
    <row r="365" spans="1:21" customFormat="1" ht="14.25" customHeight="1" x14ac:dyDescent="0.3">
      <c r="A365" s="23">
        <v>91164</v>
      </c>
      <c r="B365" s="53">
        <v>91131</v>
      </c>
      <c r="C365" s="584"/>
      <c r="D365" s="634"/>
      <c r="E365" s="84">
        <v>12</v>
      </c>
      <c r="F365" s="84" t="s">
        <v>283</v>
      </c>
      <c r="G365" s="85">
        <v>572.68999999999994</v>
      </c>
      <c r="H365" s="242">
        <v>6935276</v>
      </c>
      <c r="I365" s="111">
        <f t="shared" si="2"/>
        <v>42.409999999999968</v>
      </c>
      <c r="J365" s="475"/>
      <c r="K365" s="200">
        <v>0</v>
      </c>
      <c r="L365" s="24" t="s">
        <v>243</v>
      </c>
      <c r="M365" s="35">
        <v>50</v>
      </c>
      <c r="N365" s="35" t="s">
        <v>434</v>
      </c>
      <c r="O365" s="35" t="s">
        <v>272</v>
      </c>
      <c r="P365" s="201"/>
      <c r="Q365" s="30"/>
      <c r="R365" s="269"/>
      <c r="S365" s="280"/>
      <c r="T365" s="26" t="s">
        <v>936</v>
      </c>
      <c r="U365" s="26"/>
    </row>
    <row r="366" spans="1:21" customFormat="1" ht="14.25" customHeight="1" x14ac:dyDescent="0.3">
      <c r="A366" s="23">
        <v>91167</v>
      </c>
      <c r="B366" s="53">
        <v>91131</v>
      </c>
      <c r="C366" s="584"/>
      <c r="D366" s="634"/>
      <c r="E366" s="84">
        <v>13</v>
      </c>
      <c r="F366" s="84" t="s">
        <v>284</v>
      </c>
      <c r="G366" s="85">
        <v>615.1</v>
      </c>
      <c r="H366" s="242">
        <v>7448861</v>
      </c>
      <c r="I366" s="111">
        <f t="shared" si="2"/>
        <v>42.410000000000082</v>
      </c>
      <c r="J366" s="475"/>
      <c r="K366" s="200">
        <v>0</v>
      </c>
      <c r="L366" s="24" t="s">
        <v>243</v>
      </c>
      <c r="M366" s="35">
        <v>50</v>
      </c>
      <c r="N366" s="35" t="s">
        <v>434</v>
      </c>
      <c r="O366" s="35" t="s">
        <v>272</v>
      </c>
      <c r="P366" s="201"/>
      <c r="Q366" s="30"/>
      <c r="R366" s="269"/>
      <c r="S366" s="280"/>
      <c r="T366" s="26" t="s">
        <v>936</v>
      </c>
      <c r="U366" s="26"/>
    </row>
    <row r="367" spans="1:21" customFormat="1" ht="14.25" customHeight="1" x14ac:dyDescent="0.3">
      <c r="A367" s="23">
        <v>91170</v>
      </c>
      <c r="B367" s="53">
        <v>91131</v>
      </c>
      <c r="C367" s="584"/>
      <c r="D367" s="634"/>
      <c r="E367" s="84">
        <v>14</v>
      </c>
      <c r="F367" s="84" t="s">
        <v>290</v>
      </c>
      <c r="G367" s="85">
        <v>657.51</v>
      </c>
      <c r="H367" s="242">
        <v>7962446</v>
      </c>
      <c r="I367" s="111">
        <f t="shared" si="2"/>
        <v>42.409999999999968</v>
      </c>
      <c r="J367" s="475"/>
      <c r="K367" s="200">
        <v>0</v>
      </c>
      <c r="L367" s="24" t="s">
        <v>243</v>
      </c>
      <c r="M367" s="35">
        <v>50</v>
      </c>
      <c r="N367" s="35" t="s">
        <v>434</v>
      </c>
      <c r="O367" s="35" t="s">
        <v>272</v>
      </c>
      <c r="P367" s="201"/>
      <c r="Q367" s="30"/>
      <c r="R367" s="269"/>
      <c r="S367" s="280"/>
      <c r="T367" s="26" t="s">
        <v>936</v>
      </c>
      <c r="U367" s="26"/>
    </row>
    <row r="368" spans="1:21" customFormat="1" ht="14.25" customHeight="1" thickBot="1" x14ac:dyDescent="0.35">
      <c r="A368" s="23">
        <v>91173</v>
      </c>
      <c r="B368" s="53">
        <v>91131</v>
      </c>
      <c r="C368" s="585"/>
      <c r="D368" s="635"/>
      <c r="E368" s="102">
        <v>15</v>
      </c>
      <c r="F368" s="102" t="s">
        <v>286</v>
      </c>
      <c r="G368" s="103">
        <v>699.92</v>
      </c>
      <c r="H368" s="243">
        <v>8476031</v>
      </c>
      <c r="I368" s="111">
        <f t="shared" si="2"/>
        <v>42.409999999999968</v>
      </c>
      <c r="J368" s="475"/>
      <c r="K368" s="200">
        <v>0</v>
      </c>
      <c r="L368" s="452" t="s">
        <v>243</v>
      </c>
      <c r="M368" s="212">
        <v>50</v>
      </c>
      <c r="N368" s="212" t="s">
        <v>434</v>
      </c>
      <c r="O368" s="212" t="s">
        <v>272</v>
      </c>
      <c r="P368" s="213"/>
      <c r="Q368" s="214"/>
      <c r="R368" s="270"/>
      <c r="S368" s="284"/>
      <c r="T368" s="26" t="s">
        <v>936</v>
      </c>
      <c r="U368" s="26"/>
    </row>
    <row r="369" spans="1:21" customFormat="1" ht="14.25" customHeight="1" x14ac:dyDescent="0.3">
      <c r="A369" s="23"/>
      <c r="B369" s="53">
        <v>91132</v>
      </c>
      <c r="C369" s="583">
        <v>91132</v>
      </c>
      <c r="D369" s="586" t="s">
        <v>291</v>
      </c>
      <c r="E369" s="100">
        <v>1</v>
      </c>
      <c r="F369" s="100" t="s">
        <v>271</v>
      </c>
      <c r="G369" s="101">
        <v>127.41</v>
      </c>
      <c r="H369" s="241">
        <v>1542935</v>
      </c>
      <c r="I369" s="111"/>
      <c r="J369" s="261"/>
      <c r="K369" s="200">
        <v>0</v>
      </c>
      <c r="L369" s="451" t="s">
        <v>243</v>
      </c>
      <c r="M369" s="206">
        <v>60</v>
      </c>
      <c r="N369" s="206" t="s">
        <v>434</v>
      </c>
      <c r="O369" s="206" t="s">
        <v>272</v>
      </c>
      <c r="P369" s="207"/>
      <c r="Q36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69" s="318" t="s">
        <v>243</v>
      </c>
      <c r="S369" s="319">
        <v>60</v>
      </c>
      <c r="T369" s="26" t="s">
        <v>936</v>
      </c>
      <c r="U369" s="26" t="s">
        <v>936</v>
      </c>
    </row>
    <row r="370" spans="1:21" customFormat="1" ht="14.25" customHeight="1" x14ac:dyDescent="0.3">
      <c r="A370" s="23">
        <v>91135</v>
      </c>
      <c r="B370" s="53">
        <v>91132</v>
      </c>
      <c r="C370" s="584"/>
      <c r="D370" s="587"/>
      <c r="E370" s="84">
        <v>2</v>
      </c>
      <c r="F370" s="84" t="s">
        <v>273</v>
      </c>
      <c r="G370" s="85">
        <v>178.3</v>
      </c>
      <c r="H370" s="242">
        <v>2159213</v>
      </c>
      <c r="I370" s="111">
        <f>+G370-G369</f>
        <v>50.890000000000015</v>
      </c>
      <c r="J370" s="467">
        <v>50.890000000000015</v>
      </c>
      <c r="K370" s="421">
        <v>616278</v>
      </c>
      <c r="L370" s="24" t="s">
        <v>243</v>
      </c>
      <c r="M370" s="35">
        <v>60</v>
      </c>
      <c r="N370" s="35" t="s">
        <v>434</v>
      </c>
      <c r="O370" s="35" t="s">
        <v>272</v>
      </c>
      <c r="P370" s="201"/>
      <c r="Q370" s="30"/>
      <c r="R370" s="269"/>
      <c r="S370" s="280"/>
      <c r="T370" s="26" t="s">
        <v>936</v>
      </c>
      <c r="U370" s="26"/>
    </row>
    <row r="371" spans="1:21" customFormat="1" ht="14.25" customHeight="1" x14ac:dyDescent="0.3">
      <c r="A371" s="23">
        <v>91138</v>
      </c>
      <c r="B371" s="53">
        <v>91132</v>
      </c>
      <c r="C371" s="584"/>
      <c r="D371" s="587"/>
      <c r="E371" s="84">
        <v>3</v>
      </c>
      <c r="F371" s="84" t="s">
        <v>274</v>
      </c>
      <c r="G371" s="85">
        <v>229.19000000000003</v>
      </c>
      <c r="H371" s="242">
        <v>2775491</v>
      </c>
      <c r="I371" s="111">
        <f t="shared" ref="I371:I383" si="3">+G371-G370</f>
        <v>50.890000000000015</v>
      </c>
      <c r="J371" s="475"/>
      <c r="K371" s="200">
        <v>0</v>
      </c>
      <c r="L371" s="24" t="s">
        <v>243</v>
      </c>
      <c r="M371" s="35">
        <v>60</v>
      </c>
      <c r="N371" s="35" t="s">
        <v>434</v>
      </c>
      <c r="O371" s="35" t="s">
        <v>272</v>
      </c>
      <c r="P371" s="201"/>
      <c r="Q371" s="30"/>
      <c r="R371" s="269"/>
      <c r="S371" s="280"/>
      <c r="T371" s="26" t="s">
        <v>936</v>
      </c>
      <c r="U371" s="26"/>
    </row>
    <row r="372" spans="1:21" customFormat="1" ht="14.25" customHeight="1" x14ac:dyDescent="0.3">
      <c r="A372" s="23">
        <v>91141</v>
      </c>
      <c r="B372" s="53">
        <v>91132</v>
      </c>
      <c r="C372" s="584"/>
      <c r="D372" s="587"/>
      <c r="E372" s="84">
        <v>4</v>
      </c>
      <c r="F372" s="84" t="s">
        <v>275</v>
      </c>
      <c r="G372" s="85">
        <v>280.08000000000004</v>
      </c>
      <c r="H372" s="242">
        <v>3391769</v>
      </c>
      <c r="I372" s="111">
        <f t="shared" si="3"/>
        <v>50.890000000000015</v>
      </c>
      <c r="J372" s="475"/>
      <c r="K372" s="200">
        <v>0</v>
      </c>
      <c r="L372" s="24" t="s">
        <v>243</v>
      </c>
      <c r="M372" s="35">
        <v>60</v>
      </c>
      <c r="N372" s="35" t="s">
        <v>434</v>
      </c>
      <c r="O372" s="35" t="s">
        <v>272</v>
      </c>
      <c r="P372" s="201"/>
      <c r="Q372" s="30"/>
      <c r="R372" s="269"/>
      <c r="S372" s="280"/>
      <c r="T372" s="26" t="s">
        <v>936</v>
      </c>
      <c r="U372" s="26"/>
    </row>
    <row r="373" spans="1:21" customFormat="1" ht="14.25" customHeight="1" x14ac:dyDescent="0.3">
      <c r="A373" s="23">
        <v>91144</v>
      </c>
      <c r="B373" s="53">
        <v>91132</v>
      </c>
      <c r="C373" s="584"/>
      <c r="D373" s="587"/>
      <c r="E373" s="84">
        <v>5</v>
      </c>
      <c r="F373" s="84" t="s">
        <v>276</v>
      </c>
      <c r="G373" s="85">
        <v>330.98</v>
      </c>
      <c r="H373" s="242">
        <v>4008168</v>
      </c>
      <c r="I373" s="111">
        <f t="shared" si="3"/>
        <v>50.899999999999977</v>
      </c>
      <c r="J373" s="475"/>
      <c r="K373" s="200">
        <v>0</v>
      </c>
      <c r="L373" s="24" t="s">
        <v>243</v>
      </c>
      <c r="M373" s="35">
        <v>60</v>
      </c>
      <c r="N373" s="35" t="s">
        <v>434</v>
      </c>
      <c r="O373" s="35" t="s">
        <v>272</v>
      </c>
      <c r="P373" s="201"/>
      <c r="Q373" s="30"/>
      <c r="R373" s="269"/>
      <c r="S373" s="280"/>
      <c r="T373" s="26" t="s">
        <v>936</v>
      </c>
      <c r="U373" s="26"/>
    </row>
    <row r="374" spans="1:21" customFormat="1" ht="14.25" customHeight="1" x14ac:dyDescent="0.3">
      <c r="A374" s="23">
        <v>91147</v>
      </c>
      <c r="B374" s="53">
        <v>91132</v>
      </c>
      <c r="C374" s="584"/>
      <c r="D374" s="587"/>
      <c r="E374" s="84">
        <v>6</v>
      </c>
      <c r="F374" s="84" t="s">
        <v>277</v>
      </c>
      <c r="G374" s="85">
        <v>381.87</v>
      </c>
      <c r="H374" s="242">
        <v>4624446</v>
      </c>
      <c r="I374" s="111">
        <f t="shared" si="3"/>
        <v>50.889999999999986</v>
      </c>
      <c r="J374" s="475"/>
      <c r="K374" s="200">
        <v>0</v>
      </c>
      <c r="L374" s="24" t="s">
        <v>243</v>
      </c>
      <c r="M374" s="35">
        <v>60</v>
      </c>
      <c r="N374" s="35" t="s">
        <v>434</v>
      </c>
      <c r="O374" s="35" t="s">
        <v>272</v>
      </c>
      <c r="P374" s="201"/>
      <c r="Q374" s="30"/>
      <c r="R374" s="269"/>
      <c r="S374" s="280"/>
      <c r="T374" s="26" t="s">
        <v>936</v>
      </c>
      <c r="U374" s="26"/>
    </row>
    <row r="375" spans="1:21" customFormat="1" ht="14.25" customHeight="1" x14ac:dyDescent="0.3">
      <c r="A375" s="23">
        <v>91150</v>
      </c>
      <c r="B375" s="53">
        <v>91132</v>
      </c>
      <c r="C375" s="584"/>
      <c r="D375" s="587"/>
      <c r="E375" s="84">
        <v>7</v>
      </c>
      <c r="F375" s="84" t="s">
        <v>278</v>
      </c>
      <c r="G375" s="85">
        <v>432.77</v>
      </c>
      <c r="H375" s="242">
        <v>5240845</v>
      </c>
      <c r="I375" s="111">
        <f t="shared" si="3"/>
        <v>50.899999999999977</v>
      </c>
      <c r="J375" s="475"/>
      <c r="K375" s="200">
        <v>0</v>
      </c>
      <c r="L375" s="24" t="s">
        <v>243</v>
      </c>
      <c r="M375" s="35">
        <v>60</v>
      </c>
      <c r="N375" s="35" t="s">
        <v>434</v>
      </c>
      <c r="O375" s="35" t="s">
        <v>272</v>
      </c>
      <c r="P375" s="201"/>
      <c r="Q375" s="30"/>
      <c r="R375" s="269"/>
      <c r="S375" s="280"/>
      <c r="T375" s="26" t="s">
        <v>936</v>
      </c>
      <c r="U375" s="26"/>
    </row>
    <row r="376" spans="1:21" customFormat="1" ht="14.25" customHeight="1" x14ac:dyDescent="0.3">
      <c r="A376" s="23">
        <v>91153</v>
      </c>
      <c r="B376" s="53">
        <v>91132</v>
      </c>
      <c r="C376" s="584"/>
      <c r="D376" s="587"/>
      <c r="E376" s="84">
        <v>8</v>
      </c>
      <c r="F376" s="84" t="s">
        <v>279</v>
      </c>
      <c r="G376" s="85">
        <v>483.65999999999997</v>
      </c>
      <c r="H376" s="242">
        <v>5857123</v>
      </c>
      <c r="I376" s="111">
        <f t="shared" si="3"/>
        <v>50.889999999999986</v>
      </c>
      <c r="J376" s="475"/>
      <c r="K376" s="200">
        <v>0</v>
      </c>
      <c r="L376" s="24" t="s">
        <v>243</v>
      </c>
      <c r="M376" s="35">
        <v>60</v>
      </c>
      <c r="N376" s="35" t="s">
        <v>434</v>
      </c>
      <c r="O376" s="35" t="s">
        <v>272</v>
      </c>
      <c r="P376" s="201"/>
      <c r="Q376" s="30"/>
      <c r="R376" s="269"/>
      <c r="S376" s="280"/>
      <c r="T376" s="26" t="s">
        <v>936</v>
      </c>
      <c r="U376" s="26"/>
    </row>
    <row r="377" spans="1:21" customFormat="1" ht="14.25" customHeight="1" x14ac:dyDescent="0.3">
      <c r="A377" s="23">
        <v>91156</v>
      </c>
      <c r="B377" s="53">
        <v>91132</v>
      </c>
      <c r="C377" s="584"/>
      <c r="D377" s="587"/>
      <c r="E377" s="84">
        <v>9</v>
      </c>
      <c r="F377" s="84" t="s">
        <v>280</v>
      </c>
      <c r="G377" s="85">
        <v>534.56000000000006</v>
      </c>
      <c r="H377" s="242">
        <v>6473522</v>
      </c>
      <c r="I377" s="111">
        <f t="shared" si="3"/>
        <v>50.900000000000091</v>
      </c>
      <c r="J377" s="475"/>
      <c r="K377" s="200">
        <v>0</v>
      </c>
      <c r="L377" s="24" t="s">
        <v>243</v>
      </c>
      <c r="M377" s="35">
        <v>60</v>
      </c>
      <c r="N377" s="35" t="s">
        <v>434</v>
      </c>
      <c r="O377" s="35" t="s">
        <v>272</v>
      </c>
      <c r="P377" s="201"/>
      <c r="Q377" s="30"/>
      <c r="R377" s="269"/>
      <c r="S377" s="280"/>
      <c r="T377" s="26" t="s">
        <v>936</v>
      </c>
      <c r="U377" s="26"/>
    </row>
    <row r="378" spans="1:21" customFormat="1" ht="14.25" customHeight="1" x14ac:dyDescent="0.3">
      <c r="A378" s="23">
        <v>91159</v>
      </c>
      <c r="B378" s="53">
        <v>91132</v>
      </c>
      <c r="C378" s="584"/>
      <c r="D378" s="587"/>
      <c r="E378" s="84">
        <v>10</v>
      </c>
      <c r="F378" s="84" t="s">
        <v>281</v>
      </c>
      <c r="G378" s="85">
        <v>585.44999999999993</v>
      </c>
      <c r="H378" s="242">
        <v>7089800</v>
      </c>
      <c r="I378" s="111">
        <f t="shared" si="3"/>
        <v>50.889999999999873</v>
      </c>
      <c r="J378" s="475"/>
      <c r="K378" s="200">
        <v>0</v>
      </c>
      <c r="L378" s="24" t="s">
        <v>243</v>
      </c>
      <c r="M378" s="35">
        <v>60</v>
      </c>
      <c r="N378" s="35" t="s">
        <v>434</v>
      </c>
      <c r="O378" s="35" t="s">
        <v>272</v>
      </c>
      <c r="P378" s="201"/>
      <c r="Q378" s="30"/>
      <c r="R378" s="269"/>
      <c r="S378" s="280"/>
      <c r="T378" s="26" t="s">
        <v>936</v>
      </c>
      <c r="U378" s="26"/>
    </row>
    <row r="379" spans="1:21" customFormat="1" ht="14.25" customHeight="1" x14ac:dyDescent="0.3">
      <c r="A379" s="23">
        <v>91162</v>
      </c>
      <c r="B379" s="53">
        <v>91132</v>
      </c>
      <c r="C379" s="584"/>
      <c r="D379" s="587"/>
      <c r="E379" s="84">
        <v>11</v>
      </c>
      <c r="F379" s="84" t="s">
        <v>282</v>
      </c>
      <c r="G379" s="85">
        <v>636.35</v>
      </c>
      <c r="H379" s="242">
        <v>7706199</v>
      </c>
      <c r="I379" s="111">
        <f t="shared" si="3"/>
        <v>50.900000000000091</v>
      </c>
      <c r="J379" s="475"/>
      <c r="K379" s="200">
        <v>0</v>
      </c>
      <c r="L379" s="24" t="s">
        <v>243</v>
      </c>
      <c r="M379" s="35">
        <v>60</v>
      </c>
      <c r="N379" s="35" t="s">
        <v>434</v>
      </c>
      <c r="O379" s="35" t="s">
        <v>272</v>
      </c>
      <c r="P379" s="201"/>
      <c r="Q379" s="30"/>
      <c r="R379" s="269"/>
      <c r="S379" s="280"/>
      <c r="T379" s="26" t="s">
        <v>936</v>
      </c>
      <c r="U379" s="26"/>
    </row>
    <row r="380" spans="1:21" customFormat="1" ht="14.25" customHeight="1" x14ac:dyDescent="0.3">
      <c r="A380" s="23">
        <v>91165</v>
      </c>
      <c r="B380" s="53">
        <v>91132</v>
      </c>
      <c r="C380" s="584"/>
      <c r="D380" s="587"/>
      <c r="E380" s="84">
        <v>12</v>
      </c>
      <c r="F380" s="84" t="s">
        <v>283</v>
      </c>
      <c r="G380" s="85">
        <v>687.24</v>
      </c>
      <c r="H380" s="242">
        <v>8322476</v>
      </c>
      <c r="I380" s="111">
        <f t="shared" si="3"/>
        <v>50.889999999999986</v>
      </c>
      <c r="J380" s="475"/>
      <c r="K380" s="200">
        <v>0</v>
      </c>
      <c r="L380" s="24" t="s">
        <v>243</v>
      </c>
      <c r="M380" s="35">
        <v>60</v>
      </c>
      <c r="N380" s="35" t="s">
        <v>434</v>
      </c>
      <c r="O380" s="35" t="s">
        <v>272</v>
      </c>
      <c r="P380" s="201"/>
      <c r="Q380" s="30"/>
      <c r="R380" s="269"/>
      <c r="S380" s="280"/>
      <c r="T380" s="26" t="s">
        <v>936</v>
      </c>
      <c r="U380" s="26"/>
    </row>
    <row r="381" spans="1:21" customFormat="1" ht="14.25" customHeight="1" x14ac:dyDescent="0.3">
      <c r="A381" s="23">
        <v>91168</v>
      </c>
      <c r="B381" s="53">
        <v>91132</v>
      </c>
      <c r="C381" s="584"/>
      <c r="D381" s="587"/>
      <c r="E381" s="84">
        <v>13</v>
      </c>
      <c r="F381" s="84" t="s">
        <v>284</v>
      </c>
      <c r="G381" s="85">
        <v>738.13</v>
      </c>
      <c r="H381" s="242">
        <v>8938754</v>
      </c>
      <c r="I381" s="111">
        <f t="shared" si="3"/>
        <v>50.889999999999986</v>
      </c>
      <c r="J381" s="475"/>
      <c r="K381" s="200">
        <v>0</v>
      </c>
      <c r="L381" s="24" t="s">
        <v>243</v>
      </c>
      <c r="M381" s="35">
        <v>60</v>
      </c>
      <c r="N381" s="35" t="s">
        <v>434</v>
      </c>
      <c r="O381" s="35" t="s">
        <v>272</v>
      </c>
      <c r="P381" s="201"/>
      <c r="Q381" s="30"/>
      <c r="R381" s="269"/>
      <c r="S381" s="280"/>
      <c r="T381" s="26" t="s">
        <v>936</v>
      </c>
      <c r="U381" s="26"/>
    </row>
    <row r="382" spans="1:21" customFormat="1" ht="14.25" customHeight="1" x14ac:dyDescent="0.3">
      <c r="A382" s="23">
        <v>91171</v>
      </c>
      <c r="B382" s="53">
        <v>91132</v>
      </c>
      <c r="C382" s="584"/>
      <c r="D382" s="587"/>
      <c r="E382" s="84">
        <v>14</v>
      </c>
      <c r="F382" s="84" t="s">
        <v>285</v>
      </c>
      <c r="G382" s="85">
        <v>789.03</v>
      </c>
      <c r="H382" s="242">
        <v>9555153</v>
      </c>
      <c r="I382" s="486">
        <f t="shared" si="3"/>
        <v>50.899999999999977</v>
      </c>
      <c r="J382" s="475"/>
      <c r="K382" s="200">
        <v>0</v>
      </c>
      <c r="L382" s="24" t="s">
        <v>243</v>
      </c>
      <c r="M382" s="35">
        <v>60</v>
      </c>
      <c r="N382" s="35" t="s">
        <v>434</v>
      </c>
      <c r="O382" s="35" t="s">
        <v>272</v>
      </c>
      <c r="P382" s="201"/>
      <c r="Q382" s="30"/>
      <c r="R382" s="269"/>
      <c r="S382" s="280"/>
      <c r="T382" s="26" t="s">
        <v>936</v>
      </c>
      <c r="U382" s="26"/>
    </row>
    <row r="383" spans="1:21" customFormat="1" ht="14.25" customHeight="1" thickBot="1" x14ac:dyDescent="0.35">
      <c r="A383" s="23">
        <v>91174</v>
      </c>
      <c r="B383" s="53">
        <v>91132</v>
      </c>
      <c r="C383" s="585"/>
      <c r="D383" s="588"/>
      <c r="E383" s="102">
        <v>15</v>
      </c>
      <c r="F383" s="102" t="s">
        <v>286</v>
      </c>
      <c r="G383" s="103">
        <v>839.92</v>
      </c>
      <c r="H383" s="243">
        <v>10171431</v>
      </c>
      <c r="I383" s="111">
        <f t="shared" si="3"/>
        <v>50.889999999999986</v>
      </c>
      <c r="J383" s="475"/>
      <c r="K383" s="200">
        <v>0</v>
      </c>
      <c r="L383" s="452" t="s">
        <v>243</v>
      </c>
      <c r="M383" s="212">
        <v>60</v>
      </c>
      <c r="N383" s="212" t="s">
        <v>434</v>
      </c>
      <c r="O383" s="212" t="s">
        <v>272</v>
      </c>
      <c r="P383" s="213"/>
      <c r="Q383" s="214"/>
      <c r="R383" s="270"/>
      <c r="S383" s="284"/>
      <c r="T383" s="26" t="s">
        <v>936</v>
      </c>
      <c r="U383" s="26"/>
    </row>
    <row r="384" spans="1:21" customFormat="1" ht="14.25" customHeight="1" x14ac:dyDescent="0.3">
      <c r="A384" s="23"/>
      <c r="B384" s="53">
        <v>92130</v>
      </c>
      <c r="C384" s="580">
        <v>92130</v>
      </c>
      <c r="D384" s="618" t="s">
        <v>292</v>
      </c>
      <c r="E384" s="100">
        <v>1</v>
      </c>
      <c r="F384" s="100" t="s">
        <v>271</v>
      </c>
      <c r="G384" s="101">
        <v>148.61000000000001</v>
      </c>
      <c r="H384" s="241">
        <v>1799667</v>
      </c>
      <c r="I384" s="111"/>
      <c r="J384" s="261"/>
      <c r="K384" s="200">
        <v>0</v>
      </c>
      <c r="L384" s="451" t="s">
        <v>243</v>
      </c>
      <c r="M384" s="206">
        <v>70</v>
      </c>
      <c r="N384" s="206" t="s">
        <v>434</v>
      </c>
      <c r="O384" s="206" t="s">
        <v>293</v>
      </c>
      <c r="P384" s="207"/>
      <c r="Q3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84" s="318" t="s">
        <v>243</v>
      </c>
      <c r="S384" s="319">
        <v>70</v>
      </c>
      <c r="T384" s="26" t="s">
        <v>936</v>
      </c>
      <c r="U384" s="26" t="s">
        <v>936</v>
      </c>
    </row>
    <row r="385" spans="1:21" customFormat="1" ht="14.25" customHeight="1" x14ac:dyDescent="0.3">
      <c r="A385" s="23">
        <v>92133</v>
      </c>
      <c r="B385" s="53">
        <v>92130</v>
      </c>
      <c r="C385" s="581"/>
      <c r="D385" s="619"/>
      <c r="E385" s="84">
        <v>2</v>
      </c>
      <c r="F385" s="84" t="s">
        <v>273</v>
      </c>
      <c r="G385" s="85">
        <v>207.99</v>
      </c>
      <c r="H385" s="242">
        <v>2518759</v>
      </c>
      <c r="I385" s="111">
        <f>+G385-G384</f>
        <v>59.379999999999995</v>
      </c>
      <c r="J385" s="467">
        <v>59.379999999999995</v>
      </c>
      <c r="K385" s="421">
        <v>719092</v>
      </c>
      <c r="L385" s="24" t="s">
        <v>243</v>
      </c>
      <c r="M385" s="35">
        <v>70</v>
      </c>
      <c r="N385" s="35" t="s">
        <v>434</v>
      </c>
      <c r="O385" s="35" t="s">
        <v>294</v>
      </c>
      <c r="P385" s="201"/>
      <c r="Q385" s="30"/>
      <c r="R385" s="269"/>
      <c r="S385" s="280"/>
      <c r="T385" s="26" t="s">
        <v>936</v>
      </c>
      <c r="U385" s="26"/>
    </row>
    <row r="386" spans="1:21" customFormat="1" ht="14.25" customHeight="1" x14ac:dyDescent="0.3">
      <c r="A386" s="23">
        <v>92136</v>
      </c>
      <c r="B386" s="53">
        <v>92130</v>
      </c>
      <c r="C386" s="581"/>
      <c r="D386" s="619"/>
      <c r="E386" s="84">
        <v>3</v>
      </c>
      <c r="F386" s="84" t="s">
        <v>274</v>
      </c>
      <c r="G386" s="85">
        <v>267.37</v>
      </c>
      <c r="H386" s="242">
        <v>3237851</v>
      </c>
      <c r="I386" s="111">
        <f t="shared" ref="I386:I398" si="4">+G386-G385</f>
        <v>59.379999999999995</v>
      </c>
      <c r="J386" s="475"/>
      <c r="K386" s="200">
        <v>0</v>
      </c>
      <c r="L386" s="24" t="s">
        <v>243</v>
      </c>
      <c r="M386" s="35">
        <v>70</v>
      </c>
      <c r="N386" s="35" t="s">
        <v>434</v>
      </c>
      <c r="O386" s="35" t="s">
        <v>295</v>
      </c>
      <c r="P386" s="201"/>
      <c r="Q386" s="30"/>
      <c r="R386" s="269"/>
      <c r="S386" s="280"/>
      <c r="T386" s="26" t="s">
        <v>936</v>
      </c>
      <c r="U386" s="26"/>
    </row>
    <row r="387" spans="1:21" customFormat="1" ht="14.25" customHeight="1" x14ac:dyDescent="0.3">
      <c r="A387" s="23">
        <v>92139</v>
      </c>
      <c r="B387" s="53">
        <v>92130</v>
      </c>
      <c r="C387" s="581"/>
      <c r="D387" s="619"/>
      <c r="E387" s="84">
        <v>4</v>
      </c>
      <c r="F387" s="84" t="s">
        <v>275</v>
      </c>
      <c r="G387" s="85">
        <v>326.75</v>
      </c>
      <c r="H387" s="242">
        <v>3956943</v>
      </c>
      <c r="I387" s="111">
        <f t="shared" si="4"/>
        <v>59.379999999999995</v>
      </c>
      <c r="J387" s="475"/>
      <c r="K387" s="200">
        <v>0</v>
      </c>
      <c r="L387" s="24" t="s">
        <v>243</v>
      </c>
      <c r="M387" s="35">
        <v>70</v>
      </c>
      <c r="N387" s="35" t="s">
        <v>434</v>
      </c>
      <c r="O387" s="35" t="s">
        <v>296</v>
      </c>
      <c r="P387" s="201"/>
      <c r="Q387" s="30"/>
      <c r="R387" s="269"/>
      <c r="S387" s="280"/>
      <c r="T387" s="26" t="s">
        <v>936</v>
      </c>
      <c r="U387" s="26"/>
    </row>
    <row r="388" spans="1:21" customFormat="1" ht="14.25" customHeight="1" x14ac:dyDescent="0.3">
      <c r="A388" s="23">
        <v>92142</v>
      </c>
      <c r="B388" s="53">
        <v>92130</v>
      </c>
      <c r="C388" s="581"/>
      <c r="D388" s="619"/>
      <c r="E388" s="84">
        <v>5</v>
      </c>
      <c r="F388" s="84" t="s">
        <v>276</v>
      </c>
      <c r="G388" s="85">
        <v>386.12</v>
      </c>
      <c r="H388" s="242">
        <v>4675913</v>
      </c>
      <c r="I388" s="111">
        <f t="shared" si="4"/>
        <v>59.370000000000005</v>
      </c>
      <c r="J388" s="475"/>
      <c r="K388" s="200">
        <v>0</v>
      </c>
      <c r="L388" s="24" t="s">
        <v>243</v>
      </c>
      <c r="M388" s="35">
        <v>70</v>
      </c>
      <c r="N388" s="35" t="s">
        <v>434</v>
      </c>
      <c r="O388" s="35" t="s">
        <v>297</v>
      </c>
      <c r="P388" s="201"/>
      <c r="Q388" s="30"/>
      <c r="R388" s="269"/>
      <c r="S388" s="280"/>
      <c r="T388" s="26" t="s">
        <v>936</v>
      </c>
      <c r="U388" s="26"/>
    </row>
    <row r="389" spans="1:21" customFormat="1" ht="14.25" customHeight="1" x14ac:dyDescent="0.3">
      <c r="A389" s="23">
        <v>92145</v>
      </c>
      <c r="B389" s="53">
        <v>92130</v>
      </c>
      <c r="C389" s="581"/>
      <c r="D389" s="619"/>
      <c r="E389" s="84">
        <v>6</v>
      </c>
      <c r="F389" s="84" t="s">
        <v>277</v>
      </c>
      <c r="G389" s="85">
        <v>445.5</v>
      </c>
      <c r="H389" s="242">
        <v>5395005</v>
      </c>
      <c r="I389" s="111">
        <f t="shared" si="4"/>
        <v>59.379999999999995</v>
      </c>
      <c r="J389" s="475"/>
      <c r="K389" s="200">
        <v>0</v>
      </c>
      <c r="L389" s="24" t="s">
        <v>243</v>
      </c>
      <c r="M389" s="35">
        <v>70</v>
      </c>
      <c r="N389" s="35" t="s">
        <v>434</v>
      </c>
      <c r="O389" s="35" t="s">
        <v>298</v>
      </c>
      <c r="P389" s="201"/>
      <c r="Q389" s="30"/>
      <c r="R389" s="269"/>
      <c r="S389" s="280"/>
      <c r="T389" s="26" t="s">
        <v>936</v>
      </c>
      <c r="U389" s="26"/>
    </row>
    <row r="390" spans="1:21" customFormat="1" ht="14.25" customHeight="1" x14ac:dyDescent="0.3">
      <c r="A390" s="23">
        <v>92148</v>
      </c>
      <c r="B390" s="53">
        <v>92130</v>
      </c>
      <c r="C390" s="581"/>
      <c r="D390" s="619"/>
      <c r="E390" s="84">
        <v>7</v>
      </c>
      <c r="F390" s="84" t="s">
        <v>278</v>
      </c>
      <c r="G390" s="85">
        <v>504.88</v>
      </c>
      <c r="H390" s="242">
        <v>6114097</v>
      </c>
      <c r="I390" s="111">
        <f t="shared" si="4"/>
        <v>59.379999999999995</v>
      </c>
      <c r="J390" s="475"/>
      <c r="K390" s="200">
        <v>0</v>
      </c>
      <c r="L390" s="24" t="s">
        <v>243</v>
      </c>
      <c r="M390" s="35">
        <v>70</v>
      </c>
      <c r="N390" s="35" t="s">
        <v>434</v>
      </c>
      <c r="O390" s="35" t="s">
        <v>299</v>
      </c>
      <c r="P390" s="201"/>
      <c r="Q390" s="30"/>
      <c r="R390" s="269"/>
      <c r="S390" s="280"/>
      <c r="T390" s="26" t="s">
        <v>936</v>
      </c>
      <c r="U390" s="26"/>
    </row>
    <row r="391" spans="1:21" customFormat="1" ht="14.25" customHeight="1" x14ac:dyDescent="0.3">
      <c r="A391" s="23">
        <v>92151</v>
      </c>
      <c r="B391" s="53">
        <v>92130</v>
      </c>
      <c r="C391" s="581"/>
      <c r="D391" s="619"/>
      <c r="E391" s="84">
        <v>8</v>
      </c>
      <c r="F391" s="84" t="s">
        <v>279</v>
      </c>
      <c r="G391" s="85">
        <v>564.25</v>
      </c>
      <c r="H391" s="242">
        <v>6833068</v>
      </c>
      <c r="I391" s="111">
        <f t="shared" si="4"/>
        <v>59.370000000000005</v>
      </c>
      <c r="J391" s="475"/>
      <c r="K391" s="200">
        <v>0</v>
      </c>
      <c r="L391" s="24" t="s">
        <v>243</v>
      </c>
      <c r="M391" s="35">
        <v>70</v>
      </c>
      <c r="N391" s="35" t="s">
        <v>434</v>
      </c>
      <c r="O391" s="35" t="s">
        <v>300</v>
      </c>
      <c r="P391" s="201"/>
      <c r="Q391" s="30"/>
      <c r="R391" s="269"/>
      <c r="S391" s="280"/>
      <c r="T391" s="26" t="s">
        <v>936</v>
      </c>
      <c r="U391" s="26"/>
    </row>
    <row r="392" spans="1:21" customFormat="1" ht="14.25" customHeight="1" x14ac:dyDescent="0.3">
      <c r="A392" s="23">
        <v>92154</v>
      </c>
      <c r="B392" s="53">
        <v>92130</v>
      </c>
      <c r="C392" s="581"/>
      <c r="D392" s="619"/>
      <c r="E392" s="84">
        <v>9</v>
      </c>
      <c r="F392" s="84" t="s">
        <v>280</v>
      </c>
      <c r="G392" s="85">
        <v>623.63</v>
      </c>
      <c r="H392" s="242">
        <v>7552159</v>
      </c>
      <c r="I392" s="111">
        <f t="shared" si="4"/>
        <v>59.379999999999995</v>
      </c>
      <c r="J392" s="475"/>
      <c r="K392" s="200">
        <v>0</v>
      </c>
      <c r="L392" s="24" t="s">
        <v>243</v>
      </c>
      <c r="M392" s="35">
        <v>70</v>
      </c>
      <c r="N392" s="35" t="s">
        <v>434</v>
      </c>
      <c r="O392" s="35" t="s">
        <v>301</v>
      </c>
      <c r="P392" s="201"/>
      <c r="Q392" s="30"/>
      <c r="R392" s="269"/>
      <c r="S392" s="280"/>
      <c r="T392" s="26" t="s">
        <v>936</v>
      </c>
      <c r="U392" s="26"/>
    </row>
    <row r="393" spans="1:21" customFormat="1" ht="14.25" customHeight="1" x14ac:dyDescent="0.3">
      <c r="A393" s="23">
        <v>92157</v>
      </c>
      <c r="B393" s="53">
        <v>92130</v>
      </c>
      <c r="C393" s="581"/>
      <c r="D393" s="619"/>
      <c r="E393" s="84">
        <v>10</v>
      </c>
      <c r="F393" s="84" t="s">
        <v>281</v>
      </c>
      <c r="G393" s="85">
        <v>683.01</v>
      </c>
      <c r="H393" s="242">
        <v>8271251</v>
      </c>
      <c r="I393" s="111">
        <f t="shared" si="4"/>
        <v>59.379999999999995</v>
      </c>
      <c r="J393" s="475"/>
      <c r="K393" s="200">
        <v>0</v>
      </c>
      <c r="L393" s="24" t="s">
        <v>243</v>
      </c>
      <c r="M393" s="35">
        <v>70</v>
      </c>
      <c r="N393" s="35" t="s">
        <v>434</v>
      </c>
      <c r="O393" s="35" t="s">
        <v>302</v>
      </c>
      <c r="P393" s="201"/>
      <c r="Q393" s="30"/>
      <c r="R393" s="269"/>
      <c r="S393" s="280"/>
      <c r="T393" s="26" t="s">
        <v>936</v>
      </c>
      <c r="U393" s="26"/>
    </row>
    <row r="394" spans="1:21" customFormat="1" ht="14.25" customHeight="1" x14ac:dyDescent="0.3">
      <c r="A394" s="23">
        <v>92160</v>
      </c>
      <c r="B394" s="53">
        <v>92130</v>
      </c>
      <c r="C394" s="581"/>
      <c r="D394" s="619"/>
      <c r="E394" s="84">
        <v>11</v>
      </c>
      <c r="F394" s="84" t="s">
        <v>282</v>
      </c>
      <c r="G394" s="85">
        <v>742.38</v>
      </c>
      <c r="H394" s="242">
        <v>8990222</v>
      </c>
      <c r="I394" s="111">
        <f t="shared" si="4"/>
        <v>59.370000000000005</v>
      </c>
      <c r="J394" s="475"/>
      <c r="K394" s="200">
        <v>0</v>
      </c>
      <c r="L394" s="24" t="s">
        <v>243</v>
      </c>
      <c r="M394" s="35">
        <v>70</v>
      </c>
      <c r="N394" s="35" t="s">
        <v>434</v>
      </c>
      <c r="O394" s="35" t="s">
        <v>303</v>
      </c>
      <c r="P394" s="201"/>
      <c r="Q394" s="30"/>
      <c r="R394" s="269"/>
      <c r="S394" s="280"/>
      <c r="T394" s="26" t="s">
        <v>936</v>
      </c>
      <c r="U394" s="26"/>
    </row>
    <row r="395" spans="1:21" customFormat="1" ht="14.25" customHeight="1" x14ac:dyDescent="0.3">
      <c r="A395" s="23">
        <v>92163</v>
      </c>
      <c r="B395" s="53">
        <v>92130</v>
      </c>
      <c r="C395" s="581"/>
      <c r="D395" s="619"/>
      <c r="E395" s="84">
        <v>12</v>
      </c>
      <c r="F395" s="84" t="s">
        <v>283</v>
      </c>
      <c r="G395" s="85">
        <v>801.76</v>
      </c>
      <c r="H395" s="242">
        <v>9709314</v>
      </c>
      <c r="I395" s="111">
        <f t="shared" si="4"/>
        <v>59.379999999999995</v>
      </c>
      <c r="J395" s="475"/>
      <c r="K395" s="200">
        <v>0</v>
      </c>
      <c r="L395" s="24" t="s">
        <v>243</v>
      </c>
      <c r="M395" s="35">
        <v>70</v>
      </c>
      <c r="N395" s="35" t="s">
        <v>434</v>
      </c>
      <c r="O395" s="35" t="s">
        <v>304</v>
      </c>
      <c r="P395" s="201"/>
      <c r="Q395" s="30"/>
      <c r="R395" s="269"/>
      <c r="S395" s="280"/>
      <c r="T395" s="26" t="s">
        <v>936</v>
      </c>
      <c r="U395" s="26"/>
    </row>
    <row r="396" spans="1:21" customFormat="1" ht="14.25" customHeight="1" x14ac:dyDescent="0.3">
      <c r="A396" s="23">
        <v>92166</v>
      </c>
      <c r="B396" s="53">
        <v>92130</v>
      </c>
      <c r="C396" s="581"/>
      <c r="D396" s="619"/>
      <c r="E396" s="84">
        <v>13</v>
      </c>
      <c r="F396" s="84" t="s">
        <v>284</v>
      </c>
      <c r="G396" s="85">
        <v>861.14</v>
      </c>
      <c r="H396" s="242">
        <v>10428405</v>
      </c>
      <c r="I396" s="111">
        <f t="shared" si="4"/>
        <v>59.379999999999995</v>
      </c>
      <c r="J396" s="475"/>
      <c r="K396" s="200">
        <v>0</v>
      </c>
      <c r="L396" s="24" t="s">
        <v>243</v>
      </c>
      <c r="M396" s="35">
        <v>70</v>
      </c>
      <c r="N396" s="35" t="s">
        <v>434</v>
      </c>
      <c r="O396" s="35" t="s">
        <v>305</v>
      </c>
      <c r="P396" s="201"/>
      <c r="Q396" s="30"/>
      <c r="R396" s="269"/>
      <c r="S396" s="280"/>
      <c r="T396" s="26" t="s">
        <v>936</v>
      </c>
      <c r="U396" s="26"/>
    </row>
    <row r="397" spans="1:21" customFormat="1" ht="14.25" customHeight="1" x14ac:dyDescent="0.3">
      <c r="A397" s="23">
        <v>92169</v>
      </c>
      <c r="B397" s="53">
        <v>92130</v>
      </c>
      <c r="C397" s="581"/>
      <c r="D397" s="619"/>
      <c r="E397" s="84">
        <v>14</v>
      </c>
      <c r="F397" s="84" t="s">
        <v>285</v>
      </c>
      <c r="G397" s="85">
        <v>920.51</v>
      </c>
      <c r="H397" s="242">
        <v>11147376</v>
      </c>
      <c r="I397" s="111">
        <f t="shared" si="4"/>
        <v>59.370000000000005</v>
      </c>
      <c r="J397" s="475"/>
      <c r="K397" s="200">
        <v>0</v>
      </c>
      <c r="L397" s="24" t="s">
        <v>243</v>
      </c>
      <c r="M397" s="35">
        <v>70</v>
      </c>
      <c r="N397" s="35" t="s">
        <v>434</v>
      </c>
      <c r="O397" s="35" t="s">
        <v>306</v>
      </c>
      <c r="P397" s="201"/>
      <c r="Q397" s="30"/>
      <c r="R397" s="269"/>
      <c r="S397" s="280"/>
      <c r="T397" s="26" t="s">
        <v>936</v>
      </c>
      <c r="U397" s="26"/>
    </row>
    <row r="398" spans="1:21" customFormat="1" ht="14.25" customHeight="1" thickBot="1" x14ac:dyDescent="0.35">
      <c r="A398" s="23">
        <v>92172</v>
      </c>
      <c r="B398" s="53">
        <v>92130</v>
      </c>
      <c r="C398" s="582"/>
      <c r="D398" s="620"/>
      <c r="E398" s="102">
        <v>15</v>
      </c>
      <c r="F398" s="102" t="s">
        <v>307</v>
      </c>
      <c r="G398" s="103">
        <v>979.89</v>
      </c>
      <c r="H398" s="243">
        <v>11866468</v>
      </c>
      <c r="I398" s="111">
        <f t="shared" si="4"/>
        <v>59.379999999999995</v>
      </c>
      <c r="J398" s="475"/>
      <c r="K398" s="200">
        <v>0</v>
      </c>
      <c r="L398" s="452" t="s">
        <v>243</v>
      </c>
      <c r="M398" s="212">
        <v>70</v>
      </c>
      <c r="N398" s="212" t="s">
        <v>434</v>
      </c>
      <c r="O398" s="212" t="s">
        <v>308</v>
      </c>
      <c r="P398" s="213"/>
      <c r="Q398" s="214"/>
      <c r="R398" s="270"/>
      <c r="S398" s="284"/>
      <c r="T398" s="26" t="s">
        <v>936</v>
      </c>
      <c r="U398" s="26"/>
    </row>
    <row r="399" spans="1:21" customFormat="1" ht="14.25" customHeight="1" x14ac:dyDescent="0.3">
      <c r="A399" s="23"/>
      <c r="B399" s="53">
        <v>92131</v>
      </c>
      <c r="C399" s="580">
        <v>92131</v>
      </c>
      <c r="D399" s="586" t="s">
        <v>309</v>
      </c>
      <c r="E399" s="100">
        <v>1</v>
      </c>
      <c r="F399" s="100" t="s">
        <v>271</v>
      </c>
      <c r="G399" s="101">
        <v>169.82</v>
      </c>
      <c r="H399" s="241">
        <v>2056520</v>
      </c>
      <c r="I399" s="111"/>
      <c r="J399" s="261"/>
      <c r="K399" s="200">
        <v>0</v>
      </c>
      <c r="L399" s="451" t="s">
        <v>243</v>
      </c>
      <c r="M399" s="206">
        <v>80</v>
      </c>
      <c r="N399" s="206" t="s">
        <v>434</v>
      </c>
      <c r="O399" s="206" t="s">
        <v>310</v>
      </c>
      <c r="P399" s="207"/>
      <c r="Q3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99" s="318" t="s">
        <v>243</v>
      </c>
      <c r="S399" s="319">
        <v>80</v>
      </c>
      <c r="T399" s="26" t="s">
        <v>936</v>
      </c>
      <c r="U399" s="26" t="s">
        <v>936</v>
      </c>
    </row>
    <row r="400" spans="1:21" customFormat="1" ht="14.25" customHeight="1" x14ac:dyDescent="0.3">
      <c r="A400" s="23">
        <v>92134</v>
      </c>
      <c r="B400" s="53">
        <v>92131</v>
      </c>
      <c r="C400" s="581"/>
      <c r="D400" s="587"/>
      <c r="E400" s="84">
        <v>2</v>
      </c>
      <c r="F400" s="84" t="s">
        <v>273</v>
      </c>
      <c r="G400" s="85">
        <v>237.72</v>
      </c>
      <c r="H400" s="242">
        <v>2878789</v>
      </c>
      <c r="I400" s="111">
        <f t="shared" ref="I400:I413" si="5">+G400-G399</f>
        <v>67.900000000000006</v>
      </c>
      <c r="J400" s="467">
        <v>67.900000000000006</v>
      </c>
      <c r="K400" s="421">
        <v>822269</v>
      </c>
      <c r="L400" s="24" t="s">
        <v>243</v>
      </c>
      <c r="M400" s="35">
        <v>80</v>
      </c>
      <c r="N400" s="35" t="s">
        <v>434</v>
      </c>
      <c r="O400" s="35" t="s">
        <v>311</v>
      </c>
      <c r="P400" s="201"/>
      <c r="Q400" s="30"/>
      <c r="R400" s="269"/>
      <c r="S400" s="280"/>
      <c r="T400" s="26" t="s">
        <v>936</v>
      </c>
      <c r="U400" s="26"/>
    </row>
    <row r="401" spans="1:21" customFormat="1" ht="14.25" customHeight="1" x14ac:dyDescent="0.3">
      <c r="A401" s="23">
        <v>92137</v>
      </c>
      <c r="B401" s="53">
        <v>92131</v>
      </c>
      <c r="C401" s="581"/>
      <c r="D401" s="587"/>
      <c r="E401" s="84">
        <v>3</v>
      </c>
      <c r="F401" s="84" t="s">
        <v>274</v>
      </c>
      <c r="G401" s="85">
        <v>305.62</v>
      </c>
      <c r="H401" s="242">
        <v>3701058</v>
      </c>
      <c r="I401" s="111">
        <f t="shared" si="5"/>
        <v>67.900000000000006</v>
      </c>
      <c r="J401" s="475"/>
      <c r="K401" s="200">
        <v>0</v>
      </c>
      <c r="L401" s="24" t="s">
        <v>243</v>
      </c>
      <c r="M401" s="35">
        <v>80</v>
      </c>
      <c r="N401" s="35" t="s">
        <v>434</v>
      </c>
      <c r="O401" s="35" t="s">
        <v>312</v>
      </c>
      <c r="P401" s="201"/>
      <c r="Q401" s="30"/>
      <c r="R401" s="269"/>
      <c r="S401" s="280"/>
      <c r="T401" s="26" t="s">
        <v>936</v>
      </c>
      <c r="U401" s="26"/>
    </row>
    <row r="402" spans="1:21" customFormat="1" ht="14.25" customHeight="1" x14ac:dyDescent="0.3">
      <c r="A402" s="23">
        <v>92140</v>
      </c>
      <c r="B402" s="53">
        <v>92131</v>
      </c>
      <c r="C402" s="581"/>
      <c r="D402" s="587"/>
      <c r="E402" s="84">
        <v>4</v>
      </c>
      <c r="F402" s="84" t="s">
        <v>275</v>
      </c>
      <c r="G402" s="85">
        <v>373.52</v>
      </c>
      <c r="H402" s="242">
        <v>4523327</v>
      </c>
      <c r="I402" s="111">
        <f t="shared" si="5"/>
        <v>67.899999999999977</v>
      </c>
      <c r="J402" s="475"/>
      <c r="K402" s="200">
        <v>0</v>
      </c>
      <c r="L402" s="24" t="s">
        <v>243</v>
      </c>
      <c r="M402" s="35">
        <v>80</v>
      </c>
      <c r="N402" s="35" t="s">
        <v>434</v>
      </c>
      <c r="O402" s="35" t="s">
        <v>313</v>
      </c>
      <c r="P402" s="201"/>
      <c r="Q402" s="30"/>
      <c r="R402" s="269"/>
      <c r="S402" s="280"/>
      <c r="T402" s="26" t="s">
        <v>936</v>
      </c>
      <c r="U402" s="26"/>
    </row>
    <row r="403" spans="1:21" customFormat="1" ht="14.25" customHeight="1" x14ac:dyDescent="0.3">
      <c r="A403" s="23">
        <v>92143</v>
      </c>
      <c r="B403" s="53">
        <v>92131</v>
      </c>
      <c r="C403" s="581"/>
      <c r="D403" s="587"/>
      <c r="E403" s="84">
        <v>5</v>
      </c>
      <c r="F403" s="84" t="s">
        <v>276</v>
      </c>
      <c r="G403" s="85">
        <v>441.41999999999996</v>
      </c>
      <c r="H403" s="242">
        <v>5345596</v>
      </c>
      <c r="I403" s="111">
        <f t="shared" si="5"/>
        <v>67.899999999999977</v>
      </c>
      <c r="J403" s="475"/>
      <c r="K403" s="200">
        <v>0</v>
      </c>
      <c r="L403" s="24" t="s">
        <v>243</v>
      </c>
      <c r="M403" s="35">
        <v>80</v>
      </c>
      <c r="N403" s="35" t="s">
        <v>434</v>
      </c>
      <c r="O403" s="35" t="s">
        <v>314</v>
      </c>
      <c r="P403" s="201"/>
      <c r="Q403" s="30"/>
      <c r="R403" s="269"/>
      <c r="S403" s="280"/>
      <c r="T403" s="26" t="s">
        <v>936</v>
      </c>
      <c r="U403" s="26"/>
    </row>
    <row r="404" spans="1:21" customFormat="1" ht="14.25" customHeight="1" x14ac:dyDescent="0.3">
      <c r="A404" s="23">
        <v>92146</v>
      </c>
      <c r="B404" s="53">
        <v>92131</v>
      </c>
      <c r="C404" s="581"/>
      <c r="D404" s="587"/>
      <c r="E404" s="84">
        <v>6</v>
      </c>
      <c r="F404" s="84" t="s">
        <v>277</v>
      </c>
      <c r="G404" s="85">
        <v>509.32000000000005</v>
      </c>
      <c r="H404" s="242">
        <v>6167865</v>
      </c>
      <c r="I404" s="111">
        <f t="shared" si="5"/>
        <v>67.900000000000091</v>
      </c>
      <c r="J404" s="475"/>
      <c r="K404" s="200">
        <v>0</v>
      </c>
      <c r="L404" s="24" t="s">
        <v>243</v>
      </c>
      <c r="M404" s="35">
        <v>80</v>
      </c>
      <c r="N404" s="35" t="s">
        <v>434</v>
      </c>
      <c r="O404" s="35" t="s">
        <v>315</v>
      </c>
      <c r="P404" s="201"/>
      <c r="Q404" s="30"/>
      <c r="R404" s="269"/>
      <c r="S404" s="280"/>
      <c r="T404" s="26" t="s">
        <v>936</v>
      </c>
      <c r="U404" s="26"/>
    </row>
    <row r="405" spans="1:21" customFormat="1" ht="14.25" customHeight="1" x14ac:dyDescent="0.3">
      <c r="A405" s="23">
        <v>92149</v>
      </c>
      <c r="B405" s="53">
        <v>92131</v>
      </c>
      <c r="C405" s="581"/>
      <c r="D405" s="587"/>
      <c r="E405" s="84">
        <v>7</v>
      </c>
      <c r="F405" s="84" t="s">
        <v>278</v>
      </c>
      <c r="G405" s="85">
        <v>577.23</v>
      </c>
      <c r="H405" s="242">
        <v>6990255</v>
      </c>
      <c r="I405" s="111">
        <f t="shared" si="5"/>
        <v>67.909999999999968</v>
      </c>
      <c r="J405" s="475"/>
      <c r="K405" s="200">
        <v>0</v>
      </c>
      <c r="L405" s="24" t="s">
        <v>243</v>
      </c>
      <c r="M405" s="35">
        <v>80</v>
      </c>
      <c r="N405" s="35" t="s">
        <v>434</v>
      </c>
      <c r="O405" s="35" t="s">
        <v>316</v>
      </c>
      <c r="P405" s="201"/>
      <c r="Q405" s="30"/>
      <c r="R405" s="269"/>
      <c r="S405" s="280"/>
      <c r="T405" s="26" t="s">
        <v>936</v>
      </c>
      <c r="U405" s="26"/>
    </row>
    <row r="406" spans="1:21" customFormat="1" ht="14.25" customHeight="1" x14ac:dyDescent="0.3">
      <c r="A406" s="23">
        <v>92152</v>
      </c>
      <c r="B406" s="53">
        <v>92131</v>
      </c>
      <c r="C406" s="581"/>
      <c r="D406" s="587"/>
      <c r="E406" s="84">
        <v>8</v>
      </c>
      <c r="F406" s="84" t="s">
        <v>279</v>
      </c>
      <c r="G406" s="85">
        <v>645.13</v>
      </c>
      <c r="H406" s="242">
        <v>7812524</v>
      </c>
      <c r="I406" s="111">
        <f t="shared" si="5"/>
        <v>67.899999999999977</v>
      </c>
      <c r="J406" s="475"/>
      <c r="K406" s="200">
        <v>0</v>
      </c>
      <c r="L406" s="24" t="s">
        <v>243</v>
      </c>
      <c r="M406" s="35">
        <v>80</v>
      </c>
      <c r="N406" s="35" t="s">
        <v>434</v>
      </c>
      <c r="O406" s="35" t="s">
        <v>317</v>
      </c>
      <c r="P406" s="201"/>
      <c r="Q406" s="30"/>
      <c r="R406" s="269"/>
      <c r="S406" s="280"/>
      <c r="T406" s="26" t="s">
        <v>936</v>
      </c>
      <c r="U406" s="26"/>
    </row>
    <row r="407" spans="1:21" customFormat="1" ht="14.25" customHeight="1" x14ac:dyDescent="0.3">
      <c r="A407" s="23">
        <v>92155</v>
      </c>
      <c r="B407" s="53">
        <v>92131</v>
      </c>
      <c r="C407" s="581"/>
      <c r="D407" s="587"/>
      <c r="E407" s="84">
        <v>9</v>
      </c>
      <c r="F407" s="84" t="s">
        <v>280</v>
      </c>
      <c r="G407" s="85">
        <v>713.03</v>
      </c>
      <c r="H407" s="242">
        <v>8634793</v>
      </c>
      <c r="I407" s="111">
        <f t="shared" si="5"/>
        <v>67.899999999999977</v>
      </c>
      <c r="J407" s="475"/>
      <c r="K407" s="200">
        <v>0</v>
      </c>
      <c r="L407" s="24" t="s">
        <v>243</v>
      </c>
      <c r="M407" s="35">
        <v>80</v>
      </c>
      <c r="N407" s="35" t="s">
        <v>434</v>
      </c>
      <c r="O407" s="35" t="s">
        <v>318</v>
      </c>
      <c r="P407" s="201"/>
      <c r="Q407" s="30"/>
      <c r="R407" s="269"/>
      <c r="S407" s="280"/>
      <c r="T407" s="26" t="s">
        <v>936</v>
      </c>
      <c r="U407" s="26"/>
    </row>
    <row r="408" spans="1:21" customFormat="1" ht="14.25" customHeight="1" x14ac:dyDescent="0.3">
      <c r="A408" s="23">
        <v>92158</v>
      </c>
      <c r="B408" s="53">
        <v>92131</v>
      </c>
      <c r="C408" s="581"/>
      <c r="D408" s="587"/>
      <c r="E408" s="84">
        <v>10</v>
      </c>
      <c r="F408" s="84" t="s">
        <v>281</v>
      </c>
      <c r="G408" s="85">
        <v>780.93</v>
      </c>
      <c r="H408" s="242">
        <v>9457062</v>
      </c>
      <c r="I408" s="111">
        <f t="shared" si="5"/>
        <v>67.899999999999977</v>
      </c>
      <c r="J408" s="475"/>
      <c r="K408" s="200">
        <v>0</v>
      </c>
      <c r="L408" s="24" t="s">
        <v>243</v>
      </c>
      <c r="M408" s="35">
        <v>80</v>
      </c>
      <c r="N408" s="35" t="s">
        <v>434</v>
      </c>
      <c r="O408" s="35" t="s">
        <v>319</v>
      </c>
      <c r="P408" s="201"/>
      <c r="Q408" s="30"/>
      <c r="R408" s="269"/>
      <c r="S408" s="280"/>
      <c r="T408" s="26" t="s">
        <v>936</v>
      </c>
      <c r="U408" s="26"/>
    </row>
    <row r="409" spans="1:21" customFormat="1" ht="14.25" customHeight="1" x14ac:dyDescent="0.3">
      <c r="A409" s="23">
        <v>92161</v>
      </c>
      <c r="B409" s="53">
        <v>92131</v>
      </c>
      <c r="C409" s="581"/>
      <c r="D409" s="587"/>
      <c r="E409" s="84">
        <v>11</v>
      </c>
      <c r="F409" s="84" t="s">
        <v>282</v>
      </c>
      <c r="G409" s="85">
        <v>848.82999999999993</v>
      </c>
      <c r="H409" s="242">
        <v>10279331</v>
      </c>
      <c r="I409" s="111">
        <f t="shared" si="5"/>
        <v>67.899999999999977</v>
      </c>
      <c r="J409" s="475"/>
      <c r="K409" s="200">
        <v>0</v>
      </c>
      <c r="L409" s="24" t="s">
        <v>243</v>
      </c>
      <c r="M409" s="35">
        <v>80</v>
      </c>
      <c r="N409" s="35" t="s">
        <v>434</v>
      </c>
      <c r="O409" s="35" t="s">
        <v>320</v>
      </c>
      <c r="P409" s="201"/>
      <c r="Q409" s="30"/>
      <c r="R409" s="269"/>
      <c r="S409" s="280"/>
      <c r="T409" s="26" t="s">
        <v>936</v>
      </c>
      <c r="U409" s="26"/>
    </row>
    <row r="410" spans="1:21" customFormat="1" ht="14.25" customHeight="1" x14ac:dyDescent="0.3">
      <c r="A410" s="23">
        <v>92164</v>
      </c>
      <c r="B410" s="53">
        <v>92131</v>
      </c>
      <c r="C410" s="581"/>
      <c r="D410" s="587"/>
      <c r="E410" s="84">
        <v>12</v>
      </c>
      <c r="F410" s="84" t="s">
        <v>283</v>
      </c>
      <c r="G410" s="85">
        <v>916.73</v>
      </c>
      <c r="H410" s="242">
        <v>11101600</v>
      </c>
      <c r="I410" s="111">
        <f t="shared" si="5"/>
        <v>67.900000000000091</v>
      </c>
      <c r="J410" s="475"/>
      <c r="K410" s="200">
        <v>0</v>
      </c>
      <c r="L410" s="24" t="s">
        <v>243</v>
      </c>
      <c r="M410" s="35">
        <v>80</v>
      </c>
      <c r="N410" s="35" t="s">
        <v>434</v>
      </c>
      <c r="O410" s="35" t="s">
        <v>321</v>
      </c>
      <c r="P410" s="201"/>
      <c r="Q410" s="30"/>
      <c r="R410" s="269"/>
      <c r="S410" s="280"/>
      <c r="T410" s="26" t="s">
        <v>936</v>
      </c>
      <c r="U410" s="26"/>
    </row>
    <row r="411" spans="1:21" customFormat="1" ht="14.25" customHeight="1" x14ac:dyDescent="0.3">
      <c r="A411" s="23">
        <v>92167</v>
      </c>
      <c r="B411" s="53">
        <v>92131</v>
      </c>
      <c r="C411" s="581"/>
      <c r="D411" s="587"/>
      <c r="E411" s="84">
        <v>13</v>
      </c>
      <c r="F411" s="84" t="s">
        <v>284</v>
      </c>
      <c r="G411" s="85">
        <v>984.64</v>
      </c>
      <c r="H411" s="242">
        <v>11923990</v>
      </c>
      <c r="I411" s="111">
        <f t="shared" si="5"/>
        <v>67.909999999999968</v>
      </c>
      <c r="J411" s="475"/>
      <c r="K411" s="200">
        <v>0</v>
      </c>
      <c r="L411" s="24" t="s">
        <v>243</v>
      </c>
      <c r="M411" s="35">
        <v>80</v>
      </c>
      <c r="N411" s="35" t="s">
        <v>434</v>
      </c>
      <c r="O411" s="35" t="s">
        <v>322</v>
      </c>
      <c r="P411" s="201"/>
      <c r="Q411" s="30"/>
      <c r="R411" s="269"/>
      <c r="S411" s="280"/>
      <c r="T411" s="26" t="s">
        <v>936</v>
      </c>
      <c r="U411" s="26"/>
    </row>
    <row r="412" spans="1:21" customFormat="1" ht="14.25" customHeight="1" x14ac:dyDescent="0.3">
      <c r="A412" s="23">
        <v>92170</v>
      </c>
      <c r="B412" s="53">
        <v>92131</v>
      </c>
      <c r="C412" s="581"/>
      <c r="D412" s="587"/>
      <c r="E412" s="84">
        <v>14</v>
      </c>
      <c r="F412" s="84" t="s">
        <v>290</v>
      </c>
      <c r="G412" s="85">
        <v>1052.54</v>
      </c>
      <c r="H412" s="242">
        <v>12746259</v>
      </c>
      <c r="I412" s="111">
        <f t="shared" si="5"/>
        <v>67.899999999999977</v>
      </c>
      <c r="J412" s="475"/>
      <c r="K412" s="200">
        <v>0</v>
      </c>
      <c r="L412" s="24" t="s">
        <v>243</v>
      </c>
      <c r="M412" s="35">
        <v>80</v>
      </c>
      <c r="N412" s="35" t="s">
        <v>434</v>
      </c>
      <c r="O412" s="35" t="s">
        <v>323</v>
      </c>
      <c r="P412" s="201"/>
      <c r="Q412" s="30"/>
      <c r="R412" s="269"/>
      <c r="S412" s="280"/>
      <c r="T412" s="26" t="s">
        <v>936</v>
      </c>
      <c r="U412" s="26"/>
    </row>
    <row r="413" spans="1:21" customFormat="1" ht="14.25" customHeight="1" thickBot="1" x14ac:dyDescent="0.35">
      <c r="A413" s="23">
        <v>92173</v>
      </c>
      <c r="B413" s="53">
        <v>92131</v>
      </c>
      <c r="C413" s="582"/>
      <c r="D413" s="588"/>
      <c r="E413" s="102">
        <v>15</v>
      </c>
      <c r="F413" s="102" t="s">
        <v>286</v>
      </c>
      <c r="G413" s="103">
        <v>1120.44</v>
      </c>
      <c r="H413" s="243">
        <v>13568528</v>
      </c>
      <c r="I413" s="111">
        <f t="shared" si="5"/>
        <v>67.900000000000091</v>
      </c>
      <c r="J413" s="475"/>
      <c r="K413" s="200">
        <v>0</v>
      </c>
      <c r="L413" s="452" t="s">
        <v>243</v>
      </c>
      <c r="M413" s="212">
        <v>80</v>
      </c>
      <c r="N413" s="212" t="s">
        <v>434</v>
      </c>
      <c r="O413" s="212" t="s">
        <v>324</v>
      </c>
      <c r="P413" s="213"/>
      <c r="Q413" s="214"/>
      <c r="R413" s="270"/>
      <c r="S413" s="284"/>
      <c r="T413" s="26" t="s">
        <v>936</v>
      </c>
      <c r="U413" s="26"/>
    </row>
    <row r="414" spans="1:21" customFormat="1" ht="12" customHeight="1" thickBot="1" x14ac:dyDescent="0.35">
      <c r="A414" s="23"/>
      <c r="B414" s="520">
        <v>92132</v>
      </c>
      <c r="C414" s="580">
        <v>92132</v>
      </c>
      <c r="D414" s="586" t="s">
        <v>325</v>
      </c>
      <c r="E414" s="100">
        <v>1</v>
      </c>
      <c r="F414" s="100" t="s">
        <v>271</v>
      </c>
      <c r="G414" s="101">
        <v>191.07</v>
      </c>
      <c r="H414" s="241">
        <v>2313858</v>
      </c>
      <c r="I414" s="111"/>
      <c r="J414" s="261"/>
      <c r="K414" s="200">
        <v>0</v>
      </c>
      <c r="L414" s="451" t="s">
        <v>243</v>
      </c>
      <c r="M414" s="206">
        <v>90</v>
      </c>
      <c r="N414" s="206" t="s">
        <v>434</v>
      </c>
      <c r="O414" s="206" t="s">
        <v>326</v>
      </c>
      <c r="P414" s="207"/>
      <c r="Q41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14" s="318" t="s">
        <v>243</v>
      </c>
      <c r="S414" s="319">
        <v>90</v>
      </c>
      <c r="T414" s="26" t="s">
        <v>936</v>
      </c>
      <c r="U414" s="26" t="s">
        <v>936</v>
      </c>
    </row>
    <row r="415" spans="1:21" customFormat="1" ht="12" customHeight="1" thickBot="1" x14ac:dyDescent="0.35">
      <c r="A415" s="23">
        <v>92135</v>
      </c>
      <c r="B415" s="520">
        <v>92132</v>
      </c>
      <c r="C415" s="581"/>
      <c r="D415" s="587"/>
      <c r="E415" s="84">
        <v>2</v>
      </c>
      <c r="F415" s="84" t="s">
        <v>273</v>
      </c>
      <c r="G415" s="85">
        <v>267.45</v>
      </c>
      <c r="H415" s="242">
        <v>3238820</v>
      </c>
      <c r="I415" s="111">
        <f t="shared" ref="I415:I428" si="6">+G415-G414</f>
        <v>76.38</v>
      </c>
      <c r="J415" s="467">
        <v>76.38</v>
      </c>
      <c r="K415" s="421">
        <v>924962</v>
      </c>
      <c r="L415" s="24" t="s">
        <v>243</v>
      </c>
      <c r="M415" s="35">
        <v>90</v>
      </c>
      <c r="N415" s="35" t="s">
        <v>434</v>
      </c>
      <c r="O415" s="35" t="s">
        <v>327</v>
      </c>
      <c r="P415" s="201"/>
      <c r="Q415" s="30"/>
      <c r="R415" s="269"/>
      <c r="S415" s="280"/>
      <c r="T415" s="26" t="s">
        <v>936</v>
      </c>
      <c r="U415" s="26"/>
    </row>
    <row r="416" spans="1:21" customFormat="1" ht="12" customHeight="1" thickBot="1" x14ac:dyDescent="0.35">
      <c r="A416" s="23">
        <v>92138</v>
      </c>
      <c r="B416" s="520">
        <v>92132</v>
      </c>
      <c r="C416" s="581"/>
      <c r="D416" s="587"/>
      <c r="E416" s="84">
        <v>3</v>
      </c>
      <c r="F416" s="84" t="s">
        <v>274</v>
      </c>
      <c r="G416" s="85">
        <v>343.83</v>
      </c>
      <c r="H416" s="242">
        <v>4163781</v>
      </c>
      <c r="I416" s="111">
        <f t="shared" si="6"/>
        <v>76.38</v>
      </c>
      <c r="J416" s="475"/>
      <c r="K416" s="200">
        <v>0</v>
      </c>
      <c r="L416" s="24" t="s">
        <v>243</v>
      </c>
      <c r="M416" s="35">
        <v>90</v>
      </c>
      <c r="N416" s="35" t="s">
        <v>434</v>
      </c>
      <c r="O416" s="35" t="s">
        <v>328</v>
      </c>
      <c r="P416" s="201"/>
      <c r="Q416" s="30"/>
      <c r="R416" s="269"/>
      <c r="S416" s="280"/>
      <c r="T416" s="26" t="s">
        <v>936</v>
      </c>
      <c r="U416" s="26"/>
    </row>
    <row r="417" spans="1:21" customFormat="1" ht="12" customHeight="1" thickBot="1" x14ac:dyDescent="0.35">
      <c r="A417" s="23">
        <v>92141</v>
      </c>
      <c r="B417" s="520">
        <v>92132</v>
      </c>
      <c r="C417" s="581"/>
      <c r="D417" s="587"/>
      <c r="E417" s="84">
        <v>4</v>
      </c>
      <c r="F417" s="84" t="s">
        <v>275</v>
      </c>
      <c r="G417" s="85">
        <v>420.21</v>
      </c>
      <c r="H417" s="242">
        <v>5088743</v>
      </c>
      <c r="I417" s="111">
        <f t="shared" si="6"/>
        <v>76.38</v>
      </c>
      <c r="J417" s="475"/>
      <c r="K417" s="200">
        <v>0</v>
      </c>
      <c r="L417" s="24" t="s">
        <v>243</v>
      </c>
      <c r="M417" s="35">
        <v>90</v>
      </c>
      <c r="N417" s="35" t="s">
        <v>434</v>
      </c>
      <c r="O417" s="35" t="s">
        <v>329</v>
      </c>
      <c r="P417" s="201"/>
      <c r="Q417" s="30"/>
      <c r="R417" s="269"/>
      <c r="S417" s="280"/>
      <c r="T417" s="26" t="s">
        <v>936</v>
      </c>
      <c r="U417" s="26"/>
    </row>
    <row r="418" spans="1:21" customFormat="1" ht="12" customHeight="1" thickBot="1" x14ac:dyDescent="0.35">
      <c r="A418" s="23">
        <v>92144</v>
      </c>
      <c r="B418" s="520">
        <v>92132</v>
      </c>
      <c r="C418" s="581"/>
      <c r="D418" s="587"/>
      <c r="E418" s="84">
        <v>5</v>
      </c>
      <c r="F418" s="84" t="s">
        <v>276</v>
      </c>
      <c r="G418" s="85">
        <v>496.59</v>
      </c>
      <c r="H418" s="242">
        <v>6013705</v>
      </c>
      <c r="I418" s="111">
        <f t="shared" si="6"/>
        <v>76.38</v>
      </c>
      <c r="J418" s="475"/>
      <c r="K418" s="200">
        <v>0</v>
      </c>
      <c r="L418" s="24" t="s">
        <v>243</v>
      </c>
      <c r="M418" s="35">
        <v>90</v>
      </c>
      <c r="N418" s="35" t="s">
        <v>434</v>
      </c>
      <c r="O418" s="35" t="s">
        <v>330</v>
      </c>
      <c r="P418" s="201"/>
      <c r="Q418" s="30"/>
      <c r="R418" s="269"/>
      <c r="S418" s="280"/>
      <c r="T418" s="26" t="s">
        <v>936</v>
      </c>
      <c r="U418" s="26"/>
    </row>
    <row r="419" spans="1:21" customFormat="1" ht="12" customHeight="1" thickBot="1" x14ac:dyDescent="0.35">
      <c r="A419" s="23">
        <v>92147</v>
      </c>
      <c r="B419" s="520">
        <v>92132</v>
      </c>
      <c r="C419" s="581"/>
      <c r="D419" s="587"/>
      <c r="E419" s="84">
        <v>6</v>
      </c>
      <c r="F419" s="84" t="s">
        <v>277</v>
      </c>
      <c r="G419" s="85">
        <v>572.98</v>
      </c>
      <c r="H419" s="242">
        <v>6938788</v>
      </c>
      <c r="I419" s="111">
        <f t="shared" si="6"/>
        <v>76.390000000000043</v>
      </c>
      <c r="J419" s="475"/>
      <c r="K419" s="200">
        <v>0</v>
      </c>
      <c r="L419" s="24" t="s">
        <v>243</v>
      </c>
      <c r="M419" s="35">
        <v>90</v>
      </c>
      <c r="N419" s="35" t="s">
        <v>434</v>
      </c>
      <c r="O419" s="35" t="s">
        <v>331</v>
      </c>
      <c r="P419" s="201"/>
      <c r="Q419" s="30"/>
      <c r="R419" s="269"/>
      <c r="S419" s="280"/>
      <c r="T419" s="26" t="s">
        <v>936</v>
      </c>
      <c r="U419" s="26"/>
    </row>
    <row r="420" spans="1:21" customFormat="1" ht="12" customHeight="1" thickBot="1" x14ac:dyDescent="0.35">
      <c r="A420" s="23">
        <v>92150</v>
      </c>
      <c r="B420" s="520">
        <v>92132</v>
      </c>
      <c r="C420" s="581"/>
      <c r="D420" s="587"/>
      <c r="E420" s="84">
        <v>7</v>
      </c>
      <c r="F420" s="84" t="s">
        <v>278</v>
      </c>
      <c r="G420" s="85">
        <v>649.36</v>
      </c>
      <c r="H420" s="242">
        <v>7863750</v>
      </c>
      <c r="I420" s="111">
        <f t="shared" si="6"/>
        <v>76.38</v>
      </c>
      <c r="J420" s="475"/>
      <c r="K420" s="200">
        <v>0</v>
      </c>
      <c r="L420" s="24" t="s">
        <v>243</v>
      </c>
      <c r="M420" s="35">
        <v>90</v>
      </c>
      <c r="N420" s="35" t="s">
        <v>434</v>
      </c>
      <c r="O420" s="35" t="s">
        <v>332</v>
      </c>
      <c r="P420" s="201"/>
      <c r="Q420" s="30"/>
      <c r="R420" s="269"/>
      <c r="S420" s="280"/>
      <c r="T420" s="26" t="s">
        <v>936</v>
      </c>
      <c r="U420" s="26"/>
    </row>
    <row r="421" spans="1:21" customFormat="1" ht="12" customHeight="1" thickBot="1" x14ac:dyDescent="0.35">
      <c r="A421" s="23">
        <v>92153</v>
      </c>
      <c r="B421" s="520">
        <v>92132</v>
      </c>
      <c r="C421" s="581"/>
      <c r="D421" s="587"/>
      <c r="E421" s="84">
        <v>8</v>
      </c>
      <c r="F421" s="84" t="s">
        <v>279</v>
      </c>
      <c r="G421" s="85">
        <v>725.75</v>
      </c>
      <c r="H421" s="242">
        <v>8788833</v>
      </c>
      <c r="I421" s="111">
        <f t="shared" si="6"/>
        <v>76.389999999999986</v>
      </c>
      <c r="J421" s="475"/>
      <c r="K421" s="200">
        <v>0</v>
      </c>
      <c r="L421" s="24" t="s">
        <v>243</v>
      </c>
      <c r="M421" s="35">
        <v>90</v>
      </c>
      <c r="N421" s="35" t="s">
        <v>434</v>
      </c>
      <c r="O421" s="35" t="s">
        <v>333</v>
      </c>
      <c r="P421" s="201"/>
      <c r="Q421" s="30"/>
      <c r="R421" s="269"/>
      <c r="S421" s="280"/>
      <c r="T421" s="26" t="s">
        <v>936</v>
      </c>
      <c r="U421" s="26"/>
    </row>
    <row r="422" spans="1:21" customFormat="1" ht="12" customHeight="1" thickBot="1" x14ac:dyDescent="0.35">
      <c r="A422" s="23">
        <v>92156</v>
      </c>
      <c r="B422" s="520">
        <v>92132</v>
      </c>
      <c r="C422" s="581"/>
      <c r="D422" s="587"/>
      <c r="E422" s="84">
        <v>9</v>
      </c>
      <c r="F422" s="84" t="s">
        <v>280</v>
      </c>
      <c r="G422" s="85">
        <v>802.13</v>
      </c>
      <c r="H422" s="242">
        <v>9713794</v>
      </c>
      <c r="I422" s="111">
        <f t="shared" si="6"/>
        <v>76.38</v>
      </c>
      <c r="J422" s="475"/>
      <c r="K422" s="200">
        <v>0</v>
      </c>
      <c r="L422" s="24" t="s">
        <v>243</v>
      </c>
      <c r="M422" s="35">
        <v>90</v>
      </c>
      <c r="N422" s="35" t="s">
        <v>434</v>
      </c>
      <c r="O422" s="35" t="s">
        <v>334</v>
      </c>
      <c r="P422" s="201"/>
      <c r="Q422" s="30"/>
      <c r="R422" s="269"/>
      <c r="S422" s="280"/>
      <c r="T422" s="26" t="s">
        <v>936</v>
      </c>
      <c r="U422" s="26"/>
    </row>
    <row r="423" spans="1:21" customFormat="1" ht="12" customHeight="1" thickBot="1" x14ac:dyDescent="0.35">
      <c r="A423" s="23">
        <v>92159</v>
      </c>
      <c r="B423" s="520">
        <v>92132</v>
      </c>
      <c r="C423" s="581"/>
      <c r="D423" s="587"/>
      <c r="E423" s="84">
        <v>10</v>
      </c>
      <c r="F423" s="84" t="s">
        <v>281</v>
      </c>
      <c r="G423" s="85">
        <v>878.51</v>
      </c>
      <c r="H423" s="242">
        <v>10638756</v>
      </c>
      <c r="I423" s="111">
        <f t="shared" si="6"/>
        <v>76.38</v>
      </c>
      <c r="J423" s="475"/>
      <c r="K423" s="200">
        <v>0</v>
      </c>
      <c r="L423" s="24" t="s">
        <v>243</v>
      </c>
      <c r="M423" s="35">
        <v>90</v>
      </c>
      <c r="N423" s="35" t="s">
        <v>434</v>
      </c>
      <c r="O423" s="35" t="s">
        <v>335</v>
      </c>
      <c r="P423" s="201"/>
      <c r="Q423" s="30"/>
      <c r="R423" s="269"/>
      <c r="S423" s="280"/>
      <c r="T423" s="26" t="s">
        <v>936</v>
      </c>
      <c r="U423" s="26"/>
    </row>
    <row r="424" spans="1:21" customFormat="1" ht="12" customHeight="1" thickBot="1" x14ac:dyDescent="0.35">
      <c r="A424" s="23">
        <v>92162</v>
      </c>
      <c r="B424" s="520">
        <v>92132</v>
      </c>
      <c r="C424" s="581"/>
      <c r="D424" s="587"/>
      <c r="E424" s="84">
        <v>11</v>
      </c>
      <c r="F424" s="84" t="s">
        <v>282</v>
      </c>
      <c r="G424" s="85">
        <v>954.9</v>
      </c>
      <c r="H424" s="242">
        <v>11563839</v>
      </c>
      <c r="I424" s="111">
        <f t="shared" si="6"/>
        <v>76.389999999999986</v>
      </c>
      <c r="J424" s="475"/>
      <c r="K424" s="200">
        <v>0</v>
      </c>
      <c r="L424" s="24" t="s">
        <v>243</v>
      </c>
      <c r="M424" s="35">
        <v>90</v>
      </c>
      <c r="N424" s="35" t="s">
        <v>434</v>
      </c>
      <c r="O424" s="35" t="s">
        <v>336</v>
      </c>
      <c r="P424" s="201"/>
      <c r="Q424" s="30"/>
      <c r="R424" s="269"/>
      <c r="S424" s="280"/>
      <c r="T424" s="26" t="s">
        <v>936</v>
      </c>
      <c r="U424" s="26"/>
    </row>
    <row r="425" spans="1:21" customFormat="1" ht="12" customHeight="1" thickBot="1" x14ac:dyDescent="0.35">
      <c r="A425" s="23">
        <v>92165</v>
      </c>
      <c r="B425" s="520">
        <v>92132</v>
      </c>
      <c r="C425" s="581"/>
      <c r="D425" s="587"/>
      <c r="E425" s="84">
        <v>12</v>
      </c>
      <c r="F425" s="84" t="s">
        <v>283</v>
      </c>
      <c r="G425" s="85">
        <v>1031.28</v>
      </c>
      <c r="H425" s="242">
        <v>12488801</v>
      </c>
      <c r="I425" s="111">
        <f t="shared" si="6"/>
        <v>76.38</v>
      </c>
      <c r="J425" s="475"/>
      <c r="K425" s="200">
        <v>0</v>
      </c>
      <c r="L425" s="24" t="s">
        <v>243</v>
      </c>
      <c r="M425" s="35">
        <v>90</v>
      </c>
      <c r="N425" s="35" t="s">
        <v>434</v>
      </c>
      <c r="O425" s="35" t="s">
        <v>337</v>
      </c>
      <c r="P425" s="201"/>
      <c r="Q425" s="30"/>
      <c r="R425" s="269"/>
      <c r="S425" s="280"/>
      <c r="T425" s="26" t="s">
        <v>936</v>
      </c>
      <c r="U425" s="26"/>
    </row>
    <row r="426" spans="1:21" customFormat="1" ht="12" customHeight="1" thickBot="1" x14ac:dyDescent="0.35">
      <c r="A426" s="23">
        <v>92168</v>
      </c>
      <c r="B426" s="520">
        <v>92132</v>
      </c>
      <c r="C426" s="581"/>
      <c r="D426" s="587"/>
      <c r="E426" s="84">
        <v>13</v>
      </c>
      <c r="F426" s="84" t="s">
        <v>284</v>
      </c>
      <c r="G426" s="85">
        <v>1107.67</v>
      </c>
      <c r="H426" s="242">
        <v>13413884</v>
      </c>
      <c r="I426" s="111">
        <f t="shared" si="6"/>
        <v>76.3900000000001</v>
      </c>
      <c r="J426" s="475"/>
      <c r="K426" s="200">
        <v>0</v>
      </c>
      <c r="L426" s="24" t="s">
        <v>243</v>
      </c>
      <c r="M426" s="35">
        <v>90</v>
      </c>
      <c r="N426" s="35" t="s">
        <v>434</v>
      </c>
      <c r="O426" s="35" t="s">
        <v>338</v>
      </c>
      <c r="P426" s="201"/>
      <c r="Q426" s="30"/>
      <c r="R426" s="269"/>
      <c r="S426" s="280"/>
      <c r="T426" s="26" t="s">
        <v>936</v>
      </c>
      <c r="U426" s="26"/>
    </row>
    <row r="427" spans="1:21" customFormat="1" ht="12" customHeight="1" thickBot="1" x14ac:dyDescent="0.35">
      <c r="A427" s="23">
        <v>92171</v>
      </c>
      <c r="B427" s="520">
        <v>92132</v>
      </c>
      <c r="C427" s="581"/>
      <c r="D427" s="587"/>
      <c r="E427" s="84">
        <v>14</v>
      </c>
      <c r="F427" s="84" t="s">
        <v>285</v>
      </c>
      <c r="G427" s="85">
        <v>1184.0500000000002</v>
      </c>
      <c r="H427" s="242">
        <v>14338846</v>
      </c>
      <c r="I427" s="111">
        <f t="shared" si="6"/>
        <v>76.380000000000109</v>
      </c>
      <c r="J427" s="475"/>
      <c r="K427" s="200">
        <v>0</v>
      </c>
      <c r="L427" s="24" t="s">
        <v>243</v>
      </c>
      <c r="M427" s="35">
        <v>90</v>
      </c>
      <c r="N427" s="35" t="s">
        <v>434</v>
      </c>
      <c r="O427" s="35" t="s">
        <v>339</v>
      </c>
      <c r="P427" s="201"/>
      <c r="Q427" s="30"/>
      <c r="R427" s="269"/>
      <c r="S427" s="280"/>
      <c r="T427" s="26" t="s">
        <v>936</v>
      </c>
      <c r="U427" s="26"/>
    </row>
    <row r="428" spans="1:21" customFormat="1" ht="12" customHeight="1" thickBot="1" x14ac:dyDescent="0.35">
      <c r="A428" s="23">
        <v>92174</v>
      </c>
      <c r="B428" s="520">
        <v>92132</v>
      </c>
      <c r="C428" s="582"/>
      <c r="D428" s="588"/>
      <c r="E428" s="102">
        <v>15</v>
      </c>
      <c r="F428" s="102" t="s">
        <v>286</v>
      </c>
      <c r="G428" s="103">
        <v>1260.4300000000003</v>
      </c>
      <c r="H428" s="243">
        <v>15263807</v>
      </c>
      <c r="I428" s="111">
        <f t="shared" si="6"/>
        <v>76.380000000000109</v>
      </c>
      <c r="J428" s="475"/>
      <c r="K428" s="200">
        <v>0</v>
      </c>
      <c r="L428" s="452" t="s">
        <v>243</v>
      </c>
      <c r="M428" s="212">
        <v>90</v>
      </c>
      <c r="N428" s="212" t="s">
        <v>434</v>
      </c>
      <c r="O428" s="212" t="s">
        <v>340</v>
      </c>
      <c r="P428" s="213"/>
      <c r="Q428" s="214"/>
      <c r="R428" s="270"/>
      <c r="S428" s="284"/>
      <c r="T428" s="26" t="s">
        <v>936</v>
      </c>
      <c r="U428" s="26"/>
    </row>
    <row r="429" spans="1:21" customFormat="1" ht="19.5" hidden="1" customHeight="1" x14ac:dyDescent="0.3">
      <c r="A429" s="1"/>
      <c r="B429" s="53">
        <v>3055</v>
      </c>
      <c r="C429" s="124">
        <v>3055</v>
      </c>
      <c r="D429" s="125" t="s">
        <v>341</v>
      </c>
      <c r="E429" s="91"/>
      <c r="F429" s="91" t="s">
        <v>20</v>
      </c>
      <c r="G429" s="116">
        <v>283.02</v>
      </c>
      <c r="H429" s="221">
        <v>3427372</v>
      </c>
      <c r="I429" s="458"/>
      <c r="J429" s="200"/>
      <c r="K429" s="200">
        <v>0</v>
      </c>
      <c r="L429" s="454" t="s">
        <v>243</v>
      </c>
      <c r="M429" s="250">
        <v>100</v>
      </c>
      <c r="N429" s="262" t="s">
        <v>434</v>
      </c>
      <c r="O429" s="250">
        <v>6560</v>
      </c>
      <c r="P429" s="306"/>
      <c r="Q429"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29" s="317" t="s">
        <v>243</v>
      </c>
      <c r="S429" s="250">
        <v>100</v>
      </c>
      <c r="T429" s="26" t="s">
        <v>936</v>
      </c>
      <c r="U429" s="26" t="s">
        <v>936</v>
      </c>
    </row>
    <row r="430" spans="1:21" customFormat="1" ht="41.4" hidden="1" x14ac:dyDescent="0.3">
      <c r="A430" s="1"/>
      <c r="B430" s="84">
        <v>90064</v>
      </c>
      <c r="C430" s="84">
        <v>90064</v>
      </c>
      <c r="D430" s="97" t="s">
        <v>342</v>
      </c>
      <c r="E430" s="84"/>
      <c r="F430" s="84" t="s">
        <v>20</v>
      </c>
      <c r="G430" s="85">
        <v>0</v>
      </c>
      <c r="H430" s="219">
        <v>0</v>
      </c>
      <c r="I430" s="458"/>
      <c r="J430" s="200"/>
      <c r="K430" s="200">
        <v>0</v>
      </c>
      <c r="L430" s="24" t="s">
        <v>243</v>
      </c>
      <c r="M430" s="35">
        <v>0</v>
      </c>
      <c r="N430" s="35" t="s">
        <v>434</v>
      </c>
      <c r="O430" s="25">
        <v>6560</v>
      </c>
      <c r="P430" s="201"/>
      <c r="Q4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30" s="22" t="s">
        <v>243</v>
      </c>
      <c r="S430" s="35">
        <v>0</v>
      </c>
      <c r="T430" s="26" t="s">
        <v>936</v>
      </c>
      <c r="U430" s="26" t="s">
        <v>936</v>
      </c>
    </row>
    <row r="431" spans="1:21" customFormat="1" ht="120" customHeight="1" x14ac:dyDescent="0.3">
      <c r="A431" s="1"/>
      <c r="B431" s="84">
        <v>91175</v>
      </c>
      <c r="C431" s="84">
        <v>91175</v>
      </c>
      <c r="D431" s="97" t="s">
        <v>343</v>
      </c>
      <c r="E431" s="84"/>
      <c r="F431" s="84" t="s">
        <v>20</v>
      </c>
      <c r="G431" s="85">
        <v>113.24</v>
      </c>
      <c r="H431" s="219">
        <v>1371336</v>
      </c>
      <c r="I431" s="458"/>
      <c r="J431" s="261"/>
      <c r="K431" s="200">
        <v>0</v>
      </c>
      <c r="L431" s="24" t="s">
        <v>243</v>
      </c>
      <c r="M431" s="35">
        <v>40</v>
      </c>
      <c r="N431" s="35" t="s">
        <v>434</v>
      </c>
      <c r="O431" s="25">
        <v>6560</v>
      </c>
      <c r="P431" s="201"/>
      <c r="Q4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31" s="22" t="s">
        <v>243</v>
      </c>
      <c r="S431" s="35">
        <v>40</v>
      </c>
      <c r="T431" s="26" t="s">
        <v>936</v>
      </c>
      <c r="U431" s="26" t="s">
        <v>936</v>
      </c>
    </row>
    <row r="432" spans="1:21" customFormat="1" ht="123" customHeight="1" x14ac:dyDescent="0.3">
      <c r="A432" s="1"/>
      <c r="B432" s="84">
        <v>91176</v>
      </c>
      <c r="C432" s="84">
        <v>91176</v>
      </c>
      <c r="D432" s="97" t="s">
        <v>344</v>
      </c>
      <c r="E432" s="84"/>
      <c r="F432" s="84" t="s">
        <v>20</v>
      </c>
      <c r="G432" s="85">
        <v>141.53</v>
      </c>
      <c r="H432" s="219">
        <v>1713928</v>
      </c>
      <c r="I432" s="458"/>
      <c r="J432" s="261"/>
      <c r="K432" s="200">
        <v>0</v>
      </c>
      <c r="L432" s="24" t="s">
        <v>243</v>
      </c>
      <c r="M432" s="35">
        <v>50</v>
      </c>
      <c r="N432" s="35" t="s">
        <v>434</v>
      </c>
      <c r="O432" s="25">
        <v>6560</v>
      </c>
      <c r="P432" s="201"/>
      <c r="Q4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32" s="22" t="s">
        <v>243</v>
      </c>
      <c r="S432" s="35">
        <v>50</v>
      </c>
      <c r="T432" s="26" t="s">
        <v>936</v>
      </c>
      <c r="U432" s="26" t="s">
        <v>936</v>
      </c>
    </row>
    <row r="433" spans="1:21" customFormat="1" ht="124.5" customHeight="1" x14ac:dyDescent="0.3">
      <c r="A433" s="1"/>
      <c r="B433" s="84">
        <v>91177</v>
      </c>
      <c r="C433" s="84">
        <v>91177</v>
      </c>
      <c r="D433" s="118" t="s">
        <v>345</v>
      </c>
      <c r="E433" s="84"/>
      <c r="F433" s="84" t="s">
        <v>20</v>
      </c>
      <c r="G433" s="85">
        <v>169.82</v>
      </c>
      <c r="H433" s="219">
        <v>2056520</v>
      </c>
      <c r="I433" s="458"/>
      <c r="J433" s="261"/>
      <c r="K433" s="200">
        <v>0</v>
      </c>
      <c r="L433" s="24" t="s">
        <v>243</v>
      </c>
      <c r="M433" s="35">
        <v>60</v>
      </c>
      <c r="N433" s="35" t="s">
        <v>434</v>
      </c>
      <c r="O433" s="25">
        <v>6560</v>
      </c>
      <c r="P433" s="201"/>
      <c r="Q43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33" s="22" t="s">
        <v>243</v>
      </c>
      <c r="S433" s="35">
        <v>60</v>
      </c>
      <c r="T433" s="26" t="s">
        <v>936</v>
      </c>
      <c r="U433" s="26" t="s">
        <v>936</v>
      </c>
    </row>
    <row r="434" spans="1:21" customFormat="1" ht="120.75" customHeight="1" x14ac:dyDescent="0.3">
      <c r="A434" s="1"/>
      <c r="B434" s="89">
        <v>92175</v>
      </c>
      <c r="C434" s="89">
        <v>92175</v>
      </c>
      <c r="D434" s="97" t="s">
        <v>346</v>
      </c>
      <c r="E434" s="84"/>
      <c r="F434" s="84" t="s">
        <v>20</v>
      </c>
      <c r="G434" s="85">
        <v>198.15</v>
      </c>
      <c r="H434" s="219">
        <v>2399597</v>
      </c>
      <c r="I434" s="458"/>
      <c r="J434" s="200"/>
      <c r="K434" s="200">
        <v>0</v>
      </c>
      <c r="L434" s="24" t="s">
        <v>243</v>
      </c>
      <c r="M434" s="35">
        <v>70</v>
      </c>
      <c r="N434" s="35" t="s">
        <v>434</v>
      </c>
      <c r="O434" s="25">
        <v>6560</v>
      </c>
      <c r="P434" s="201"/>
      <c r="Q4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34" s="22" t="s">
        <v>243</v>
      </c>
      <c r="S434" s="35">
        <v>70</v>
      </c>
      <c r="T434" s="26" t="s">
        <v>936</v>
      </c>
      <c r="U434" s="26" t="s">
        <v>936</v>
      </c>
    </row>
    <row r="435" spans="1:21" customFormat="1" ht="120.75" customHeight="1" x14ac:dyDescent="0.3">
      <c r="A435" s="1"/>
      <c r="B435" s="89">
        <v>92176</v>
      </c>
      <c r="C435" s="89">
        <v>92176</v>
      </c>
      <c r="D435" s="97" t="s">
        <v>347</v>
      </c>
      <c r="E435" s="84"/>
      <c r="F435" s="84" t="s">
        <v>20</v>
      </c>
      <c r="G435" s="85">
        <v>226.44</v>
      </c>
      <c r="H435" s="219">
        <v>2742188</v>
      </c>
      <c r="I435" s="458"/>
      <c r="J435" s="200"/>
      <c r="K435" s="200">
        <v>0</v>
      </c>
      <c r="L435" s="24" t="s">
        <v>243</v>
      </c>
      <c r="M435" s="35">
        <v>80</v>
      </c>
      <c r="N435" s="35" t="s">
        <v>434</v>
      </c>
      <c r="O435" s="25">
        <v>6560</v>
      </c>
      <c r="P435" s="201"/>
      <c r="Q4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35" s="22" t="s">
        <v>243</v>
      </c>
      <c r="S435" s="35">
        <v>80</v>
      </c>
      <c r="T435" s="26" t="s">
        <v>936</v>
      </c>
      <c r="U435" s="26" t="s">
        <v>936</v>
      </c>
    </row>
    <row r="436" spans="1:21" customFormat="1" ht="123.75" customHeight="1" x14ac:dyDescent="0.3">
      <c r="A436" s="1"/>
      <c r="B436" s="89">
        <v>92177</v>
      </c>
      <c r="C436" s="89">
        <v>92177</v>
      </c>
      <c r="D436" s="97" t="s">
        <v>348</v>
      </c>
      <c r="E436" s="84"/>
      <c r="F436" s="84" t="s">
        <v>20</v>
      </c>
      <c r="G436" s="85">
        <v>254.73</v>
      </c>
      <c r="H436" s="219">
        <v>3084780</v>
      </c>
      <c r="I436" s="458"/>
      <c r="J436" s="200"/>
      <c r="K436" s="200">
        <v>0</v>
      </c>
      <c r="L436" s="24" t="s">
        <v>243</v>
      </c>
      <c r="M436" s="35">
        <v>90</v>
      </c>
      <c r="N436" s="35" t="s">
        <v>434</v>
      </c>
      <c r="O436" s="25">
        <v>6560</v>
      </c>
      <c r="P436" s="201"/>
      <c r="Q43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36" s="22" t="s">
        <v>243</v>
      </c>
      <c r="S436" s="35">
        <v>90</v>
      </c>
      <c r="T436" s="26" t="s">
        <v>936</v>
      </c>
      <c r="U436" s="26" t="s">
        <v>936</v>
      </c>
    </row>
    <row r="437" spans="1:21" customFormat="1" ht="27.6" hidden="1" x14ac:dyDescent="0.3">
      <c r="A437" s="1"/>
      <c r="B437" s="62">
        <v>3056</v>
      </c>
      <c r="C437" s="95">
        <v>3056</v>
      </c>
      <c r="D437" s="97" t="s">
        <v>349</v>
      </c>
      <c r="E437" s="84"/>
      <c r="F437" s="84" t="s">
        <v>20</v>
      </c>
      <c r="G437" s="85">
        <v>62.35</v>
      </c>
      <c r="H437" s="219">
        <v>755059</v>
      </c>
      <c r="I437" s="458"/>
      <c r="J437" s="200"/>
      <c r="K437" s="200">
        <v>0</v>
      </c>
      <c r="L437" s="24" t="s">
        <v>243</v>
      </c>
      <c r="M437" s="25">
        <v>100</v>
      </c>
      <c r="N437" s="35" t="s">
        <v>434</v>
      </c>
      <c r="O437" s="25">
        <v>1875</v>
      </c>
      <c r="P437" s="201"/>
      <c r="Q43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37" s="22" t="s">
        <v>243</v>
      </c>
      <c r="S437" s="25">
        <v>100</v>
      </c>
      <c r="T437" s="26" t="s">
        <v>936</v>
      </c>
      <c r="U437" s="26" t="s">
        <v>936</v>
      </c>
    </row>
    <row r="438" spans="1:21" customFormat="1" ht="41.4" hidden="1" x14ac:dyDescent="0.3">
      <c r="A438" s="1"/>
      <c r="B438" s="84">
        <v>90065</v>
      </c>
      <c r="C438" s="84">
        <v>90065</v>
      </c>
      <c r="D438" s="97" t="s">
        <v>350</v>
      </c>
      <c r="E438" s="84"/>
      <c r="F438" s="84" t="s">
        <v>20</v>
      </c>
      <c r="G438" s="85">
        <v>0</v>
      </c>
      <c r="H438" s="219">
        <v>0</v>
      </c>
      <c r="I438" s="458"/>
      <c r="J438" s="200"/>
      <c r="K438" s="200">
        <v>0</v>
      </c>
      <c r="L438" s="24" t="s">
        <v>243</v>
      </c>
      <c r="M438" s="35">
        <v>0</v>
      </c>
      <c r="N438" s="35" t="s">
        <v>434</v>
      </c>
      <c r="O438" s="25">
        <v>1875</v>
      </c>
      <c r="P438" s="201"/>
      <c r="Q4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38" s="22" t="s">
        <v>243</v>
      </c>
      <c r="S438" s="35">
        <v>0</v>
      </c>
      <c r="T438" s="26" t="s">
        <v>936</v>
      </c>
      <c r="U438" s="26" t="s">
        <v>936</v>
      </c>
    </row>
    <row r="439" spans="1:21" customFormat="1" ht="96.6" x14ac:dyDescent="0.3">
      <c r="A439" s="1"/>
      <c r="B439" s="84">
        <v>91178</v>
      </c>
      <c r="C439" s="84">
        <v>91178</v>
      </c>
      <c r="D439" s="97" t="s">
        <v>351</v>
      </c>
      <c r="E439" s="84"/>
      <c r="F439" s="84" t="s">
        <v>20</v>
      </c>
      <c r="G439" s="85">
        <v>24.94</v>
      </c>
      <c r="H439" s="219">
        <v>302023</v>
      </c>
      <c r="I439" s="458"/>
      <c r="J439" s="200"/>
      <c r="K439" s="200">
        <v>0</v>
      </c>
      <c r="L439" s="24" t="s">
        <v>243</v>
      </c>
      <c r="M439" s="35">
        <v>40</v>
      </c>
      <c r="N439" s="35" t="s">
        <v>434</v>
      </c>
      <c r="O439" s="25">
        <v>1875</v>
      </c>
      <c r="P439" s="201"/>
      <c r="Q43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39" s="22" t="s">
        <v>243</v>
      </c>
      <c r="S439" s="35">
        <v>40</v>
      </c>
      <c r="T439" s="26" t="s">
        <v>936</v>
      </c>
      <c r="U439" s="26" t="s">
        <v>936</v>
      </c>
    </row>
    <row r="440" spans="1:21" customFormat="1" ht="96.6" x14ac:dyDescent="0.3">
      <c r="A440" s="1"/>
      <c r="B440" s="84">
        <v>91179</v>
      </c>
      <c r="C440" s="84">
        <v>91179</v>
      </c>
      <c r="D440" s="97" t="s">
        <v>352</v>
      </c>
      <c r="E440" s="84"/>
      <c r="F440" s="84" t="s">
        <v>20</v>
      </c>
      <c r="G440" s="85">
        <v>31.22</v>
      </c>
      <c r="H440" s="219">
        <v>378074</v>
      </c>
      <c r="I440" s="458"/>
      <c r="J440" s="200"/>
      <c r="K440" s="200">
        <v>0</v>
      </c>
      <c r="L440" s="24" t="s">
        <v>243</v>
      </c>
      <c r="M440" s="35">
        <v>50</v>
      </c>
      <c r="N440" s="35" t="s">
        <v>434</v>
      </c>
      <c r="O440" s="25">
        <v>1875</v>
      </c>
      <c r="P440" s="201"/>
      <c r="Q44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40" s="22" t="s">
        <v>243</v>
      </c>
      <c r="S440" s="35">
        <v>50</v>
      </c>
      <c r="T440" s="26" t="s">
        <v>936</v>
      </c>
      <c r="U440" s="26" t="s">
        <v>936</v>
      </c>
    </row>
    <row r="441" spans="1:21" customFormat="1" ht="124.5" customHeight="1" x14ac:dyDescent="0.3">
      <c r="A441" s="1"/>
      <c r="B441" s="84">
        <v>91180</v>
      </c>
      <c r="C441" s="84">
        <v>91180</v>
      </c>
      <c r="D441" s="118" t="s">
        <v>353</v>
      </c>
      <c r="E441" s="84"/>
      <c r="F441" s="84" t="s">
        <v>20</v>
      </c>
      <c r="G441" s="85">
        <v>37.409999999999997</v>
      </c>
      <c r="H441" s="219">
        <v>453035</v>
      </c>
      <c r="I441" s="458"/>
      <c r="J441" s="200"/>
      <c r="K441" s="200">
        <v>0</v>
      </c>
      <c r="L441" s="24" t="s">
        <v>243</v>
      </c>
      <c r="M441" s="35">
        <v>60</v>
      </c>
      <c r="N441" s="35" t="s">
        <v>434</v>
      </c>
      <c r="O441" s="25">
        <v>1875</v>
      </c>
      <c r="P441" s="201"/>
      <c r="Q44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41" s="22" t="s">
        <v>243</v>
      </c>
      <c r="S441" s="35">
        <v>60</v>
      </c>
      <c r="T441" s="26" t="s">
        <v>936</v>
      </c>
      <c r="U441" s="26" t="s">
        <v>936</v>
      </c>
    </row>
    <row r="442" spans="1:21" customFormat="1" ht="96.6" x14ac:dyDescent="0.3">
      <c r="A442" s="1"/>
      <c r="B442" s="89">
        <v>92178</v>
      </c>
      <c r="C442" s="89">
        <v>92178</v>
      </c>
      <c r="D442" s="97" t="s">
        <v>354</v>
      </c>
      <c r="E442" s="84"/>
      <c r="F442" s="84" t="s">
        <v>20</v>
      </c>
      <c r="G442" s="85">
        <v>43.64</v>
      </c>
      <c r="H442" s="219">
        <v>528480</v>
      </c>
      <c r="I442" s="458"/>
      <c r="J442" s="200"/>
      <c r="K442" s="200">
        <v>0</v>
      </c>
      <c r="L442" s="24" t="s">
        <v>243</v>
      </c>
      <c r="M442" s="35">
        <v>70</v>
      </c>
      <c r="N442" s="35" t="s">
        <v>434</v>
      </c>
      <c r="O442" s="25">
        <v>1875</v>
      </c>
      <c r="P442" s="201"/>
      <c r="Q44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42" s="22" t="s">
        <v>243</v>
      </c>
      <c r="S442" s="35">
        <v>70</v>
      </c>
      <c r="T442" s="26" t="s">
        <v>936</v>
      </c>
      <c r="U442" s="26" t="s">
        <v>936</v>
      </c>
    </row>
    <row r="443" spans="1:21" customFormat="1" ht="96.6" x14ac:dyDescent="0.3">
      <c r="A443" s="1"/>
      <c r="B443" s="89">
        <v>92179</v>
      </c>
      <c r="C443" s="89">
        <v>92179</v>
      </c>
      <c r="D443" s="97" t="s">
        <v>355</v>
      </c>
      <c r="E443" s="84"/>
      <c r="F443" s="84" t="s">
        <v>20</v>
      </c>
      <c r="G443" s="85">
        <v>49.88</v>
      </c>
      <c r="H443" s="219">
        <v>604047</v>
      </c>
      <c r="I443" s="458"/>
      <c r="J443" s="200"/>
      <c r="K443" s="200">
        <v>0</v>
      </c>
      <c r="L443" s="24" t="s">
        <v>243</v>
      </c>
      <c r="M443" s="35">
        <v>80</v>
      </c>
      <c r="N443" s="35" t="s">
        <v>434</v>
      </c>
      <c r="O443" s="25">
        <v>1875</v>
      </c>
      <c r="P443" s="201"/>
      <c r="Q44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43" s="22" t="s">
        <v>243</v>
      </c>
      <c r="S443" s="35">
        <v>80</v>
      </c>
      <c r="T443" s="26" t="s">
        <v>936</v>
      </c>
      <c r="U443" s="26" t="s">
        <v>936</v>
      </c>
    </row>
    <row r="444" spans="1:21" customFormat="1" ht="97.2" thickBot="1" x14ac:dyDescent="0.35">
      <c r="A444" s="1"/>
      <c r="B444" s="127">
        <v>92180</v>
      </c>
      <c r="C444" s="127">
        <v>92180</v>
      </c>
      <c r="D444" s="104" t="s">
        <v>356</v>
      </c>
      <c r="E444" s="90"/>
      <c r="F444" s="90" t="s">
        <v>20</v>
      </c>
      <c r="G444" s="98">
        <v>56.15</v>
      </c>
      <c r="H444" s="225">
        <v>679977</v>
      </c>
      <c r="I444" s="458"/>
      <c r="J444" s="200"/>
      <c r="K444" s="200">
        <v>0</v>
      </c>
      <c r="L444" s="366" t="s">
        <v>243</v>
      </c>
      <c r="M444" s="199">
        <v>90</v>
      </c>
      <c r="N444" s="199" t="s">
        <v>434</v>
      </c>
      <c r="O444" s="274">
        <v>1875</v>
      </c>
      <c r="P444" s="304"/>
      <c r="Q44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44" s="332" t="s">
        <v>243</v>
      </c>
      <c r="S444" s="199">
        <v>90</v>
      </c>
      <c r="T444" s="26" t="s">
        <v>936</v>
      </c>
      <c r="U444" s="26" t="s">
        <v>936</v>
      </c>
    </row>
    <row r="445" spans="1:21" customFormat="1" ht="15" hidden="1" customHeight="1" x14ac:dyDescent="0.35">
      <c r="A445" s="63"/>
      <c r="B445" s="62">
        <v>3057</v>
      </c>
      <c r="C445" s="592">
        <v>3057</v>
      </c>
      <c r="D445" s="644" t="s">
        <v>357</v>
      </c>
      <c r="E445" s="100">
        <v>1</v>
      </c>
      <c r="F445" s="100" t="s">
        <v>358</v>
      </c>
      <c r="G445" s="101">
        <v>396.98</v>
      </c>
      <c r="H445" s="241">
        <v>4807428</v>
      </c>
      <c r="I445" s="111"/>
      <c r="J445" s="261"/>
      <c r="K445" s="200">
        <v>0</v>
      </c>
      <c r="L445" s="451" t="s">
        <v>243</v>
      </c>
      <c r="M445" s="205">
        <v>100</v>
      </c>
      <c r="N445" s="206" t="s">
        <v>434</v>
      </c>
      <c r="O445" s="205">
        <v>1875</v>
      </c>
      <c r="P445" s="328"/>
      <c r="Q44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45" s="318" t="s">
        <v>243</v>
      </c>
      <c r="S445" s="279">
        <v>100</v>
      </c>
      <c r="T445" s="26" t="s">
        <v>936</v>
      </c>
      <c r="U445" s="26" t="s">
        <v>936</v>
      </c>
    </row>
    <row r="446" spans="1:21" customFormat="1" ht="15" hidden="1" customHeight="1" x14ac:dyDescent="0.35">
      <c r="A446" s="64">
        <v>3058</v>
      </c>
      <c r="B446" s="62">
        <v>3057</v>
      </c>
      <c r="C446" s="593"/>
      <c r="D446" s="645"/>
      <c r="E446" s="84">
        <v>2</v>
      </c>
      <c r="F446" s="84" t="s">
        <v>359</v>
      </c>
      <c r="G446" s="85">
        <v>769.78</v>
      </c>
      <c r="H446" s="242">
        <v>9322036</v>
      </c>
      <c r="I446" s="111">
        <f>+G446-G445</f>
        <v>372.79999999999995</v>
      </c>
      <c r="J446" s="467">
        <v>372.8</v>
      </c>
      <c r="K446" s="421">
        <v>4514608</v>
      </c>
      <c r="L446" s="24" t="s">
        <v>243</v>
      </c>
      <c r="M446" s="25">
        <v>100</v>
      </c>
      <c r="N446" s="35" t="s">
        <v>434</v>
      </c>
      <c r="O446" s="25">
        <v>1875</v>
      </c>
      <c r="P446" s="289"/>
      <c r="Q446" s="289"/>
      <c r="R446" s="20"/>
      <c r="S446" s="280"/>
      <c r="T446" s="26" t="s">
        <v>936</v>
      </c>
      <c r="U446" s="26"/>
    </row>
    <row r="447" spans="1:21" customFormat="1" ht="15" hidden="1" customHeight="1" x14ac:dyDescent="0.35">
      <c r="A447" s="64">
        <v>3059</v>
      </c>
      <c r="B447" s="62">
        <v>3057</v>
      </c>
      <c r="C447" s="593"/>
      <c r="D447" s="645"/>
      <c r="E447" s="84">
        <v>3</v>
      </c>
      <c r="F447" s="84" t="s">
        <v>360</v>
      </c>
      <c r="G447" s="85">
        <v>1142.58</v>
      </c>
      <c r="H447" s="242">
        <v>13836644</v>
      </c>
      <c r="I447" s="111">
        <f>+G447-G446</f>
        <v>372.79999999999995</v>
      </c>
      <c r="J447" s="202"/>
      <c r="K447" s="200">
        <v>0</v>
      </c>
      <c r="L447" s="24" t="s">
        <v>243</v>
      </c>
      <c r="M447" s="25">
        <v>100</v>
      </c>
      <c r="N447" s="35" t="s">
        <v>434</v>
      </c>
      <c r="O447" s="25">
        <v>1875</v>
      </c>
      <c r="P447" s="289"/>
      <c r="Q447" s="289"/>
      <c r="R447" s="20"/>
      <c r="S447" s="280"/>
      <c r="T447" s="26" t="s">
        <v>936</v>
      </c>
      <c r="U447" s="26"/>
    </row>
    <row r="448" spans="1:21" customFormat="1" ht="27.75" hidden="1" customHeight="1" x14ac:dyDescent="0.35">
      <c r="A448" s="64">
        <v>3060</v>
      </c>
      <c r="B448" s="62">
        <v>3057</v>
      </c>
      <c r="C448" s="593"/>
      <c r="D448" s="645"/>
      <c r="E448" s="84">
        <v>4</v>
      </c>
      <c r="F448" s="84" t="s">
        <v>361</v>
      </c>
      <c r="G448" s="85">
        <v>1515.38</v>
      </c>
      <c r="H448" s="242">
        <v>18351252</v>
      </c>
      <c r="I448" s="111">
        <f>+G448-G447</f>
        <v>372.80000000000018</v>
      </c>
      <c r="J448" s="202"/>
      <c r="K448" s="200">
        <v>0</v>
      </c>
      <c r="L448" s="24" t="s">
        <v>243</v>
      </c>
      <c r="M448" s="25">
        <v>100</v>
      </c>
      <c r="N448" s="35" t="s">
        <v>434</v>
      </c>
      <c r="O448" s="25">
        <v>1875</v>
      </c>
      <c r="P448" s="289"/>
      <c r="Q448" s="289"/>
      <c r="R448" s="20"/>
      <c r="S448" s="280"/>
      <c r="T448" s="26" t="s">
        <v>936</v>
      </c>
      <c r="U448" s="26"/>
    </row>
    <row r="449" spans="1:21" customFormat="1" ht="28.5" hidden="1" customHeight="1" thickBot="1" x14ac:dyDescent="0.35">
      <c r="A449" s="64">
        <v>3061</v>
      </c>
      <c r="B449" s="62">
        <v>3057</v>
      </c>
      <c r="C449" s="594"/>
      <c r="D449" s="646"/>
      <c r="E449" s="102">
        <v>5</v>
      </c>
      <c r="F449" s="102" t="s">
        <v>362</v>
      </c>
      <c r="G449" s="103">
        <v>1888.18</v>
      </c>
      <c r="H449" s="243">
        <v>22865860</v>
      </c>
      <c r="I449" s="111">
        <f>+G449-G448</f>
        <v>372.79999999999995</v>
      </c>
      <c r="J449" s="202"/>
      <c r="K449" s="200">
        <v>0</v>
      </c>
      <c r="L449" s="452" t="s">
        <v>243</v>
      </c>
      <c r="M449" s="211">
        <v>100</v>
      </c>
      <c r="N449" s="212" t="s">
        <v>434</v>
      </c>
      <c r="O449" s="211">
        <v>1875</v>
      </c>
      <c r="P449" s="329"/>
      <c r="Q449" s="329"/>
      <c r="R449" s="334"/>
      <c r="S449" s="284"/>
      <c r="T449" s="26" t="s">
        <v>936</v>
      </c>
      <c r="U449" s="26"/>
    </row>
    <row r="450" spans="1:21" customFormat="1" ht="15" hidden="1" customHeight="1" x14ac:dyDescent="0.35">
      <c r="A450" s="1"/>
      <c r="B450" s="62">
        <v>90066</v>
      </c>
      <c r="C450" s="583">
        <v>90066</v>
      </c>
      <c r="D450" s="586" t="s">
        <v>363</v>
      </c>
      <c r="E450" s="100">
        <v>1</v>
      </c>
      <c r="F450" s="100" t="s">
        <v>358</v>
      </c>
      <c r="G450" s="101">
        <v>0</v>
      </c>
      <c r="H450" s="241">
        <v>0</v>
      </c>
      <c r="I450" s="111"/>
      <c r="J450" s="261"/>
      <c r="K450" s="200">
        <v>0</v>
      </c>
      <c r="L450" s="451" t="s">
        <v>243</v>
      </c>
      <c r="M450" s="206">
        <v>0</v>
      </c>
      <c r="N450" s="206" t="s">
        <v>434</v>
      </c>
      <c r="O450" s="205">
        <v>1875</v>
      </c>
      <c r="P450" s="207"/>
      <c r="Q450"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50" s="318" t="s">
        <v>243</v>
      </c>
      <c r="S450" s="319">
        <v>0</v>
      </c>
      <c r="T450" s="26" t="s">
        <v>936</v>
      </c>
      <c r="U450" s="26" t="s">
        <v>936</v>
      </c>
    </row>
    <row r="451" spans="1:21" customFormat="1" ht="15" hidden="1" customHeight="1" x14ac:dyDescent="0.35">
      <c r="A451" s="16">
        <v>90067</v>
      </c>
      <c r="B451" s="62">
        <v>90066</v>
      </c>
      <c r="C451" s="584"/>
      <c r="D451" s="587"/>
      <c r="E451" s="84">
        <v>2</v>
      </c>
      <c r="F451" s="84" t="s">
        <v>359</v>
      </c>
      <c r="G451" s="85">
        <v>0</v>
      </c>
      <c r="H451" s="242">
        <v>0</v>
      </c>
      <c r="I451" s="111"/>
      <c r="J451" s="261"/>
      <c r="K451" s="200">
        <v>0</v>
      </c>
      <c r="L451" s="24" t="s">
        <v>243</v>
      </c>
      <c r="M451" s="35">
        <v>0</v>
      </c>
      <c r="N451" s="35" t="s">
        <v>434</v>
      </c>
      <c r="O451" s="25">
        <v>1875</v>
      </c>
      <c r="P451" s="201"/>
      <c r="Q451" s="289"/>
      <c r="R451" s="269"/>
      <c r="S451" s="280"/>
      <c r="T451" s="26" t="s">
        <v>936</v>
      </c>
      <c r="U451" s="26"/>
    </row>
    <row r="452" spans="1:21" customFormat="1" ht="15" hidden="1" customHeight="1" x14ac:dyDescent="0.35">
      <c r="A452" s="16">
        <v>90068</v>
      </c>
      <c r="B452" s="62">
        <v>90066</v>
      </c>
      <c r="C452" s="584"/>
      <c r="D452" s="587"/>
      <c r="E452" s="84">
        <v>3</v>
      </c>
      <c r="F452" s="84" t="s">
        <v>360</v>
      </c>
      <c r="G452" s="85">
        <v>0</v>
      </c>
      <c r="H452" s="242">
        <v>0</v>
      </c>
      <c r="I452" s="111"/>
      <c r="J452" s="202"/>
      <c r="K452" s="200">
        <v>0</v>
      </c>
      <c r="L452" s="24" t="s">
        <v>243</v>
      </c>
      <c r="M452" s="35">
        <v>0</v>
      </c>
      <c r="N452" s="35" t="s">
        <v>434</v>
      </c>
      <c r="O452" s="25">
        <v>1875</v>
      </c>
      <c r="P452" s="201"/>
      <c r="Q452" s="289"/>
      <c r="R452" s="269"/>
      <c r="S452" s="280"/>
      <c r="T452" s="26" t="s">
        <v>936</v>
      </c>
      <c r="U452" s="26"/>
    </row>
    <row r="453" spans="1:21" customFormat="1" ht="29.25" hidden="1" customHeight="1" x14ac:dyDescent="0.35">
      <c r="A453" s="16">
        <v>90069</v>
      </c>
      <c r="B453" s="62">
        <v>90066</v>
      </c>
      <c r="C453" s="584"/>
      <c r="D453" s="587"/>
      <c r="E453" s="84">
        <v>4</v>
      </c>
      <c r="F453" s="84" t="s">
        <v>361</v>
      </c>
      <c r="G453" s="85">
        <v>0</v>
      </c>
      <c r="H453" s="242">
        <v>0</v>
      </c>
      <c r="I453" s="111"/>
      <c r="J453" s="261"/>
      <c r="K453" s="200">
        <v>0</v>
      </c>
      <c r="L453" s="24" t="s">
        <v>243</v>
      </c>
      <c r="M453" s="35">
        <v>0</v>
      </c>
      <c r="N453" s="35" t="s">
        <v>434</v>
      </c>
      <c r="O453" s="25">
        <v>1875</v>
      </c>
      <c r="P453" s="201"/>
      <c r="Q453" s="289"/>
      <c r="R453" s="269"/>
      <c r="S453" s="280"/>
      <c r="T453" s="26" t="s">
        <v>936</v>
      </c>
      <c r="U453" s="26"/>
    </row>
    <row r="454" spans="1:21" customFormat="1" ht="28.5" hidden="1" customHeight="1" thickBot="1" x14ac:dyDescent="0.35">
      <c r="A454" s="16">
        <v>90070</v>
      </c>
      <c r="B454" s="62">
        <v>90066</v>
      </c>
      <c r="C454" s="585"/>
      <c r="D454" s="588"/>
      <c r="E454" s="102">
        <v>5</v>
      </c>
      <c r="F454" s="102" t="s">
        <v>362</v>
      </c>
      <c r="G454" s="103">
        <v>0</v>
      </c>
      <c r="H454" s="243">
        <v>0</v>
      </c>
      <c r="I454" s="111"/>
      <c r="J454" s="261"/>
      <c r="K454" s="200">
        <v>0</v>
      </c>
      <c r="L454" s="452" t="s">
        <v>243</v>
      </c>
      <c r="M454" s="212">
        <v>0</v>
      </c>
      <c r="N454" s="212" t="s">
        <v>434</v>
      </c>
      <c r="O454" s="211">
        <v>1875</v>
      </c>
      <c r="P454" s="213"/>
      <c r="Q454" s="329"/>
      <c r="R454" s="270"/>
      <c r="S454" s="284"/>
      <c r="T454" s="26" t="s">
        <v>936</v>
      </c>
      <c r="U454" s="26"/>
    </row>
    <row r="455" spans="1:21" customFormat="1" ht="29.25" customHeight="1" x14ac:dyDescent="0.3">
      <c r="A455" s="1"/>
      <c r="B455" s="62">
        <v>91181</v>
      </c>
      <c r="C455" s="583">
        <v>91181</v>
      </c>
      <c r="D455" s="586" t="s">
        <v>364</v>
      </c>
      <c r="E455" s="100">
        <v>1</v>
      </c>
      <c r="F455" s="100" t="s">
        <v>358</v>
      </c>
      <c r="G455" s="101">
        <v>158.79</v>
      </c>
      <c r="H455" s="241">
        <v>1922947</v>
      </c>
      <c r="I455" s="111"/>
      <c r="J455" s="202"/>
      <c r="K455" s="200">
        <v>0</v>
      </c>
      <c r="L455" s="451" t="s">
        <v>243</v>
      </c>
      <c r="M455" s="206">
        <v>40</v>
      </c>
      <c r="N455" s="206" t="s">
        <v>434</v>
      </c>
      <c r="O455" s="205">
        <v>1875</v>
      </c>
      <c r="P455" s="207"/>
      <c r="Q45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55" s="318" t="s">
        <v>243</v>
      </c>
      <c r="S455" s="319">
        <v>40</v>
      </c>
      <c r="T455" s="26" t="s">
        <v>936</v>
      </c>
      <c r="U455" s="26" t="s">
        <v>936</v>
      </c>
    </row>
    <row r="456" spans="1:21" customFormat="1" ht="29.25" customHeight="1" x14ac:dyDescent="0.3">
      <c r="A456" s="16">
        <v>91184</v>
      </c>
      <c r="B456" s="62">
        <v>91181</v>
      </c>
      <c r="C456" s="584"/>
      <c r="D456" s="587"/>
      <c r="E456" s="84">
        <v>2</v>
      </c>
      <c r="F456" s="84" t="s">
        <v>359</v>
      </c>
      <c r="G456" s="85">
        <v>307.91000000000003</v>
      </c>
      <c r="H456" s="242">
        <v>3728790</v>
      </c>
      <c r="I456" s="111">
        <f>+G456-G455</f>
        <v>149.12000000000003</v>
      </c>
      <c r="J456" s="467">
        <v>149.12000000000003</v>
      </c>
      <c r="K456" s="421">
        <v>1805843</v>
      </c>
      <c r="L456" s="24" t="s">
        <v>243</v>
      </c>
      <c r="M456" s="35">
        <v>40</v>
      </c>
      <c r="N456" s="35" t="s">
        <v>434</v>
      </c>
      <c r="O456" s="25">
        <v>1875</v>
      </c>
      <c r="P456" s="201"/>
      <c r="Q456" s="289"/>
      <c r="R456" s="269"/>
      <c r="S456" s="280"/>
      <c r="T456" s="26" t="s">
        <v>936</v>
      </c>
      <c r="U456" s="26"/>
    </row>
    <row r="457" spans="1:21" customFormat="1" ht="29.25" customHeight="1" x14ac:dyDescent="0.3">
      <c r="A457" s="16">
        <v>91187</v>
      </c>
      <c r="B457" s="62">
        <v>91181</v>
      </c>
      <c r="C457" s="584"/>
      <c r="D457" s="587"/>
      <c r="E457" s="84">
        <v>3</v>
      </c>
      <c r="F457" s="84" t="s">
        <v>360</v>
      </c>
      <c r="G457" s="85">
        <v>457.03</v>
      </c>
      <c r="H457" s="242">
        <v>5534633</v>
      </c>
      <c r="I457" s="111">
        <f>+G457-G456</f>
        <v>149.11999999999995</v>
      </c>
      <c r="J457" s="467"/>
      <c r="K457" s="200">
        <v>0</v>
      </c>
      <c r="L457" s="24" t="s">
        <v>243</v>
      </c>
      <c r="M457" s="35">
        <v>40</v>
      </c>
      <c r="N457" s="35" t="s">
        <v>434</v>
      </c>
      <c r="O457" s="25">
        <v>1875</v>
      </c>
      <c r="P457" s="201"/>
      <c r="Q457" s="289"/>
      <c r="R457" s="269"/>
      <c r="S457" s="280"/>
      <c r="T457" s="26" t="s">
        <v>936</v>
      </c>
      <c r="U457" s="26"/>
    </row>
    <row r="458" spans="1:21" customFormat="1" ht="29.25" customHeight="1" x14ac:dyDescent="0.3">
      <c r="A458" s="16">
        <v>91190</v>
      </c>
      <c r="B458" s="62">
        <v>91181</v>
      </c>
      <c r="C458" s="584"/>
      <c r="D458" s="587"/>
      <c r="E458" s="84">
        <v>4</v>
      </c>
      <c r="F458" s="84" t="s">
        <v>361</v>
      </c>
      <c r="G458" s="85">
        <v>606.15</v>
      </c>
      <c r="H458" s="242">
        <v>7340477</v>
      </c>
      <c r="I458" s="111">
        <f>+G458-G457</f>
        <v>149.12</v>
      </c>
      <c r="J458" s="467"/>
      <c r="K458" s="200">
        <v>0</v>
      </c>
      <c r="L458" s="24" t="s">
        <v>243</v>
      </c>
      <c r="M458" s="35">
        <v>40</v>
      </c>
      <c r="N458" s="35" t="s">
        <v>434</v>
      </c>
      <c r="O458" s="25">
        <v>1875</v>
      </c>
      <c r="P458" s="201"/>
      <c r="Q458" s="289"/>
      <c r="R458" s="269"/>
      <c r="S458" s="280"/>
      <c r="T458" s="26" t="s">
        <v>936</v>
      </c>
      <c r="U458" s="26"/>
    </row>
    <row r="459" spans="1:21" customFormat="1" ht="29.25" customHeight="1" thickBot="1" x14ac:dyDescent="0.35">
      <c r="A459" s="16">
        <v>91193</v>
      </c>
      <c r="B459" s="62">
        <v>91181</v>
      </c>
      <c r="C459" s="585"/>
      <c r="D459" s="588"/>
      <c r="E459" s="102">
        <v>5</v>
      </c>
      <c r="F459" s="102" t="s">
        <v>362</v>
      </c>
      <c r="G459" s="103">
        <v>755.27</v>
      </c>
      <c r="H459" s="243">
        <v>9146320</v>
      </c>
      <c r="I459" s="111">
        <f>+G459-G458</f>
        <v>149.12</v>
      </c>
      <c r="J459" s="467"/>
      <c r="K459" s="200">
        <v>0</v>
      </c>
      <c r="L459" s="452" t="s">
        <v>243</v>
      </c>
      <c r="M459" s="212">
        <v>40</v>
      </c>
      <c r="N459" s="212" t="s">
        <v>434</v>
      </c>
      <c r="O459" s="211">
        <v>1875</v>
      </c>
      <c r="P459" s="213"/>
      <c r="Q459" s="329"/>
      <c r="R459" s="270"/>
      <c r="S459" s="284"/>
      <c r="T459" s="26" t="s">
        <v>936</v>
      </c>
      <c r="U459" s="26"/>
    </row>
    <row r="460" spans="1:21" customFormat="1" ht="27.75" customHeight="1" x14ac:dyDescent="0.3">
      <c r="A460" s="1"/>
      <c r="B460" s="62">
        <v>91182</v>
      </c>
      <c r="C460" s="636">
        <v>91182</v>
      </c>
      <c r="D460" s="639" t="s">
        <v>365</v>
      </c>
      <c r="E460" s="100">
        <v>1</v>
      </c>
      <c r="F460" s="100" t="s">
        <v>358</v>
      </c>
      <c r="G460" s="101">
        <v>198.49</v>
      </c>
      <c r="H460" s="241">
        <v>2403714</v>
      </c>
      <c r="I460" s="111"/>
      <c r="J460" s="467"/>
      <c r="K460" s="200">
        <v>0</v>
      </c>
      <c r="L460" s="451" t="s">
        <v>243</v>
      </c>
      <c r="M460" s="206">
        <v>50</v>
      </c>
      <c r="N460" s="206" t="s">
        <v>434</v>
      </c>
      <c r="O460" s="205">
        <v>1875</v>
      </c>
      <c r="P460" s="207"/>
      <c r="Q46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60" s="363" t="s">
        <v>243</v>
      </c>
      <c r="S460" s="336">
        <v>50</v>
      </c>
      <c r="T460" s="26" t="s">
        <v>936</v>
      </c>
      <c r="U460" s="26" t="s">
        <v>936</v>
      </c>
    </row>
    <row r="461" spans="1:21" customFormat="1" ht="32.25" customHeight="1" x14ac:dyDescent="0.3">
      <c r="A461" s="16">
        <v>91185</v>
      </c>
      <c r="B461" s="62">
        <v>91182</v>
      </c>
      <c r="C461" s="637"/>
      <c r="D461" s="640"/>
      <c r="E461" s="84">
        <v>2</v>
      </c>
      <c r="F461" s="84" t="s">
        <v>359</v>
      </c>
      <c r="G461" s="85">
        <v>384.89</v>
      </c>
      <c r="H461" s="242">
        <v>4661018</v>
      </c>
      <c r="I461" s="111">
        <f>+G461-G460</f>
        <v>186.39999999999998</v>
      </c>
      <c r="J461" s="467">
        <v>186.39999999999998</v>
      </c>
      <c r="K461" s="421">
        <v>2257304</v>
      </c>
      <c r="L461" s="24" t="s">
        <v>243</v>
      </c>
      <c r="M461" s="35">
        <v>50</v>
      </c>
      <c r="N461" s="35" t="s">
        <v>434</v>
      </c>
      <c r="O461" s="25">
        <v>1875</v>
      </c>
      <c r="P461" s="201"/>
      <c r="Q461" s="30"/>
      <c r="R461" s="364"/>
      <c r="S461" s="24"/>
      <c r="T461" s="26" t="s">
        <v>936</v>
      </c>
      <c r="U461" s="26"/>
    </row>
    <row r="462" spans="1:21" customFormat="1" ht="32.25" customHeight="1" x14ac:dyDescent="0.3">
      <c r="A462" s="16">
        <v>91188</v>
      </c>
      <c r="B462" s="62">
        <v>91182</v>
      </c>
      <c r="C462" s="637"/>
      <c r="D462" s="640"/>
      <c r="E462" s="84">
        <v>3</v>
      </c>
      <c r="F462" s="84" t="s">
        <v>360</v>
      </c>
      <c r="G462" s="85">
        <v>571.29</v>
      </c>
      <c r="H462" s="242">
        <v>6918322</v>
      </c>
      <c r="I462" s="111">
        <f>+G462-G461</f>
        <v>186.39999999999998</v>
      </c>
      <c r="J462" s="467"/>
      <c r="K462" s="200">
        <v>0</v>
      </c>
      <c r="L462" s="24" t="s">
        <v>243</v>
      </c>
      <c r="M462" s="35">
        <v>50</v>
      </c>
      <c r="N462" s="35" t="s">
        <v>434</v>
      </c>
      <c r="O462" s="25">
        <v>1875</v>
      </c>
      <c r="P462" s="201"/>
      <c r="Q462" s="30"/>
      <c r="R462" s="364"/>
      <c r="S462" s="24"/>
      <c r="T462" s="26" t="s">
        <v>936</v>
      </c>
      <c r="U462" s="26"/>
    </row>
    <row r="463" spans="1:21" customFormat="1" ht="32.25" customHeight="1" x14ac:dyDescent="0.3">
      <c r="A463" s="16">
        <v>91191</v>
      </c>
      <c r="B463" s="62">
        <v>91182</v>
      </c>
      <c r="C463" s="637"/>
      <c r="D463" s="640"/>
      <c r="E463" s="84">
        <v>4</v>
      </c>
      <c r="F463" s="84" t="s">
        <v>361</v>
      </c>
      <c r="G463" s="85">
        <v>757.69</v>
      </c>
      <c r="H463" s="242">
        <v>9175626</v>
      </c>
      <c r="I463" s="111">
        <f>+G463-G462</f>
        <v>186.40000000000009</v>
      </c>
      <c r="J463" s="467"/>
      <c r="K463" s="200">
        <v>0</v>
      </c>
      <c r="L463" s="24" t="s">
        <v>243</v>
      </c>
      <c r="M463" s="35">
        <v>50</v>
      </c>
      <c r="N463" s="35" t="s">
        <v>434</v>
      </c>
      <c r="O463" s="25">
        <v>1875</v>
      </c>
      <c r="P463" s="201"/>
      <c r="Q463" s="30"/>
      <c r="R463" s="364"/>
      <c r="S463" s="24"/>
      <c r="T463" s="26" t="s">
        <v>936</v>
      </c>
      <c r="U463" s="26"/>
    </row>
    <row r="464" spans="1:21" customFormat="1" ht="32.25" customHeight="1" thickBot="1" x14ac:dyDescent="0.35">
      <c r="A464" s="16">
        <v>91194</v>
      </c>
      <c r="B464" s="62">
        <v>91182</v>
      </c>
      <c r="C464" s="638"/>
      <c r="D464" s="641"/>
      <c r="E464" s="102">
        <v>5</v>
      </c>
      <c r="F464" s="102" t="s">
        <v>362</v>
      </c>
      <c r="G464" s="103">
        <v>944.09</v>
      </c>
      <c r="H464" s="243">
        <v>11432930</v>
      </c>
      <c r="I464" s="111">
        <f>+G464-G463</f>
        <v>186.39999999999998</v>
      </c>
      <c r="J464" s="467"/>
      <c r="K464" s="200">
        <v>0</v>
      </c>
      <c r="L464" s="366" t="s">
        <v>243</v>
      </c>
      <c r="M464" s="199">
        <v>50</v>
      </c>
      <c r="N464" s="199" t="s">
        <v>434</v>
      </c>
      <c r="O464" s="274">
        <v>1875</v>
      </c>
      <c r="P464" s="304"/>
      <c r="Q464" s="305"/>
      <c r="R464" s="365"/>
      <c r="S464" s="366"/>
      <c r="T464" s="26" t="s">
        <v>936</v>
      </c>
      <c r="U464" s="26"/>
    </row>
    <row r="465" spans="1:21" customFormat="1" ht="30.75" customHeight="1" x14ac:dyDescent="0.3">
      <c r="A465" s="1"/>
      <c r="B465" s="62">
        <v>91183</v>
      </c>
      <c r="C465" s="583">
        <v>91183</v>
      </c>
      <c r="D465" s="627" t="s">
        <v>366</v>
      </c>
      <c r="E465" s="100">
        <v>1</v>
      </c>
      <c r="F465" s="100" t="s">
        <v>358</v>
      </c>
      <c r="G465" s="101">
        <v>238.23</v>
      </c>
      <c r="H465" s="241">
        <v>2884965</v>
      </c>
      <c r="I465" s="111"/>
      <c r="J465" s="467"/>
      <c r="K465" s="200">
        <v>0</v>
      </c>
      <c r="L465" s="451" t="s">
        <v>243</v>
      </c>
      <c r="M465" s="206">
        <v>60</v>
      </c>
      <c r="N465" s="206" t="s">
        <v>434</v>
      </c>
      <c r="O465" s="205">
        <v>1875</v>
      </c>
      <c r="P465" s="207"/>
      <c r="Q46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65" s="318" t="s">
        <v>243</v>
      </c>
      <c r="S465" s="319">
        <v>60</v>
      </c>
      <c r="T465" s="26" t="s">
        <v>936</v>
      </c>
      <c r="U465" s="26" t="s">
        <v>936</v>
      </c>
    </row>
    <row r="466" spans="1:21" customFormat="1" ht="30.75" customHeight="1" x14ac:dyDescent="0.3">
      <c r="A466" s="16">
        <v>91186</v>
      </c>
      <c r="B466" s="62">
        <v>91183</v>
      </c>
      <c r="C466" s="584"/>
      <c r="D466" s="628"/>
      <c r="E466" s="84">
        <v>2</v>
      </c>
      <c r="F466" s="84" t="s">
        <v>359</v>
      </c>
      <c r="G466" s="85">
        <v>461.91</v>
      </c>
      <c r="H466" s="242">
        <v>5593730</v>
      </c>
      <c r="I466" s="111">
        <f>+G466-G465</f>
        <v>223.68000000000004</v>
      </c>
      <c r="J466" s="467">
        <v>223.68000000000004</v>
      </c>
      <c r="K466" s="421">
        <v>2708765</v>
      </c>
      <c r="L466" s="24" t="s">
        <v>243</v>
      </c>
      <c r="M466" s="35">
        <v>60</v>
      </c>
      <c r="N466" s="35" t="s">
        <v>434</v>
      </c>
      <c r="O466" s="25">
        <v>1875</v>
      </c>
      <c r="P466" s="201"/>
      <c r="Q466" s="30"/>
      <c r="R466" s="269"/>
      <c r="S466" s="280"/>
      <c r="T466" s="26" t="s">
        <v>936</v>
      </c>
      <c r="U466" s="26"/>
    </row>
    <row r="467" spans="1:21" customFormat="1" ht="30.75" customHeight="1" x14ac:dyDescent="0.3">
      <c r="A467" s="16">
        <v>91189</v>
      </c>
      <c r="B467" s="62">
        <v>91183</v>
      </c>
      <c r="C467" s="584"/>
      <c r="D467" s="628"/>
      <c r="E467" s="84">
        <v>3</v>
      </c>
      <c r="F467" s="84" t="s">
        <v>360</v>
      </c>
      <c r="G467" s="85">
        <v>685.59</v>
      </c>
      <c r="H467" s="242">
        <v>8302495</v>
      </c>
      <c r="I467" s="111">
        <f>+G467-G466</f>
        <v>223.68</v>
      </c>
      <c r="J467" s="467"/>
      <c r="K467" s="200">
        <v>0</v>
      </c>
      <c r="L467" s="24" t="s">
        <v>243</v>
      </c>
      <c r="M467" s="35">
        <v>60</v>
      </c>
      <c r="N467" s="35" t="s">
        <v>434</v>
      </c>
      <c r="O467" s="25">
        <v>1875</v>
      </c>
      <c r="P467" s="201"/>
      <c r="Q467" s="30"/>
      <c r="R467" s="269"/>
      <c r="S467" s="280"/>
      <c r="T467" s="26" t="s">
        <v>936</v>
      </c>
      <c r="U467" s="26"/>
    </row>
    <row r="468" spans="1:21" customFormat="1" ht="30.75" customHeight="1" x14ac:dyDescent="0.3">
      <c r="A468" s="16">
        <v>91192</v>
      </c>
      <c r="B468" s="62">
        <v>91183</v>
      </c>
      <c r="C468" s="584"/>
      <c r="D468" s="628"/>
      <c r="E468" s="84">
        <v>4</v>
      </c>
      <c r="F468" s="84" t="s">
        <v>361</v>
      </c>
      <c r="G468" s="85">
        <v>909.27</v>
      </c>
      <c r="H468" s="242">
        <v>11011260</v>
      </c>
      <c r="I468" s="111">
        <f>+G468-G467</f>
        <v>223.67999999999995</v>
      </c>
      <c r="J468" s="467"/>
      <c r="K468" s="200">
        <v>0</v>
      </c>
      <c r="L468" s="24" t="s">
        <v>243</v>
      </c>
      <c r="M468" s="35">
        <v>60</v>
      </c>
      <c r="N468" s="35" t="s">
        <v>434</v>
      </c>
      <c r="O468" s="25">
        <v>1875</v>
      </c>
      <c r="P468" s="201"/>
      <c r="Q468" s="30"/>
      <c r="R468" s="269"/>
      <c r="S468" s="280"/>
      <c r="T468" s="26" t="s">
        <v>936</v>
      </c>
      <c r="U468" s="26"/>
    </row>
    <row r="469" spans="1:21" customFormat="1" ht="30.75" customHeight="1" thickBot="1" x14ac:dyDescent="0.35">
      <c r="A469" s="16">
        <v>91195</v>
      </c>
      <c r="B469" s="62">
        <v>91183</v>
      </c>
      <c r="C469" s="585"/>
      <c r="D469" s="629"/>
      <c r="E469" s="102">
        <v>5</v>
      </c>
      <c r="F469" s="102" t="s">
        <v>362</v>
      </c>
      <c r="G469" s="103">
        <v>1132.95</v>
      </c>
      <c r="H469" s="243">
        <v>13720025</v>
      </c>
      <c r="I469" s="111">
        <f>+G469-G468</f>
        <v>223.68000000000006</v>
      </c>
      <c r="J469" s="467"/>
      <c r="K469" s="200">
        <v>0</v>
      </c>
      <c r="L469" s="452" t="s">
        <v>243</v>
      </c>
      <c r="M469" s="212">
        <v>60</v>
      </c>
      <c r="N469" s="212" t="s">
        <v>434</v>
      </c>
      <c r="O469" s="211">
        <v>1875</v>
      </c>
      <c r="P469" s="213"/>
      <c r="Q469" s="214"/>
      <c r="R469" s="270"/>
      <c r="S469" s="284"/>
      <c r="T469" s="26" t="s">
        <v>936</v>
      </c>
      <c r="U469" s="26"/>
    </row>
    <row r="470" spans="1:21" customFormat="1" ht="33" customHeight="1" x14ac:dyDescent="0.3">
      <c r="A470" s="1"/>
      <c r="B470" s="62">
        <v>92181</v>
      </c>
      <c r="C470" s="580">
        <v>92181</v>
      </c>
      <c r="D470" s="586" t="s">
        <v>367</v>
      </c>
      <c r="E470" s="100">
        <v>1</v>
      </c>
      <c r="F470" s="100" t="s">
        <v>358</v>
      </c>
      <c r="G470" s="101">
        <v>277.93</v>
      </c>
      <c r="H470" s="241">
        <v>3365732</v>
      </c>
      <c r="I470" s="111"/>
      <c r="J470" s="467"/>
      <c r="K470" s="200">
        <v>0</v>
      </c>
      <c r="L470" s="451" t="s">
        <v>243</v>
      </c>
      <c r="M470" s="206">
        <v>70</v>
      </c>
      <c r="N470" s="206" t="s">
        <v>434</v>
      </c>
      <c r="O470" s="205">
        <v>1875</v>
      </c>
      <c r="P470" s="207"/>
      <c r="Q4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70" s="318" t="s">
        <v>243</v>
      </c>
      <c r="S470" s="319">
        <v>70</v>
      </c>
      <c r="T470" s="26" t="s">
        <v>936</v>
      </c>
      <c r="U470" s="26" t="s">
        <v>936</v>
      </c>
    </row>
    <row r="471" spans="1:21" customFormat="1" ht="33" customHeight="1" x14ac:dyDescent="0.3">
      <c r="A471" s="23">
        <v>92184</v>
      </c>
      <c r="B471" s="62">
        <v>92181</v>
      </c>
      <c r="C471" s="581"/>
      <c r="D471" s="587"/>
      <c r="E471" s="84">
        <v>2</v>
      </c>
      <c r="F471" s="84" t="s">
        <v>359</v>
      </c>
      <c r="G471" s="85">
        <v>538.89</v>
      </c>
      <c r="H471" s="242">
        <v>6525958</v>
      </c>
      <c r="I471" s="111">
        <f>+G471-G470</f>
        <v>260.95999999999998</v>
      </c>
      <c r="J471" s="467">
        <v>260.95999999999998</v>
      </c>
      <c r="K471" s="421">
        <v>3160226</v>
      </c>
      <c r="L471" s="24" t="s">
        <v>243</v>
      </c>
      <c r="M471" s="35">
        <v>70</v>
      </c>
      <c r="N471" s="35" t="s">
        <v>434</v>
      </c>
      <c r="O471" s="25">
        <v>1875</v>
      </c>
      <c r="P471" s="201"/>
      <c r="Q471" s="30"/>
      <c r="R471" s="269"/>
      <c r="S471" s="280"/>
      <c r="T471" s="26" t="s">
        <v>936</v>
      </c>
      <c r="U471" s="26"/>
    </row>
    <row r="472" spans="1:21" customFormat="1" ht="33" customHeight="1" x14ac:dyDescent="0.3">
      <c r="A472" s="23">
        <v>92187</v>
      </c>
      <c r="B472" s="62">
        <v>92181</v>
      </c>
      <c r="C472" s="581"/>
      <c r="D472" s="587"/>
      <c r="E472" s="84">
        <v>3</v>
      </c>
      <c r="F472" s="84" t="s">
        <v>360</v>
      </c>
      <c r="G472" s="85">
        <v>799.85</v>
      </c>
      <c r="H472" s="242">
        <v>9686184</v>
      </c>
      <c r="I472" s="111">
        <f>+G472-G471</f>
        <v>260.96000000000004</v>
      </c>
      <c r="J472" s="467"/>
      <c r="K472" s="200">
        <v>0</v>
      </c>
      <c r="L472" s="24" t="s">
        <v>243</v>
      </c>
      <c r="M472" s="35">
        <v>70</v>
      </c>
      <c r="N472" s="35" t="s">
        <v>434</v>
      </c>
      <c r="O472" s="25">
        <v>1875</v>
      </c>
      <c r="P472" s="201"/>
      <c r="Q472" s="30"/>
      <c r="R472" s="269"/>
      <c r="S472" s="280"/>
      <c r="T472" s="26" t="s">
        <v>936</v>
      </c>
      <c r="U472" s="26"/>
    </row>
    <row r="473" spans="1:21" customFormat="1" ht="33" customHeight="1" x14ac:dyDescent="0.3">
      <c r="A473" s="23">
        <v>92190</v>
      </c>
      <c r="B473" s="62">
        <v>92181</v>
      </c>
      <c r="C473" s="581"/>
      <c r="D473" s="587"/>
      <c r="E473" s="84">
        <v>4</v>
      </c>
      <c r="F473" s="84" t="s">
        <v>361</v>
      </c>
      <c r="G473" s="85">
        <v>1060.81</v>
      </c>
      <c r="H473" s="242">
        <v>12846409</v>
      </c>
      <c r="I473" s="111">
        <f>+G473-G472</f>
        <v>260.95999999999992</v>
      </c>
      <c r="J473" s="467"/>
      <c r="K473" s="200">
        <v>0</v>
      </c>
      <c r="L473" s="24" t="s">
        <v>243</v>
      </c>
      <c r="M473" s="35">
        <v>70</v>
      </c>
      <c r="N473" s="35" t="s">
        <v>434</v>
      </c>
      <c r="O473" s="25">
        <v>1875</v>
      </c>
      <c r="P473" s="201"/>
      <c r="Q473" s="30"/>
      <c r="R473" s="269"/>
      <c r="S473" s="280"/>
      <c r="T473" s="26" t="s">
        <v>936</v>
      </c>
      <c r="U473" s="26"/>
    </row>
    <row r="474" spans="1:21" customFormat="1" ht="33" customHeight="1" thickBot="1" x14ac:dyDescent="0.35">
      <c r="A474" s="23">
        <v>92193</v>
      </c>
      <c r="B474" s="62">
        <v>92181</v>
      </c>
      <c r="C474" s="582"/>
      <c r="D474" s="588"/>
      <c r="E474" s="102">
        <v>5</v>
      </c>
      <c r="F474" s="102" t="s">
        <v>362</v>
      </c>
      <c r="G474" s="103">
        <v>1321.77</v>
      </c>
      <c r="H474" s="243">
        <v>16006635</v>
      </c>
      <c r="I474" s="111">
        <f>+G474-G473</f>
        <v>260.96000000000004</v>
      </c>
      <c r="J474" s="467"/>
      <c r="K474" s="200">
        <v>0</v>
      </c>
      <c r="L474" s="452" t="s">
        <v>243</v>
      </c>
      <c r="M474" s="212">
        <v>70</v>
      </c>
      <c r="N474" s="212" t="s">
        <v>434</v>
      </c>
      <c r="O474" s="211">
        <v>1875</v>
      </c>
      <c r="P474" s="213"/>
      <c r="Q474" s="214"/>
      <c r="R474" s="270"/>
      <c r="S474" s="284"/>
      <c r="T474" s="26" t="s">
        <v>936</v>
      </c>
      <c r="U474" s="26"/>
    </row>
    <row r="475" spans="1:21" customFormat="1" ht="30.75" customHeight="1" x14ac:dyDescent="0.3">
      <c r="A475" s="1"/>
      <c r="B475" s="62">
        <v>92182</v>
      </c>
      <c r="C475" s="580">
        <v>92182</v>
      </c>
      <c r="D475" s="627" t="s">
        <v>368</v>
      </c>
      <c r="E475" s="100">
        <v>1</v>
      </c>
      <c r="F475" s="100" t="s">
        <v>358</v>
      </c>
      <c r="G475" s="101">
        <v>317.58</v>
      </c>
      <c r="H475" s="241">
        <v>3845894</v>
      </c>
      <c r="I475" s="111"/>
      <c r="J475" s="467"/>
      <c r="K475" s="200">
        <v>0</v>
      </c>
      <c r="L475" s="451" t="s">
        <v>243</v>
      </c>
      <c r="M475" s="206">
        <v>80</v>
      </c>
      <c r="N475" s="206" t="s">
        <v>434</v>
      </c>
      <c r="O475" s="205">
        <v>1875</v>
      </c>
      <c r="P475" s="207"/>
      <c r="Q4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75" s="318" t="s">
        <v>243</v>
      </c>
      <c r="S475" s="319">
        <v>80</v>
      </c>
      <c r="T475" s="26" t="s">
        <v>936</v>
      </c>
      <c r="U475" s="26" t="s">
        <v>936</v>
      </c>
    </row>
    <row r="476" spans="1:21" customFormat="1" ht="30.75" customHeight="1" x14ac:dyDescent="0.3">
      <c r="A476" s="23">
        <v>92185</v>
      </c>
      <c r="B476" s="62">
        <v>92182</v>
      </c>
      <c r="C476" s="581"/>
      <c r="D476" s="628"/>
      <c r="E476" s="84">
        <v>2</v>
      </c>
      <c r="F476" s="84" t="s">
        <v>359</v>
      </c>
      <c r="G476" s="85">
        <v>615.82000000000005</v>
      </c>
      <c r="H476" s="242">
        <v>7457580</v>
      </c>
      <c r="I476" s="111">
        <f>+G476-G475</f>
        <v>298.24000000000007</v>
      </c>
      <c r="J476" s="467">
        <v>298.24000000000007</v>
      </c>
      <c r="K476" s="421">
        <v>3611686</v>
      </c>
      <c r="L476" s="24" t="s">
        <v>243</v>
      </c>
      <c r="M476" s="35">
        <v>80</v>
      </c>
      <c r="N476" s="35" t="s">
        <v>434</v>
      </c>
      <c r="O476" s="25">
        <v>1875</v>
      </c>
      <c r="P476" s="201"/>
      <c r="Q476" s="30"/>
      <c r="R476" s="269"/>
      <c r="S476" s="280"/>
      <c r="T476" s="26" t="s">
        <v>936</v>
      </c>
      <c r="U476" s="26"/>
    </row>
    <row r="477" spans="1:21" customFormat="1" ht="30.75" customHeight="1" x14ac:dyDescent="0.3">
      <c r="A477" s="23">
        <v>92188</v>
      </c>
      <c r="B477" s="62">
        <v>92182</v>
      </c>
      <c r="C477" s="581"/>
      <c r="D477" s="628"/>
      <c r="E477" s="84">
        <v>3</v>
      </c>
      <c r="F477" s="84" t="s">
        <v>360</v>
      </c>
      <c r="G477" s="85">
        <v>914.06</v>
      </c>
      <c r="H477" s="242">
        <v>11069267</v>
      </c>
      <c r="I477" s="111">
        <f>+G477-G476</f>
        <v>298.2399999999999</v>
      </c>
      <c r="J477" s="467"/>
      <c r="K477" s="200">
        <v>0</v>
      </c>
      <c r="L477" s="24" t="s">
        <v>243</v>
      </c>
      <c r="M477" s="35">
        <v>80</v>
      </c>
      <c r="N477" s="35" t="s">
        <v>434</v>
      </c>
      <c r="O477" s="25">
        <v>1875</v>
      </c>
      <c r="P477" s="201"/>
      <c r="Q477" s="30"/>
      <c r="R477" s="269"/>
      <c r="S477" s="280"/>
      <c r="T477" s="26" t="s">
        <v>936</v>
      </c>
      <c r="U477" s="26"/>
    </row>
    <row r="478" spans="1:21" customFormat="1" ht="30.75" customHeight="1" x14ac:dyDescent="0.3">
      <c r="A478" s="23">
        <v>92191</v>
      </c>
      <c r="B478" s="62">
        <v>92182</v>
      </c>
      <c r="C478" s="581"/>
      <c r="D478" s="628"/>
      <c r="E478" s="84">
        <v>4</v>
      </c>
      <c r="F478" s="84" t="s">
        <v>361</v>
      </c>
      <c r="G478" s="85">
        <v>1212.3</v>
      </c>
      <c r="H478" s="242">
        <v>14680953</v>
      </c>
      <c r="I478" s="111">
        <f>+G478-G477</f>
        <v>298.24</v>
      </c>
      <c r="J478" s="467"/>
      <c r="K478" s="200">
        <v>0</v>
      </c>
      <c r="L478" s="24" t="s">
        <v>243</v>
      </c>
      <c r="M478" s="35">
        <v>80</v>
      </c>
      <c r="N478" s="35" t="s">
        <v>434</v>
      </c>
      <c r="O478" s="25">
        <v>1875</v>
      </c>
      <c r="P478" s="201"/>
      <c r="Q478" s="30"/>
      <c r="R478" s="269"/>
      <c r="S478" s="280"/>
      <c r="T478" s="26" t="s">
        <v>936</v>
      </c>
      <c r="U478" s="26"/>
    </row>
    <row r="479" spans="1:21" customFormat="1" ht="30.75" customHeight="1" thickBot="1" x14ac:dyDescent="0.35">
      <c r="A479" s="23">
        <v>92194</v>
      </c>
      <c r="B479" s="62">
        <v>92182</v>
      </c>
      <c r="C479" s="582"/>
      <c r="D479" s="629"/>
      <c r="E479" s="102">
        <v>5</v>
      </c>
      <c r="F479" s="102" t="s">
        <v>362</v>
      </c>
      <c r="G479" s="103">
        <v>1510.55</v>
      </c>
      <c r="H479" s="243">
        <v>18292761</v>
      </c>
      <c r="I479" s="111">
        <f>+G479-G478</f>
        <v>298.25</v>
      </c>
      <c r="J479" s="467"/>
      <c r="K479" s="200">
        <v>0</v>
      </c>
      <c r="L479" s="452" t="s">
        <v>243</v>
      </c>
      <c r="M479" s="212">
        <v>80</v>
      </c>
      <c r="N479" s="212" t="s">
        <v>434</v>
      </c>
      <c r="O479" s="211">
        <v>1875</v>
      </c>
      <c r="P479" s="213"/>
      <c r="Q479" s="214"/>
      <c r="R479" s="270"/>
      <c r="S479" s="284"/>
      <c r="T479" s="26" t="s">
        <v>936</v>
      </c>
      <c r="U479" s="26"/>
    </row>
    <row r="480" spans="1:21" customFormat="1" ht="30.75" customHeight="1" x14ac:dyDescent="0.3">
      <c r="A480" s="1"/>
      <c r="B480" s="62">
        <v>92183</v>
      </c>
      <c r="C480" s="580">
        <v>92183</v>
      </c>
      <c r="D480" s="586" t="s">
        <v>369</v>
      </c>
      <c r="E480" s="100">
        <v>1</v>
      </c>
      <c r="F480" s="100" t="s">
        <v>358</v>
      </c>
      <c r="G480" s="101">
        <v>357.28</v>
      </c>
      <c r="H480" s="241">
        <v>4326661</v>
      </c>
      <c r="I480" s="111"/>
      <c r="J480" s="467"/>
      <c r="K480" s="200">
        <v>0</v>
      </c>
      <c r="L480" s="454" t="s">
        <v>243</v>
      </c>
      <c r="M480" s="262">
        <v>90</v>
      </c>
      <c r="N480" s="262" t="s">
        <v>434</v>
      </c>
      <c r="O480" s="250">
        <v>1875</v>
      </c>
      <c r="P480" s="306"/>
      <c r="Q48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480" s="317" t="s">
        <v>243</v>
      </c>
      <c r="S480" s="367">
        <v>90</v>
      </c>
      <c r="T480" s="26" t="s">
        <v>936</v>
      </c>
      <c r="U480" s="26" t="s">
        <v>936</v>
      </c>
    </row>
    <row r="481" spans="1:21" customFormat="1" ht="30.75" customHeight="1" x14ac:dyDescent="0.3">
      <c r="A481" s="23">
        <v>92186</v>
      </c>
      <c r="B481" s="62">
        <v>92183</v>
      </c>
      <c r="C481" s="581"/>
      <c r="D481" s="587"/>
      <c r="E481" s="84">
        <v>2</v>
      </c>
      <c r="F481" s="84" t="s">
        <v>359</v>
      </c>
      <c r="G481" s="85">
        <v>692.8</v>
      </c>
      <c r="H481" s="242">
        <v>8389808</v>
      </c>
      <c r="I481" s="111">
        <f>+G481-G480</f>
        <v>335.52</v>
      </c>
      <c r="J481" s="467">
        <v>335.52</v>
      </c>
      <c r="K481" s="421">
        <v>4063147</v>
      </c>
      <c r="L481" s="24" t="s">
        <v>243</v>
      </c>
      <c r="M481" s="35">
        <v>90</v>
      </c>
      <c r="N481" s="35" t="s">
        <v>434</v>
      </c>
      <c r="O481" s="25">
        <v>1875</v>
      </c>
      <c r="P481" s="201"/>
      <c r="Q481" s="30"/>
      <c r="R481" s="269"/>
      <c r="S481" s="280"/>
      <c r="T481" s="26" t="s">
        <v>936</v>
      </c>
      <c r="U481" s="26"/>
    </row>
    <row r="482" spans="1:21" customFormat="1" ht="30.75" customHeight="1" x14ac:dyDescent="0.3">
      <c r="A482" s="23">
        <v>92189</v>
      </c>
      <c r="B482" s="62">
        <v>92183</v>
      </c>
      <c r="C482" s="581"/>
      <c r="D482" s="587"/>
      <c r="E482" s="84">
        <v>3</v>
      </c>
      <c r="F482" s="84" t="s">
        <v>360</v>
      </c>
      <c r="G482" s="85">
        <v>1028.32</v>
      </c>
      <c r="H482" s="242">
        <v>12452955</v>
      </c>
      <c r="I482" s="111">
        <f>+G482-G481</f>
        <v>335.52</v>
      </c>
      <c r="J482" s="465"/>
      <c r="K482" s="200">
        <v>0</v>
      </c>
      <c r="L482" s="24" t="s">
        <v>243</v>
      </c>
      <c r="M482" s="35">
        <v>90</v>
      </c>
      <c r="N482" s="35" t="s">
        <v>434</v>
      </c>
      <c r="O482" s="25">
        <v>1875</v>
      </c>
      <c r="P482" s="201"/>
      <c r="Q482" s="30"/>
      <c r="R482" s="269"/>
      <c r="S482" s="280"/>
      <c r="T482" s="26" t="s">
        <v>936</v>
      </c>
      <c r="U482" s="26"/>
    </row>
    <row r="483" spans="1:21" customFormat="1" ht="30.75" customHeight="1" x14ac:dyDescent="0.3">
      <c r="A483" s="23">
        <v>92192</v>
      </c>
      <c r="B483" s="62">
        <v>92183</v>
      </c>
      <c r="C483" s="581"/>
      <c r="D483" s="587"/>
      <c r="E483" s="84">
        <v>4</v>
      </c>
      <c r="F483" s="84" t="s">
        <v>361</v>
      </c>
      <c r="G483" s="85">
        <v>1363.84</v>
      </c>
      <c r="H483" s="242">
        <v>16516102</v>
      </c>
      <c r="I483" s="111">
        <f>+G483-G482</f>
        <v>335.52</v>
      </c>
      <c r="J483" s="465"/>
      <c r="K483" s="200">
        <v>0</v>
      </c>
      <c r="L483" s="24" t="s">
        <v>243</v>
      </c>
      <c r="M483" s="35">
        <v>90</v>
      </c>
      <c r="N483" s="35" t="s">
        <v>434</v>
      </c>
      <c r="O483" s="25">
        <v>1875</v>
      </c>
      <c r="P483" s="201"/>
      <c r="Q483" s="30"/>
      <c r="R483" s="269"/>
      <c r="S483" s="280"/>
      <c r="T483" s="26" t="s">
        <v>936</v>
      </c>
      <c r="U483" s="26"/>
    </row>
    <row r="484" spans="1:21" customFormat="1" ht="30.75" customHeight="1" thickBot="1" x14ac:dyDescent="0.35">
      <c r="A484" s="23">
        <v>92195</v>
      </c>
      <c r="B484" s="62">
        <v>92183</v>
      </c>
      <c r="C484" s="582"/>
      <c r="D484" s="588"/>
      <c r="E484" s="102">
        <v>5</v>
      </c>
      <c r="F484" s="102" t="s">
        <v>362</v>
      </c>
      <c r="G484" s="103">
        <v>1699.36</v>
      </c>
      <c r="H484" s="243">
        <v>20579250</v>
      </c>
      <c r="I484" s="111">
        <f>+G484-G483</f>
        <v>335.52</v>
      </c>
      <c r="J484" s="465"/>
      <c r="K484" s="200">
        <v>0</v>
      </c>
      <c r="L484" s="452" t="s">
        <v>243</v>
      </c>
      <c r="M484" s="212">
        <v>90</v>
      </c>
      <c r="N484" s="212" t="s">
        <v>434</v>
      </c>
      <c r="O484" s="211">
        <v>1875</v>
      </c>
      <c r="P484" s="213"/>
      <c r="Q484" s="214"/>
      <c r="R484" s="270"/>
      <c r="S484" s="284"/>
      <c r="T484" s="26" t="s">
        <v>936</v>
      </c>
      <c r="U484" s="26"/>
    </row>
    <row r="485" spans="1:21" customFormat="1" ht="15" hidden="1" customHeight="1" x14ac:dyDescent="0.3">
      <c r="A485" s="1"/>
      <c r="B485" s="5"/>
      <c r="C485" s="642" t="s">
        <v>370</v>
      </c>
      <c r="D485" s="643"/>
      <c r="E485" s="643"/>
      <c r="F485" s="643"/>
      <c r="G485" s="643"/>
      <c r="H485" s="221"/>
      <c r="I485" s="458"/>
      <c r="J485" s="413"/>
      <c r="K485" s="200">
        <v>0</v>
      </c>
      <c r="L485" s="249" t="s">
        <v>42</v>
      </c>
      <c r="M485" s="314" t="s">
        <v>42</v>
      </c>
      <c r="N485" s="314" t="s">
        <v>42</v>
      </c>
      <c r="O485" s="314" t="s">
        <v>42</v>
      </c>
      <c r="P485" s="306"/>
      <c r="Q485" s="307"/>
      <c r="R485" s="314" t="s">
        <v>42</v>
      </c>
      <c r="S485" s="314" t="s">
        <v>42</v>
      </c>
      <c r="T485" s="314" t="s">
        <v>42</v>
      </c>
      <c r="U485" s="274" t="s">
        <v>41</v>
      </c>
    </row>
    <row r="486" spans="1:21" customFormat="1" hidden="1" x14ac:dyDescent="0.3">
      <c r="A486" s="1"/>
      <c r="B486" s="42" t="s">
        <v>1</v>
      </c>
      <c r="C486" s="117" t="s">
        <v>1</v>
      </c>
      <c r="D486" s="117" t="s">
        <v>2</v>
      </c>
      <c r="E486" s="117" t="s">
        <v>3</v>
      </c>
      <c r="F486" s="117" t="s">
        <v>4</v>
      </c>
      <c r="G486" s="9" t="s">
        <v>5</v>
      </c>
      <c r="H486" s="444" t="s">
        <v>6</v>
      </c>
      <c r="I486" s="458"/>
      <c r="J486" s="288"/>
      <c r="K486" s="200">
        <v>0</v>
      </c>
      <c r="L486" s="17" t="s">
        <v>42</v>
      </c>
      <c r="M486" s="200" t="s">
        <v>42</v>
      </c>
      <c r="N486" s="200" t="s">
        <v>42</v>
      </c>
      <c r="O486" s="200" t="s">
        <v>42</v>
      </c>
      <c r="P486" s="201"/>
      <c r="Q486" s="30"/>
      <c r="R486" s="200" t="s">
        <v>42</v>
      </c>
      <c r="S486" s="200" t="s">
        <v>42</v>
      </c>
      <c r="T486" s="200" t="s">
        <v>42</v>
      </c>
      <c r="U486" s="274" t="s">
        <v>41</v>
      </c>
    </row>
    <row r="487" spans="1:21" customFormat="1" ht="27.6" hidden="1" x14ac:dyDescent="0.3">
      <c r="A487" s="1"/>
      <c r="B487" s="53">
        <v>4001</v>
      </c>
      <c r="C487" s="15">
        <v>4001</v>
      </c>
      <c r="D487" s="54" t="s">
        <v>371</v>
      </c>
      <c r="E487" s="16"/>
      <c r="F487" s="16" t="s">
        <v>20</v>
      </c>
      <c r="G487" s="12">
        <v>37.619999999999997</v>
      </c>
      <c r="H487" s="219">
        <v>455578</v>
      </c>
      <c r="I487" s="458"/>
      <c r="J487" s="267"/>
      <c r="K487" s="200">
        <v>0</v>
      </c>
      <c r="L487" s="24" t="s">
        <v>373</v>
      </c>
      <c r="M487" s="14">
        <v>100</v>
      </c>
      <c r="N487" s="245" t="s">
        <v>434</v>
      </c>
      <c r="O487" s="14">
        <v>926</v>
      </c>
      <c r="P487" s="203"/>
      <c r="Q4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487" s="20" t="s">
        <v>373</v>
      </c>
      <c r="S487" s="14">
        <v>100</v>
      </c>
      <c r="T487" s="26" t="s">
        <v>936</v>
      </c>
      <c r="U487" s="26" t="s">
        <v>936</v>
      </c>
    </row>
    <row r="488" spans="1:21" customFormat="1" ht="66" hidden="1" customHeight="1" thickBot="1" x14ac:dyDescent="0.3">
      <c r="A488" s="1"/>
      <c r="B488" s="167">
        <v>90094</v>
      </c>
      <c r="C488" s="167">
        <v>90094</v>
      </c>
      <c r="D488" s="168" t="s">
        <v>374</v>
      </c>
      <c r="E488" s="169"/>
      <c r="F488" s="169" t="s">
        <v>20</v>
      </c>
      <c r="G488" s="170">
        <v>0</v>
      </c>
      <c r="H488" s="225">
        <v>0</v>
      </c>
      <c r="I488" s="458"/>
      <c r="J488" s="476"/>
      <c r="K488" s="200">
        <v>0</v>
      </c>
      <c r="L488" s="366" t="s">
        <v>373</v>
      </c>
      <c r="M488" s="285">
        <v>0</v>
      </c>
      <c r="N488" s="353" t="s">
        <v>434</v>
      </c>
      <c r="O488" s="285">
        <v>926</v>
      </c>
      <c r="P488" s="286"/>
      <c r="Q48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488" s="369" t="s">
        <v>373</v>
      </c>
      <c r="S488" s="285">
        <v>0</v>
      </c>
      <c r="T488" s="26" t="s">
        <v>936</v>
      </c>
      <c r="U488" s="26" t="s">
        <v>936</v>
      </c>
    </row>
    <row r="489" spans="1:21" customFormat="1" ht="36" hidden="1" customHeight="1" x14ac:dyDescent="0.3">
      <c r="A489" s="23"/>
      <c r="B489" s="53">
        <v>40011</v>
      </c>
      <c r="C489" s="592" t="s">
        <v>375</v>
      </c>
      <c r="D489" s="618" t="s">
        <v>376</v>
      </c>
      <c r="E489" s="100">
        <v>1</v>
      </c>
      <c r="F489" s="121" t="s">
        <v>377</v>
      </c>
      <c r="G489" s="101">
        <v>63.24</v>
      </c>
      <c r="H489" s="241">
        <v>765836</v>
      </c>
      <c r="I489" s="111"/>
      <c r="J489" s="261"/>
      <c r="K489" s="200">
        <v>0</v>
      </c>
      <c r="L489" s="451" t="s">
        <v>372</v>
      </c>
      <c r="M489" s="205">
        <v>100</v>
      </c>
      <c r="N489" s="244" t="s">
        <v>434</v>
      </c>
      <c r="O489" s="205">
        <v>926</v>
      </c>
      <c r="P489" s="207"/>
      <c r="Q4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489" s="209" t="s">
        <v>372</v>
      </c>
      <c r="S489" s="279">
        <v>100</v>
      </c>
      <c r="T489" s="26" t="s">
        <v>936</v>
      </c>
      <c r="U489" s="26" t="s">
        <v>936</v>
      </c>
    </row>
    <row r="490" spans="1:21" customFormat="1" ht="36" hidden="1" customHeight="1" x14ac:dyDescent="0.3">
      <c r="A490" s="15" t="s">
        <v>378</v>
      </c>
      <c r="B490" s="53">
        <v>40011</v>
      </c>
      <c r="C490" s="593"/>
      <c r="D490" s="619"/>
      <c r="E490" s="84">
        <v>2</v>
      </c>
      <c r="F490" s="122" t="s">
        <v>379</v>
      </c>
      <c r="G490" s="85">
        <v>66.84</v>
      </c>
      <c r="H490" s="242">
        <v>809432</v>
      </c>
      <c r="I490" s="111">
        <f>+G490-G489</f>
        <v>3.6000000000000014</v>
      </c>
      <c r="J490" s="202"/>
      <c r="K490" s="200">
        <v>0</v>
      </c>
      <c r="L490" s="24" t="s">
        <v>372</v>
      </c>
      <c r="M490" s="25">
        <v>100</v>
      </c>
      <c r="N490" s="245" t="s">
        <v>434</v>
      </c>
      <c r="O490" s="25">
        <v>926</v>
      </c>
      <c r="P490" s="201"/>
      <c r="Q490" s="30"/>
      <c r="R490" s="269"/>
      <c r="S490" s="280"/>
      <c r="T490" s="26" t="s">
        <v>936</v>
      </c>
      <c r="U490" s="26"/>
    </row>
    <row r="491" spans="1:21" customFormat="1" ht="36" hidden="1" customHeight="1" x14ac:dyDescent="0.3">
      <c r="A491" s="15" t="s">
        <v>380</v>
      </c>
      <c r="B491" s="53">
        <v>40011</v>
      </c>
      <c r="C491" s="593"/>
      <c r="D491" s="619"/>
      <c r="E491" s="84">
        <v>3</v>
      </c>
      <c r="F491" s="122" t="s">
        <v>381</v>
      </c>
      <c r="G491" s="85">
        <v>70.400000000000006</v>
      </c>
      <c r="H491" s="242">
        <v>852544</v>
      </c>
      <c r="I491" s="111">
        <f>+G491-G489</f>
        <v>7.1600000000000037</v>
      </c>
      <c r="J491" s="202"/>
      <c r="K491" s="200">
        <v>0</v>
      </c>
      <c r="L491" s="24" t="s">
        <v>372</v>
      </c>
      <c r="M491" s="25">
        <v>100</v>
      </c>
      <c r="N491" s="245" t="s">
        <v>434</v>
      </c>
      <c r="O491" s="25">
        <v>926</v>
      </c>
      <c r="P491" s="201"/>
      <c r="Q491" s="30"/>
      <c r="R491" s="269"/>
      <c r="S491" s="280"/>
      <c r="T491" s="26" t="s">
        <v>936</v>
      </c>
      <c r="U491" s="26"/>
    </row>
    <row r="492" spans="1:21" customFormat="1" ht="36" hidden="1" customHeight="1" thickBot="1" x14ac:dyDescent="0.35">
      <c r="A492" s="15" t="s">
        <v>382</v>
      </c>
      <c r="B492" s="53">
        <v>40011</v>
      </c>
      <c r="C492" s="594"/>
      <c r="D492" s="620"/>
      <c r="E492" s="102">
        <v>4</v>
      </c>
      <c r="F492" s="123" t="s">
        <v>383</v>
      </c>
      <c r="G492" s="103">
        <v>73.92</v>
      </c>
      <c r="H492" s="243">
        <v>895171</v>
      </c>
      <c r="I492" s="111">
        <f>+G492-G489</f>
        <v>10.68</v>
      </c>
      <c r="J492" s="202"/>
      <c r="K492" s="200">
        <v>0</v>
      </c>
      <c r="L492" s="452" t="s">
        <v>372</v>
      </c>
      <c r="M492" s="211">
        <v>100</v>
      </c>
      <c r="N492" s="246" t="s">
        <v>434</v>
      </c>
      <c r="O492" s="211">
        <v>926</v>
      </c>
      <c r="P492" s="213"/>
      <c r="Q492" s="214"/>
      <c r="R492" s="270"/>
      <c r="S492" s="284"/>
      <c r="T492" s="26" t="s">
        <v>936</v>
      </c>
      <c r="U492" s="26"/>
    </row>
    <row r="493" spans="1:21" customFormat="1" ht="58.5" hidden="1" customHeight="1" x14ac:dyDescent="0.3">
      <c r="A493" s="15"/>
      <c r="B493" s="53">
        <v>90095</v>
      </c>
      <c r="C493" s="583">
        <v>90095</v>
      </c>
      <c r="D493" s="586" t="s">
        <v>384</v>
      </c>
      <c r="E493" s="100">
        <v>1</v>
      </c>
      <c r="F493" s="121" t="s">
        <v>377</v>
      </c>
      <c r="G493" s="101">
        <v>0</v>
      </c>
      <c r="H493" s="241">
        <v>0</v>
      </c>
      <c r="I493" s="111"/>
      <c r="J493" s="261"/>
      <c r="K493" s="200">
        <v>0</v>
      </c>
      <c r="L493" s="451" t="s">
        <v>372</v>
      </c>
      <c r="M493" s="205">
        <v>0</v>
      </c>
      <c r="N493" s="244" t="s">
        <v>434</v>
      </c>
      <c r="O493" s="205">
        <v>926</v>
      </c>
      <c r="P493" s="207"/>
      <c r="Q4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493" s="209" t="s">
        <v>372</v>
      </c>
      <c r="S493" s="279">
        <v>0</v>
      </c>
      <c r="T493" s="26" t="s">
        <v>936</v>
      </c>
      <c r="U493" s="26" t="s">
        <v>936</v>
      </c>
    </row>
    <row r="494" spans="1:21" customFormat="1" ht="63" hidden="1" customHeight="1" x14ac:dyDescent="0.3">
      <c r="A494" s="15">
        <v>90096</v>
      </c>
      <c r="B494" s="53">
        <v>90095</v>
      </c>
      <c r="C494" s="584"/>
      <c r="D494" s="587"/>
      <c r="E494" s="84">
        <v>2</v>
      </c>
      <c r="F494" s="122" t="s">
        <v>379</v>
      </c>
      <c r="G494" s="85">
        <v>0</v>
      </c>
      <c r="H494" s="242">
        <v>0</v>
      </c>
      <c r="I494" s="111"/>
      <c r="J494" s="261"/>
      <c r="K494" s="200">
        <v>0</v>
      </c>
      <c r="L494" s="24" t="s">
        <v>372</v>
      </c>
      <c r="M494" s="25">
        <v>0</v>
      </c>
      <c r="N494" s="245" t="s">
        <v>434</v>
      </c>
      <c r="O494" s="25">
        <v>926</v>
      </c>
      <c r="P494" s="201"/>
      <c r="Q494" s="30"/>
      <c r="R494" s="269"/>
      <c r="S494" s="280"/>
      <c r="T494" s="26" t="s">
        <v>936</v>
      </c>
      <c r="U494" s="26"/>
    </row>
    <row r="495" spans="1:21" customFormat="1" ht="61.5" hidden="1" customHeight="1" x14ac:dyDescent="0.3">
      <c r="A495" s="15">
        <v>90097</v>
      </c>
      <c r="B495" s="53">
        <v>90095</v>
      </c>
      <c r="C495" s="584"/>
      <c r="D495" s="587"/>
      <c r="E495" s="84">
        <v>3</v>
      </c>
      <c r="F495" s="122" t="s">
        <v>381</v>
      </c>
      <c r="G495" s="85">
        <v>0</v>
      </c>
      <c r="H495" s="242">
        <v>0</v>
      </c>
      <c r="I495" s="111"/>
      <c r="J495" s="261"/>
      <c r="K495" s="200">
        <v>0</v>
      </c>
      <c r="L495" s="24" t="s">
        <v>372</v>
      </c>
      <c r="M495" s="25">
        <v>0</v>
      </c>
      <c r="N495" s="245" t="s">
        <v>434</v>
      </c>
      <c r="O495" s="25">
        <v>926</v>
      </c>
      <c r="P495" s="201"/>
      <c r="Q495" s="30"/>
      <c r="R495" s="269"/>
      <c r="S495" s="280"/>
      <c r="T495" s="26" t="s">
        <v>936</v>
      </c>
      <c r="U495" s="26"/>
    </row>
    <row r="496" spans="1:21" customFormat="1" ht="48.75" hidden="1" customHeight="1" thickBot="1" x14ac:dyDescent="0.35">
      <c r="A496" s="15">
        <v>90098</v>
      </c>
      <c r="B496" s="53">
        <v>90095</v>
      </c>
      <c r="C496" s="584"/>
      <c r="D496" s="587"/>
      <c r="E496" s="90">
        <v>4</v>
      </c>
      <c r="F496" s="512" t="s">
        <v>383</v>
      </c>
      <c r="G496" s="98">
        <v>0</v>
      </c>
      <c r="H496" s="513">
        <v>0</v>
      </c>
      <c r="I496" s="111"/>
      <c r="J496" s="261"/>
      <c r="K496" s="200">
        <v>0</v>
      </c>
      <c r="L496" s="452" t="s">
        <v>372</v>
      </c>
      <c r="M496" s="211">
        <v>0</v>
      </c>
      <c r="N496" s="246" t="s">
        <v>434</v>
      </c>
      <c r="O496" s="211">
        <v>926</v>
      </c>
      <c r="P496" s="213"/>
      <c r="Q496" s="214"/>
      <c r="R496" s="270"/>
      <c r="S496" s="284"/>
      <c r="T496" s="26" t="s">
        <v>936</v>
      </c>
      <c r="U496" s="26"/>
    </row>
    <row r="497" spans="1:21" customFormat="1" ht="36.75" hidden="1" customHeight="1" x14ac:dyDescent="0.3">
      <c r="A497" s="509"/>
      <c r="B497" s="84">
        <v>93016</v>
      </c>
      <c r="C497" s="84">
        <v>93016</v>
      </c>
      <c r="D497" s="506" t="s">
        <v>946</v>
      </c>
      <c r="E497" s="84"/>
      <c r="F497" s="122" t="s">
        <v>20</v>
      </c>
      <c r="G497" s="85">
        <v>29.66</v>
      </c>
      <c r="H497" s="223">
        <v>359183</v>
      </c>
      <c r="I497" s="111"/>
      <c r="J497" s="261"/>
      <c r="K497" s="200"/>
      <c r="L497" s="453" t="s">
        <v>917</v>
      </c>
      <c r="M497" s="321">
        <v>100</v>
      </c>
      <c r="N497" s="259" t="s">
        <v>434</v>
      </c>
      <c r="O497" s="250">
        <v>426</v>
      </c>
      <c r="P497" s="323"/>
      <c r="Q497"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Vigente'!C661,'[1]Certificaciones y Autorizacione'!B:E,1,0))),"Auditorías y Certificaciones",IF(NOT(ISERROR(VLOOKUP('[1]Manual Tarifario Vigente'!C661,'[1]Plantas de Beneficio'!B:E,1,0))),"Inspección","Registro Sanitario y Trámites Asociados")))))</f>
        <v>Registro Sanitario y Trámites Asociados</v>
      </c>
      <c r="R497" s="510" t="s">
        <v>134</v>
      </c>
      <c r="S497" s="511">
        <v>100</v>
      </c>
      <c r="T497" s="26" t="s">
        <v>935</v>
      </c>
      <c r="U497" s="26" t="s">
        <v>935</v>
      </c>
    </row>
    <row r="498" spans="1:21" customFormat="1" ht="63.75" hidden="1" customHeight="1" x14ac:dyDescent="0.3">
      <c r="A498" s="1"/>
      <c r="B498" s="53">
        <v>400121</v>
      </c>
      <c r="C498" s="124" t="s">
        <v>385</v>
      </c>
      <c r="D498" s="528" t="s">
        <v>967</v>
      </c>
      <c r="E498" s="91"/>
      <c r="F498" s="91" t="s">
        <v>20</v>
      </c>
      <c r="G498" s="116">
        <v>31.22</v>
      </c>
      <c r="H498" s="221">
        <v>378074</v>
      </c>
      <c r="I498" s="458"/>
      <c r="J498" s="200"/>
      <c r="K498" s="200">
        <v>0</v>
      </c>
      <c r="L498" s="249" t="s">
        <v>917</v>
      </c>
      <c r="M498" s="250">
        <v>100</v>
      </c>
      <c r="N498" s="259" t="s">
        <v>434</v>
      </c>
      <c r="O498" s="250">
        <v>426</v>
      </c>
      <c r="P498" s="306"/>
      <c r="Q498"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8" s="308" t="s">
        <v>134</v>
      </c>
      <c r="S498" s="250">
        <v>100</v>
      </c>
      <c r="T498" s="26" t="s">
        <v>936</v>
      </c>
      <c r="U498" s="26" t="s">
        <v>936</v>
      </c>
    </row>
    <row r="499" spans="1:21" customFormat="1" ht="28.5" hidden="1" customHeight="1" x14ac:dyDescent="0.3">
      <c r="A499" s="1"/>
      <c r="B499" s="84">
        <v>93017</v>
      </c>
      <c r="C499" s="84">
        <v>93017</v>
      </c>
      <c r="D499" s="506" t="s">
        <v>947</v>
      </c>
      <c r="E499" s="84"/>
      <c r="F499" s="122" t="s">
        <v>20</v>
      </c>
      <c r="G499" s="85">
        <v>40.57</v>
      </c>
      <c r="H499" s="223">
        <v>491303</v>
      </c>
      <c r="I499" s="458"/>
      <c r="J499" s="200"/>
      <c r="K499" s="200"/>
      <c r="L499" s="249" t="s">
        <v>917</v>
      </c>
      <c r="M499" s="250">
        <v>100</v>
      </c>
      <c r="N499" s="245" t="s">
        <v>434</v>
      </c>
      <c r="O499" s="25">
        <v>426</v>
      </c>
      <c r="P499" s="306"/>
      <c r="Q49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9" s="308" t="s">
        <v>134</v>
      </c>
      <c r="S499" s="250">
        <v>100</v>
      </c>
      <c r="T499" s="26" t="s">
        <v>935</v>
      </c>
      <c r="U499" s="26" t="s">
        <v>935</v>
      </c>
    </row>
    <row r="500" spans="1:21" customFormat="1" ht="63.75" hidden="1" customHeight="1" x14ac:dyDescent="0.3">
      <c r="A500" s="1"/>
      <c r="B500" s="53">
        <v>400122</v>
      </c>
      <c r="C500" s="95" t="s">
        <v>386</v>
      </c>
      <c r="D500" s="97" t="s">
        <v>968</v>
      </c>
      <c r="E500" s="84"/>
      <c r="F500" s="84" t="s">
        <v>20</v>
      </c>
      <c r="G500" s="85">
        <v>43.01</v>
      </c>
      <c r="H500" s="219">
        <v>520851</v>
      </c>
      <c r="I500" s="458"/>
      <c r="J500" s="200"/>
      <c r="K500" s="200">
        <v>0</v>
      </c>
      <c r="L500" s="17" t="s">
        <v>917</v>
      </c>
      <c r="M500" s="25">
        <v>100</v>
      </c>
      <c r="N500" s="245" t="s">
        <v>434</v>
      </c>
      <c r="O500" s="25">
        <v>426</v>
      </c>
      <c r="P500" s="201"/>
      <c r="Q50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0" s="20" t="s">
        <v>134</v>
      </c>
      <c r="S500" s="25">
        <v>100</v>
      </c>
      <c r="T500" s="26" t="s">
        <v>936</v>
      </c>
      <c r="U500" s="26" t="s">
        <v>936</v>
      </c>
    </row>
    <row r="501" spans="1:21" customFormat="1" ht="20.25" hidden="1" customHeight="1" x14ac:dyDescent="0.3">
      <c r="A501" s="1"/>
      <c r="B501" s="84">
        <v>93018</v>
      </c>
      <c r="C501" s="84">
        <v>93018</v>
      </c>
      <c r="D501" s="506" t="s">
        <v>948</v>
      </c>
      <c r="E501" s="84"/>
      <c r="F501" s="122" t="s">
        <v>20</v>
      </c>
      <c r="G501" s="85">
        <v>46.48</v>
      </c>
      <c r="H501" s="223">
        <v>562873</v>
      </c>
      <c r="I501" s="458"/>
      <c r="J501" s="200"/>
      <c r="K501" s="200"/>
      <c r="L501" s="17" t="s">
        <v>917</v>
      </c>
      <c r="M501" s="25">
        <v>100</v>
      </c>
      <c r="N501" s="245" t="s">
        <v>434</v>
      </c>
      <c r="O501" s="25">
        <v>426</v>
      </c>
      <c r="P501" s="201"/>
      <c r="Q50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1" s="20" t="s">
        <v>134</v>
      </c>
      <c r="S501" s="25">
        <v>100</v>
      </c>
      <c r="T501" s="26" t="s">
        <v>935</v>
      </c>
      <c r="U501" s="26" t="s">
        <v>935</v>
      </c>
    </row>
    <row r="502" spans="1:21" customFormat="1" ht="55.2" hidden="1" x14ac:dyDescent="0.3">
      <c r="A502" s="1"/>
      <c r="B502" s="53">
        <v>400123</v>
      </c>
      <c r="C502" s="95" t="s">
        <v>387</v>
      </c>
      <c r="D502" s="97" t="s">
        <v>969</v>
      </c>
      <c r="E502" s="84"/>
      <c r="F502" s="84" t="s">
        <v>20</v>
      </c>
      <c r="G502" s="85">
        <v>48.77</v>
      </c>
      <c r="H502" s="219">
        <v>590605</v>
      </c>
      <c r="I502" s="458"/>
      <c r="J502" s="200"/>
      <c r="K502" s="200">
        <v>0</v>
      </c>
      <c r="L502" s="17" t="s">
        <v>917</v>
      </c>
      <c r="M502" s="25">
        <v>100</v>
      </c>
      <c r="N502" s="245" t="s">
        <v>434</v>
      </c>
      <c r="O502" s="25">
        <v>426</v>
      </c>
      <c r="P502" s="201"/>
      <c r="Q5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02" s="20" t="s">
        <v>134</v>
      </c>
      <c r="S502" s="25">
        <v>100</v>
      </c>
      <c r="T502" s="26" t="s">
        <v>936</v>
      </c>
      <c r="U502" s="26" t="s">
        <v>936</v>
      </c>
    </row>
    <row r="503" spans="1:21" customFormat="1" ht="27.6" hidden="1" x14ac:dyDescent="0.3">
      <c r="A503" s="1"/>
      <c r="B503" s="53">
        <v>400124</v>
      </c>
      <c r="C503" s="95" t="s">
        <v>388</v>
      </c>
      <c r="D503" s="97" t="s">
        <v>389</v>
      </c>
      <c r="E503" s="84"/>
      <c r="F503" s="84" t="s">
        <v>20</v>
      </c>
      <c r="G503" s="85">
        <v>53.61</v>
      </c>
      <c r="H503" s="219">
        <v>649217</v>
      </c>
      <c r="I503" s="458"/>
      <c r="J503" s="200"/>
      <c r="K503" s="200">
        <v>0</v>
      </c>
      <c r="L503" s="18" t="s">
        <v>21</v>
      </c>
      <c r="M503" s="25">
        <v>100</v>
      </c>
      <c r="N503" s="245" t="s">
        <v>434</v>
      </c>
      <c r="O503" s="25">
        <v>426</v>
      </c>
      <c r="P503" s="296"/>
      <c r="Q5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03" s="20" t="s">
        <v>21</v>
      </c>
      <c r="S503" s="25">
        <v>100</v>
      </c>
      <c r="T503" s="26" t="s">
        <v>936</v>
      </c>
      <c r="U503" s="26" t="s">
        <v>936</v>
      </c>
    </row>
    <row r="504" spans="1:21" customFormat="1" ht="55.2" hidden="1" x14ac:dyDescent="0.3">
      <c r="A504" s="1"/>
      <c r="B504" s="84">
        <v>90104</v>
      </c>
      <c r="C504" s="84">
        <v>90104</v>
      </c>
      <c r="D504" s="97" t="s">
        <v>390</v>
      </c>
      <c r="E504" s="84"/>
      <c r="F504" s="84" t="s">
        <v>20</v>
      </c>
      <c r="G504" s="85">
        <v>0</v>
      </c>
      <c r="H504" s="219">
        <v>0</v>
      </c>
      <c r="I504" s="458"/>
      <c r="J504" s="200"/>
      <c r="K504" s="200">
        <v>0</v>
      </c>
      <c r="L504" s="18" t="s">
        <v>21</v>
      </c>
      <c r="M504" s="25">
        <v>0</v>
      </c>
      <c r="N504" s="245" t="s">
        <v>434</v>
      </c>
      <c r="O504" s="25">
        <v>426</v>
      </c>
      <c r="P504" s="201"/>
      <c r="Q5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04" s="20" t="s">
        <v>21</v>
      </c>
      <c r="S504" s="25">
        <v>0</v>
      </c>
      <c r="T504" s="26" t="s">
        <v>936</v>
      </c>
      <c r="U504" s="26" t="s">
        <v>936</v>
      </c>
    </row>
    <row r="505" spans="1:21" customFormat="1" ht="27.6" hidden="1" x14ac:dyDescent="0.3">
      <c r="A505" s="1"/>
      <c r="B505" s="530">
        <v>400125</v>
      </c>
      <c r="C505" s="95" t="s">
        <v>391</v>
      </c>
      <c r="D505" s="97" t="s">
        <v>392</v>
      </c>
      <c r="E505" s="84"/>
      <c r="F505" s="84" t="s">
        <v>20</v>
      </c>
      <c r="G505" s="85">
        <v>74.48</v>
      </c>
      <c r="H505" s="219">
        <v>901953</v>
      </c>
      <c r="I505" s="458"/>
      <c r="J505" s="200"/>
      <c r="K505" s="200">
        <v>0</v>
      </c>
      <c r="L505" s="18" t="s">
        <v>21</v>
      </c>
      <c r="M505" s="25">
        <v>100</v>
      </c>
      <c r="N505" s="245" t="s">
        <v>434</v>
      </c>
      <c r="O505" s="25">
        <v>426</v>
      </c>
      <c r="P505" s="201"/>
      <c r="Q5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05" s="20" t="s">
        <v>21</v>
      </c>
      <c r="S505" s="25">
        <v>100</v>
      </c>
      <c r="T505" s="26" t="s">
        <v>936</v>
      </c>
      <c r="U505" s="26" t="s">
        <v>936</v>
      </c>
    </row>
    <row r="506" spans="1:21" customFormat="1" ht="55.2" hidden="1" x14ac:dyDescent="0.3">
      <c r="A506" s="1"/>
      <c r="B506" s="84">
        <v>90105</v>
      </c>
      <c r="C506" s="84">
        <v>90105</v>
      </c>
      <c r="D506" s="97" t="s">
        <v>393</v>
      </c>
      <c r="E506" s="84"/>
      <c r="F506" s="84" t="s">
        <v>20</v>
      </c>
      <c r="G506" s="85">
        <v>0</v>
      </c>
      <c r="H506" s="219">
        <v>0</v>
      </c>
      <c r="I506" s="458"/>
      <c r="J506" s="200"/>
      <c r="K506" s="200">
        <v>0</v>
      </c>
      <c r="L506" s="18" t="s">
        <v>21</v>
      </c>
      <c r="M506" s="25">
        <v>0</v>
      </c>
      <c r="N506" s="245" t="s">
        <v>434</v>
      </c>
      <c r="O506" s="25">
        <v>426</v>
      </c>
      <c r="P506" s="201"/>
      <c r="Q5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06" s="20" t="s">
        <v>21</v>
      </c>
      <c r="S506" s="25">
        <v>0</v>
      </c>
      <c r="T506" s="26" t="s">
        <v>936</v>
      </c>
      <c r="U506" s="26" t="s">
        <v>936</v>
      </c>
    </row>
    <row r="507" spans="1:21" customFormat="1" ht="41.4" hidden="1" x14ac:dyDescent="0.3">
      <c r="A507" s="1"/>
      <c r="B507" s="53">
        <v>400126</v>
      </c>
      <c r="C507" s="95" t="s">
        <v>394</v>
      </c>
      <c r="D507" s="97" t="s">
        <v>395</v>
      </c>
      <c r="E507" s="84"/>
      <c r="F507" s="84" t="s">
        <v>20</v>
      </c>
      <c r="G507" s="85">
        <v>124.44</v>
      </c>
      <c r="H507" s="219">
        <v>1506968</v>
      </c>
      <c r="I507" s="458"/>
      <c r="J507" s="200"/>
      <c r="K507" s="200">
        <v>0</v>
      </c>
      <c r="L507" s="18" t="s">
        <v>21</v>
      </c>
      <c r="M507" s="25">
        <v>100</v>
      </c>
      <c r="N507" s="245" t="s">
        <v>434</v>
      </c>
      <c r="O507" s="25">
        <v>426</v>
      </c>
      <c r="P507" s="201"/>
      <c r="Q5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07" s="20" t="s">
        <v>21</v>
      </c>
      <c r="S507" s="25">
        <v>100</v>
      </c>
      <c r="T507" s="26" t="s">
        <v>936</v>
      </c>
      <c r="U507" s="26" t="s">
        <v>936</v>
      </c>
    </row>
    <row r="508" spans="1:21" customFormat="1" ht="82.8" hidden="1" x14ac:dyDescent="0.3">
      <c r="A508" s="1"/>
      <c r="B508" s="84">
        <v>90106</v>
      </c>
      <c r="C508" s="84">
        <v>90106</v>
      </c>
      <c r="D508" s="97" t="s">
        <v>396</v>
      </c>
      <c r="E508" s="84"/>
      <c r="F508" s="84" t="s">
        <v>20</v>
      </c>
      <c r="G508" s="85">
        <v>0</v>
      </c>
      <c r="H508" s="219">
        <v>0</v>
      </c>
      <c r="I508" s="458"/>
      <c r="J508" s="200"/>
      <c r="K508" s="200">
        <v>0</v>
      </c>
      <c r="L508" s="18" t="s">
        <v>21</v>
      </c>
      <c r="M508" s="25">
        <v>0</v>
      </c>
      <c r="N508" s="245" t="s">
        <v>434</v>
      </c>
      <c r="O508" s="25">
        <v>426</v>
      </c>
      <c r="P508" s="201"/>
      <c r="Q5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08" s="20" t="s">
        <v>21</v>
      </c>
      <c r="S508" s="25">
        <v>0</v>
      </c>
      <c r="T508" s="26" t="s">
        <v>936</v>
      </c>
      <c r="U508" s="26" t="s">
        <v>936</v>
      </c>
    </row>
    <row r="509" spans="1:21" customFormat="1" ht="30" hidden="1" customHeight="1" x14ac:dyDescent="0.3">
      <c r="A509" s="1"/>
      <c r="B509" s="84">
        <v>93013</v>
      </c>
      <c r="C509" s="84">
        <v>93013</v>
      </c>
      <c r="D509" s="97" t="s">
        <v>938</v>
      </c>
      <c r="E509" s="84"/>
      <c r="F509" s="84" t="s">
        <v>20</v>
      </c>
      <c r="G509" s="85">
        <v>60.3</v>
      </c>
      <c r="H509" s="219">
        <v>730233</v>
      </c>
      <c r="I509" s="460"/>
      <c r="J509" s="200"/>
      <c r="K509" s="200">
        <v>0</v>
      </c>
      <c r="L509" s="482" t="s">
        <v>139</v>
      </c>
      <c r="M509" s="25">
        <v>100</v>
      </c>
      <c r="N509" s="245" t="s">
        <v>434</v>
      </c>
      <c r="O509" s="25">
        <v>426</v>
      </c>
      <c r="P509" s="201"/>
      <c r="Q50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09" s="27" t="s">
        <v>139</v>
      </c>
      <c r="S509" s="25">
        <v>100</v>
      </c>
      <c r="T509" s="26" t="s">
        <v>935</v>
      </c>
      <c r="U509" s="26" t="s">
        <v>935</v>
      </c>
    </row>
    <row r="510" spans="1:21" customFormat="1" ht="101.1" hidden="1" customHeight="1" x14ac:dyDescent="0.3">
      <c r="A510" s="1"/>
      <c r="B510" s="84">
        <v>93014</v>
      </c>
      <c r="C510" s="84">
        <v>93014</v>
      </c>
      <c r="D510" s="97" t="s">
        <v>939</v>
      </c>
      <c r="E510" s="84"/>
      <c r="F510" s="84" t="s">
        <v>20</v>
      </c>
      <c r="G510" s="85">
        <v>0</v>
      </c>
      <c r="H510" s="219">
        <v>0</v>
      </c>
      <c r="I510" s="460"/>
      <c r="J510" s="200"/>
      <c r="K510" s="200">
        <v>0</v>
      </c>
      <c r="L510" s="482" t="s">
        <v>139</v>
      </c>
      <c r="M510" s="25">
        <v>0</v>
      </c>
      <c r="N510" s="245" t="s">
        <v>434</v>
      </c>
      <c r="O510" s="25">
        <v>426</v>
      </c>
      <c r="P510" s="201"/>
      <c r="Q5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10" s="27" t="s">
        <v>139</v>
      </c>
      <c r="S510" s="25">
        <v>0</v>
      </c>
      <c r="T510" s="26" t="s">
        <v>935</v>
      </c>
      <c r="U510" s="26" t="s">
        <v>935</v>
      </c>
    </row>
    <row r="511" spans="1:21" customFormat="1" ht="55.2" hidden="1" x14ac:dyDescent="0.3">
      <c r="A511" s="1"/>
      <c r="B511" s="67">
        <v>400136</v>
      </c>
      <c r="C511" s="124" t="s">
        <v>397</v>
      </c>
      <c r="D511" s="125" t="s">
        <v>398</v>
      </c>
      <c r="E511" s="91"/>
      <c r="F511" s="91" t="s">
        <v>20</v>
      </c>
      <c r="G511" s="116">
        <v>71.55</v>
      </c>
      <c r="H511" s="219">
        <v>866471</v>
      </c>
      <c r="I511" s="458"/>
      <c r="J511" s="200"/>
      <c r="K511" s="200">
        <v>0</v>
      </c>
      <c r="L511" s="454" t="s">
        <v>243</v>
      </c>
      <c r="M511" s="250">
        <v>100</v>
      </c>
      <c r="N511" s="259" t="s">
        <v>434</v>
      </c>
      <c r="O511" s="250">
        <v>426</v>
      </c>
      <c r="P511" s="306"/>
      <c r="Q51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11" s="308" t="s">
        <v>243</v>
      </c>
      <c r="S511" s="250">
        <v>100</v>
      </c>
      <c r="T511" s="26" t="s">
        <v>936</v>
      </c>
      <c r="U511" s="26" t="s">
        <v>936</v>
      </c>
    </row>
    <row r="512" spans="1:21" customFormat="1" ht="82.8" hidden="1" x14ac:dyDescent="0.3">
      <c r="A512" s="1"/>
      <c r="B512" s="84">
        <v>90116</v>
      </c>
      <c r="C512" s="84">
        <v>90116</v>
      </c>
      <c r="D512" s="97" t="s">
        <v>399</v>
      </c>
      <c r="E512" s="84"/>
      <c r="F512" s="84" t="s">
        <v>20</v>
      </c>
      <c r="G512" s="85">
        <v>0</v>
      </c>
      <c r="H512" s="219">
        <v>0</v>
      </c>
      <c r="I512" s="458"/>
      <c r="J512" s="200"/>
      <c r="K512" s="200">
        <v>0</v>
      </c>
      <c r="L512" s="24" t="s">
        <v>243</v>
      </c>
      <c r="M512" s="25">
        <v>0</v>
      </c>
      <c r="N512" s="245" t="s">
        <v>434</v>
      </c>
      <c r="O512" s="25">
        <v>426</v>
      </c>
      <c r="P512" s="201"/>
      <c r="Q51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12" s="20" t="s">
        <v>243</v>
      </c>
      <c r="S512" s="25">
        <v>0</v>
      </c>
      <c r="T512" s="26" t="s">
        <v>936</v>
      </c>
      <c r="U512" s="26" t="s">
        <v>936</v>
      </c>
    </row>
    <row r="513" spans="1:21" customFormat="1" ht="55.2" hidden="1" x14ac:dyDescent="0.3">
      <c r="A513" s="1"/>
      <c r="B513" s="67">
        <v>400137</v>
      </c>
      <c r="C513" s="95" t="s">
        <v>400</v>
      </c>
      <c r="D513" s="97" t="s">
        <v>401</v>
      </c>
      <c r="E513" s="84"/>
      <c r="F513" s="84" t="s">
        <v>20</v>
      </c>
      <c r="G513" s="85">
        <v>91.78</v>
      </c>
      <c r="H513" s="219">
        <v>1111456</v>
      </c>
      <c r="I513" s="458"/>
      <c r="J513" s="200"/>
      <c r="K513" s="200">
        <v>0</v>
      </c>
      <c r="L513" s="24" t="s">
        <v>243</v>
      </c>
      <c r="M513" s="25">
        <v>100</v>
      </c>
      <c r="N513" s="245" t="s">
        <v>434</v>
      </c>
      <c r="O513" s="25">
        <v>426</v>
      </c>
      <c r="P513" s="201"/>
      <c r="Q51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13" s="20" t="s">
        <v>243</v>
      </c>
      <c r="S513" s="25">
        <v>100</v>
      </c>
      <c r="T513" s="26" t="s">
        <v>936</v>
      </c>
      <c r="U513" s="26" t="s">
        <v>936</v>
      </c>
    </row>
    <row r="514" spans="1:21" customFormat="1" ht="82.8" hidden="1" x14ac:dyDescent="0.3">
      <c r="A514" s="1"/>
      <c r="B514" s="84">
        <v>90117</v>
      </c>
      <c r="C514" s="84">
        <v>90117</v>
      </c>
      <c r="D514" s="97" t="s">
        <v>402</v>
      </c>
      <c r="E514" s="84"/>
      <c r="F514" s="84" t="s">
        <v>20</v>
      </c>
      <c r="G514" s="85">
        <v>0</v>
      </c>
      <c r="H514" s="219">
        <v>0</v>
      </c>
      <c r="I514" s="458"/>
      <c r="J514" s="200"/>
      <c r="K514" s="200">
        <v>0</v>
      </c>
      <c r="L514" s="24" t="s">
        <v>243</v>
      </c>
      <c r="M514" s="25">
        <v>0</v>
      </c>
      <c r="N514" s="245" t="s">
        <v>434</v>
      </c>
      <c r="O514" s="25">
        <v>426</v>
      </c>
      <c r="P514" s="201"/>
      <c r="Q51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14" s="20" t="s">
        <v>243</v>
      </c>
      <c r="S514" s="25">
        <v>0</v>
      </c>
      <c r="T514" s="26" t="s">
        <v>936</v>
      </c>
      <c r="U514" s="26" t="s">
        <v>936</v>
      </c>
    </row>
    <row r="515" spans="1:21" customFormat="1" ht="55.2" hidden="1" x14ac:dyDescent="0.3">
      <c r="A515" s="1"/>
      <c r="B515" s="67">
        <v>400138</v>
      </c>
      <c r="C515" s="95" t="s">
        <v>403</v>
      </c>
      <c r="D515" s="97" t="s">
        <v>404</v>
      </c>
      <c r="E515" s="84"/>
      <c r="F515" s="84" t="s">
        <v>20</v>
      </c>
      <c r="G515" s="85">
        <v>103.99</v>
      </c>
      <c r="H515" s="219">
        <v>1259319</v>
      </c>
      <c r="I515" s="458"/>
      <c r="J515" s="200"/>
      <c r="K515" s="200">
        <v>0</v>
      </c>
      <c r="L515" s="24" t="s">
        <v>243</v>
      </c>
      <c r="M515" s="25">
        <v>100</v>
      </c>
      <c r="N515" s="245" t="s">
        <v>434</v>
      </c>
      <c r="O515" s="25">
        <v>426</v>
      </c>
      <c r="P515" s="201"/>
      <c r="Q5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15" s="20" t="s">
        <v>243</v>
      </c>
      <c r="S515" s="25">
        <v>100</v>
      </c>
      <c r="T515" s="26" t="s">
        <v>936</v>
      </c>
      <c r="U515" s="26" t="s">
        <v>936</v>
      </c>
    </row>
    <row r="516" spans="1:21" customFormat="1" ht="82.8" hidden="1" x14ac:dyDescent="0.3">
      <c r="A516" s="1"/>
      <c r="B516" s="84">
        <v>90118</v>
      </c>
      <c r="C516" s="84">
        <v>90118</v>
      </c>
      <c r="D516" s="97" t="s">
        <v>405</v>
      </c>
      <c r="E516" s="84"/>
      <c r="F516" s="84" t="s">
        <v>20</v>
      </c>
      <c r="G516" s="85">
        <v>0</v>
      </c>
      <c r="H516" s="219">
        <v>0</v>
      </c>
      <c r="I516" s="458"/>
      <c r="J516" s="200"/>
      <c r="K516" s="200">
        <v>0</v>
      </c>
      <c r="L516" s="24" t="s">
        <v>243</v>
      </c>
      <c r="M516" s="25">
        <v>0</v>
      </c>
      <c r="N516" s="245" t="s">
        <v>434</v>
      </c>
      <c r="O516" s="25">
        <v>426</v>
      </c>
      <c r="P516" s="201"/>
      <c r="Q5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16" s="20" t="s">
        <v>243</v>
      </c>
      <c r="S516" s="25">
        <v>0</v>
      </c>
      <c r="T516" s="26" t="s">
        <v>936</v>
      </c>
      <c r="U516" s="26" t="s">
        <v>936</v>
      </c>
    </row>
    <row r="517" spans="1:21" customFormat="1" ht="27.6" hidden="1" x14ac:dyDescent="0.3">
      <c r="A517" s="1"/>
      <c r="B517" s="67">
        <v>400139</v>
      </c>
      <c r="C517" s="95" t="s">
        <v>406</v>
      </c>
      <c r="D517" s="97" t="s">
        <v>407</v>
      </c>
      <c r="E517" s="84"/>
      <c r="F517" s="84" t="s">
        <v>20</v>
      </c>
      <c r="G517" s="85">
        <v>101.87</v>
      </c>
      <c r="H517" s="219">
        <v>1233646</v>
      </c>
      <c r="I517" s="458"/>
      <c r="J517" s="200"/>
      <c r="K517" s="200">
        <v>0</v>
      </c>
      <c r="L517" s="24" t="s">
        <v>21</v>
      </c>
      <c r="M517" s="25">
        <v>100</v>
      </c>
      <c r="N517" s="245" t="s">
        <v>434</v>
      </c>
      <c r="O517" s="25">
        <v>426</v>
      </c>
      <c r="P517" s="201"/>
      <c r="Q51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17" s="20" t="s">
        <v>21</v>
      </c>
      <c r="S517" s="25">
        <v>100</v>
      </c>
      <c r="T517" s="26" t="s">
        <v>936</v>
      </c>
      <c r="U517" s="26" t="s">
        <v>936</v>
      </c>
    </row>
    <row r="518" spans="1:21" customFormat="1" ht="55.2" hidden="1" x14ac:dyDescent="0.3">
      <c r="A518" s="1"/>
      <c r="B518" s="84">
        <v>90119</v>
      </c>
      <c r="C518" s="84">
        <v>90119</v>
      </c>
      <c r="D518" s="97" t="s">
        <v>408</v>
      </c>
      <c r="E518" s="84"/>
      <c r="F518" s="84" t="s">
        <v>20</v>
      </c>
      <c r="G518" s="85">
        <v>0</v>
      </c>
      <c r="H518" s="219">
        <v>0</v>
      </c>
      <c r="I518" s="458"/>
      <c r="J518" s="200"/>
      <c r="K518" s="200">
        <v>0</v>
      </c>
      <c r="L518" s="24" t="s">
        <v>21</v>
      </c>
      <c r="M518" s="25">
        <v>0</v>
      </c>
      <c r="N518" s="245" t="s">
        <v>434</v>
      </c>
      <c r="O518" s="25">
        <v>426</v>
      </c>
      <c r="P518" s="201"/>
      <c r="Q5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18" s="20" t="s">
        <v>21</v>
      </c>
      <c r="S518" s="25">
        <v>0</v>
      </c>
      <c r="T518" s="26" t="s">
        <v>936</v>
      </c>
      <c r="U518" s="26" t="s">
        <v>936</v>
      </c>
    </row>
    <row r="519" spans="1:21" customFormat="1" ht="33" hidden="1" customHeight="1" x14ac:dyDescent="0.3">
      <c r="A519" s="1"/>
      <c r="B519" s="576">
        <v>400140</v>
      </c>
      <c r="C519" s="95" t="s">
        <v>409</v>
      </c>
      <c r="D519" s="97" t="s">
        <v>410</v>
      </c>
      <c r="E519" s="84"/>
      <c r="F519" s="84" t="s">
        <v>20</v>
      </c>
      <c r="G519" s="85">
        <v>135.76</v>
      </c>
      <c r="H519" s="219">
        <v>1644054</v>
      </c>
      <c r="I519" s="458"/>
      <c r="J519" s="200"/>
      <c r="K519" s="200">
        <v>0</v>
      </c>
      <c r="L519" s="24" t="s">
        <v>21</v>
      </c>
      <c r="M519" s="25">
        <v>100</v>
      </c>
      <c r="N519" s="245" t="s">
        <v>434</v>
      </c>
      <c r="O519" s="25">
        <v>426</v>
      </c>
      <c r="P519" s="201"/>
      <c r="Q5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19" s="20" t="s">
        <v>21</v>
      </c>
      <c r="S519" s="25">
        <v>100</v>
      </c>
      <c r="T519" s="26" t="s">
        <v>936</v>
      </c>
      <c r="U519" s="26" t="s">
        <v>936</v>
      </c>
    </row>
    <row r="520" spans="1:21" customFormat="1" ht="66.75" hidden="1" customHeight="1" x14ac:dyDescent="0.3">
      <c r="A520" s="1"/>
      <c r="B520" s="84">
        <v>90120</v>
      </c>
      <c r="C520" s="84">
        <v>90120</v>
      </c>
      <c r="D520" s="97" t="s">
        <v>411</v>
      </c>
      <c r="E520" s="84"/>
      <c r="F520" s="84" t="s">
        <v>20</v>
      </c>
      <c r="G520" s="85">
        <v>0</v>
      </c>
      <c r="H520" s="219">
        <v>0</v>
      </c>
      <c r="I520" s="458"/>
      <c r="J520" s="200"/>
      <c r="K520" s="200">
        <v>0</v>
      </c>
      <c r="L520" s="24" t="s">
        <v>21</v>
      </c>
      <c r="M520" s="25">
        <v>0</v>
      </c>
      <c r="N520" s="245" t="s">
        <v>434</v>
      </c>
      <c r="O520" s="25">
        <v>426</v>
      </c>
      <c r="P520" s="201"/>
      <c r="Q5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20" s="20" t="s">
        <v>21</v>
      </c>
      <c r="S520" s="25">
        <v>0</v>
      </c>
      <c r="T520" s="26" t="s">
        <v>936</v>
      </c>
      <c r="U520" s="26" t="s">
        <v>936</v>
      </c>
    </row>
    <row r="521" spans="1:21" customFormat="1" ht="49.5" hidden="1" customHeight="1" x14ac:dyDescent="0.3">
      <c r="A521" s="1"/>
      <c r="B521" s="68">
        <v>400142</v>
      </c>
      <c r="C521" s="95" t="s">
        <v>412</v>
      </c>
      <c r="D521" s="97" t="s">
        <v>413</v>
      </c>
      <c r="E521" s="84"/>
      <c r="F521" s="84" t="s">
        <v>20</v>
      </c>
      <c r="G521" s="85">
        <v>30.03</v>
      </c>
      <c r="H521" s="219">
        <v>363663</v>
      </c>
      <c r="I521" s="458"/>
      <c r="J521" s="200"/>
      <c r="K521" s="200">
        <v>0</v>
      </c>
      <c r="L521" s="24" t="s">
        <v>139</v>
      </c>
      <c r="M521" s="25">
        <v>100</v>
      </c>
      <c r="N521" s="245" t="s">
        <v>434</v>
      </c>
      <c r="O521" s="25">
        <v>454</v>
      </c>
      <c r="P521" s="201"/>
      <c r="Q5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21" s="20" t="s">
        <v>139</v>
      </c>
      <c r="S521" s="25">
        <v>100</v>
      </c>
      <c r="T521" s="26" t="s">
        <v>936</v>
      </c>
      <c r="U521" s="26" t="s">
        <v>936</v>
      </c>
    </row>
    <row r="522" spans="1:21" customFormat="1" ht="48.75" hidden="1" customHeight="1" x14ac:dyDescent="0.3">
      <c r="A522" s="1"/>
      <c r="B522" s="68">
        <v>400166</v>
      </c>
      <c r="C522" s="95" t="s">
        <v>414</v>
      </c>
      <c r="D522" s="97" t="s">
        <v>415</v>
      </c>
      <c r="E522" s="84"/>
      <c r="F522" s="84" t="s">
        <v>20</v>
      </c>
      <c r="G522" s="85">
        <v>69.680000000000007</v>
      </c>
      <c r="H522" s="219">
        <v>843825</v>
      </c>
      <c r="I522" s="458"/>
      <c r="J522" s="200"/>
      <c r="K522" s="200">
        <v>0</v>
      </c>
      <c r="L522" s="24" t="s">
        <v>21</v>
      </c>
      <c r="M522" s="25">
        <v>100</v>
      </c>
      <c r="N522" s="245" t="s">
        <v>434</v>
      </c>
      <c r="O522" s="25">
        <v>426</v>
      </c>
      <c r="P522" s="201"/>
      <c r="Q5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22" s="20" t="s">
        <v>21</v>
      </c>
      <c r="S522" s="25">
        <v>100</v>
      </c>
      <c r="T522" s="26" t="s">
        <v>936</v>
      </c>
      <c r="U522" s="26" t="s">
        <v>936</v>
      </c>
    </row>
    <row r="523" spans="1:21" customFormat="1" ht="69" hidden="1" x14ac:dyDescent="0.3">
      <c r="A523" s="1"/>
      <c r="B523" s="95">
        <v>90122</v>
      </c>
      <c r="C523" s="95">
        <v>90122</v>
      </c>
      <c r="D523" s="97" t="s">
        <v>416</v>
      </c>
      <c r="E523" s="84"/>
      <c r="F523" s="84" t="s">
        <v>20</v>
      </c>
      <c r="G523" s="85">
        <v>0</v>
      </c>
      <c r="H523" s="219">
        <v>0</v>
      </c>
      <c r="I523" s="458"/>
      <c r="J523" s="200"/>
      <c r="K523" s="200">
        <v>0</v>
      </c>
      <c r="L523" s="24" t="s">
        <v>21</v>
      </c>
      <c r="M523" s="25">
        <v>0</v>
      </c>
      <c r="N523" s="245" t="s">
        <v>434</v>
      </c>
      <c r="O523" s="25">
        <v>426</v>
      </c>
      <c r="P523" s="201"/>
      <c r="Q5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23" s="20" t="s">
        <v>21</v>
      </c>
      <c r="S523" s="25">
        <v>0</v>
      </c>
      <c r="T523" s="26" t="s">
        <v>936</v>
      </c>
      <c r="U523" s="26" t="s">
        <v>936</v>
      </c>
    </row>
    <row r="524" spans="1:21" customFormat="1" ht="41.4" hidden="1" x14ac:dyDescent="0.3">
      <c r="A524" s="1"/>
      <c r="B524" s="67">
        <v>400167</v>
      </c>
      <c r="C524" s="95" t="s">
        <v>417</v>
      </c>
      <c r="D524" s="97" t="s">
        <v>418</v>
      </c>
      <c r="E524" s="84"/>
      <c r="F524" s="84" t="s">
        <v>20</v>
      </c>
      <c r="G524" s="85">
        <v>125.07</v>
      </c>
      <c r="H524" s="219">
        <v>1514598</v>
      </c>
      <c r="I524" s="458"/>
      <c r="J524" s="200"/>
      <c r="K524" s="200">
        <v>0</v>
      </c>
      <c r="L524" s="24" t="s">
        <v>21</v>
      </c>
      <c r="M524" s="25">
        <v>100</v>
      </c>
      <c r="N524" s="245" t="s">
        <v>434</v>
      </c>
      <c r="O524" s="25">
        <v>426</v>
      </c>
      <c r="P524" s="201"/>
      <c r="Q5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24" s="20" t="s">
        <v>21</v>
      </c>
      <c r="S524" s="25">
        <v>100</v>
      </c>
      <c r="T524" s="26" t="s">
        <v>936</v>
      </c>
      <c r="U524" s="26" t="s">
        <v>936</v>
      </c>
    </row>
    <row r="525" spans="1:21" customFormat="1" ht="92.25" hidden="1" customHeight="1" x14ac:dyDescent="0.3">
      <c r="A525" s="1"/>
      <c r="B525" s="84">
        <v>90123</v>
      </c>
      <c r="C525" s="84">
        <v>90123</v>
      </c>
      <c r="D525" s="97" t="s">
        <v>419</v>
      </c>
      <c r="E525" s="84"/>
      <c r="F525" s="84" t="s">
        <v>20</v>
      </c>
      <c r="G525" s="85">
        <v>0</v>
      </c>
      <c r="H525" s="219">
        <v>0</v>
      </c>
      <c r="I525" s="458"/>
      <c r="J525" s="200"/>
      <c r="K525" s="200">
        <v>0</v>
      </c>
      <c r="L525" s="24" t="s">
        <v>21</v>
      </c>
      <c r="M525" s="25">
        <v>0</v>
      </c>
      <c r="N525" s="245" t="s">
        <v>434</v>
      </c>
      <c r="O525" s="25">
        <v>426</v>
      </c>
      <c r="P525" s="201"/>
      <c r="Q5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25" s="20" t="s">
        <v>21</v>
      </c>
      <c r="S525" s="25">
        <v>0</v>
      </c>
      <c r="T525" s="26" t="s">
        <v>936</v>
      </c>
      <c r="U525" s="26" t="s">
        <v>936</v>
      </c>
    </row>
    <row r="526" spans="1:21" customFormat="1" ht="41.4" hidden="1" x14ac:dyDescent="0.3">
      <c r="A526" s="1"/>
      <c r="B526" s="67">
        <v>400168</v>
      </c>
      <c r="C526" s="95" t="s">
        <v>420</v>
      </c>
      <c r="D526" s="97" t="s">
        <v>421</v>
      </c>
      <c r="E526" s="84"/>
      <c r="F526" s="84" t="s">
        <v>20</v>
      </c>
      <c r="G526" s="85">
        <v>114.22</v>
      </c>
      <c r="H526" s="219">
        <v>1383204</v>
      </c>
      <c r="I526" s="458"/>
      <c r="J526" s="200"/>
      <c r="K526" s="200">
        <v>0</v>
      </c>
      <c r="L526" s="24" t="s">
        <v>21</v>
      </c>
      <c r="M526" s="25">
        <v>100</v>
      </c>
      <c r="N526" s="245" t="s">
        <v>434</v>
      </c>
      <c r="O526" s="25">
        <v>426</v>
      </c>
      <c r="P526" s="201"/>
      <c r="Q5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26" s="20" t="s">
        <v>21</v>
      </c>
      <c r="S526" s="25">
        <v>100</v>
      </c>
      <c r="T526" s="26" t="s">
        <v>936</v>
      </c>
      <c r="U526" s="26" t="s">
        <v>936</v>
      </c>
    </row>
    <row r="527" spans="1:21" customFormat="1" ht="69" hidden="1" x14ac:dyDescent="0.3">
      <c r="A527" s="1"/>
      <c r="B527" s="84">
        <v>90124</v>
      </c>
      <c r="C527" s="84">
        <v>90124</v>
      </c>
      <c r="D527" s="97" t="s">
        <v>422</v>
      </c>
      <c r="E527" s="84"/>
      <c r="F527" s="84" t="s">
        <v>20</v>
      </c>
      <c r="G527" s="85">
        <v>0</v>
      </c>
      <c r="H527" s="219">
        <v>0</v>
      </c>
      <c r="I527" s="458"/>
      <c r="J527" s="200"/>
      <c r="K527" s="200">
        <v>0</v>
      </c>
      <c r="L527" s="24" t="s">
        <v>21</v>
      </c>
      <c r="M527" s="25">
        <v>0</v>
      </c>
      <c r="N527" s="245" t="s">
        <v>434</v>
      </c>
      <c r="O527" s="25">
        <v>426</v>
      </c>
      <c r="P527" s="201"/>
      <c r="Q5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27" s="20" t="s">
        <v>21</v>
      </c>
      <c r="S527" s="25">
        <v>0</v>
      </c>
      <c r="T527" s="26" t="s">
        <v>936</v>
      </c>
      <c r="U527" s="26" t="s">
        <v>936</v>
      </c>
    </row>
    <row r="528" spans="1:21" customFormat="1" ht="55.2" hidden="1" x14ac:dyDescent="0.3">
      <c r="A528" s="1"/>
      <c r="B528" s="67">
        <v>400169</v>
      </c>
      <c r="C528" s="95" t="s">
        <v>423</v>
      </c>
      <c r="D528" s="97" t="s">
        <v>424</v>
      </c>
      <c r="E528" s="84"/>
      <c r="F528" s="84" t="s">
        <v>20</v>
      </c>
      <c r="G528" s="85">
        <v>167.99</v>
      </c>
      <c r="H528" s="219">
        <v>2034359</v>
      </c>
      <c r="I528" s="458"/>
      <c r="J528" s="200"/>
      <c r="K528" s="200">
        <v>0</v>
      </c>
      <c r="L528" s="24" t="s">
        <v>21</v>
      </c>
      <c r="M528" s="25">
        <v>100</v>
      </c>
      <c r="N528" s="245" t="s">
        <v>434</v>
      </c>
      <c r="O528" s="25">
        <v>426</v>
      </c>
      <c r="P528" s="20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28" s="20" t="s">
        <v>21</v>
      </c>
      <c r="S528" s="25">
        <v>100</v>
      </c>
      <c r="T528" s="26" t="s">
        <v>936</v>
      </c>
      <c r="U528" s="26" t="s">
        <v>936</v>
      </c>
    </row>
    <row r="529" spans="1:21" customFormat="1" ht="96.6" hidden="1" x14ac:dyDescent="0.3">
      <c r="A529" s="1"/>
      <c r="B529" s="84">
        <v>90125</v>
      </c>
      <c r="C529" s="84">
        <v>90125</v>
      </c>
      <c r="D529" s="97" t="s">
        <v>425</v>
      </c>
      <c r="E529" s="84"/>
      <c r="F529" s="84" t="s">
        <v>20</v>
      </c>
      <c r="G529" s="85">
        <v>0</v>
      </c>
      <c r="H529" s="219">
        <v>0</v>
      </c>
      <c r="I529" s="458"/>
      <c r="J529" s="200"/>
      <c r="K529" s="200">
        <v>0</v>
      </c>
      <c r="L529" s="24" t="s">
        <v>21</v>
      </c>
      <c r="M529" s="25">
        <v>0</v>
      </c>
      <c r="N529" s="245" t="s">
        <v>434</v>
      </c>
      <c r="O529" s="25">
        <v>426</v>
      </c>
      <c r="P529" s="201"/>
      <c r="Q5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29" s="20" t="s">
        <v>21</v>
      </c>
      <c r="S529" s="25">
        <v>0</v>
      </c>
      <c r="T529" s="26" t="s">
        <v>936</v>
      </c>
      <c r="U529" s="26" t="s">
        <v>936</v>
      </c>
    </row>
    <row r="530" spans="1:21" customFormat="1" ht="41.4" hidden="1" x14ac:dyDescent="0.3">
      <c r="A530" s="1"/>
      <c r="B530" s="113" t="s">
        <v>971</v>
      </c>
      <c r="C530" s="113" t="s">
        <v>426</v>
      </c>
      <c r="D530" s="97" t="s">
        <v>427</v>
      </c>
      <c r="E530" s="84"/>
      <c r="F530" s="84" t="s">
        <v>20</v>
      </c>
      <c r="G530" s="85">
        <v>37.96</v>
      </c>
      <c r="H530" s="219">
        <v>459696</v>
      </c>
      <c r="I530" s="458"/>
      <c r="J530" s="200"/>
      <c r="K530" s="200">
        <v>0</v>
      </c>
      <c r="L530" s="24" t="s">
        <v>21</v>
      </c>
      <c r="M530" s="25">
        <v>100</v>
      </c>
      <c r="N530" s="245" t="s">
        <v>434</v>
      </c>
      <c r="O530" s="25">
        <v>426</v>
      </c>
      <c r="P530" s="201"/>
      <c r="Q5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30" s="20" t="s">
        <v>21</v>
      </c>
      <c r="S530" s="25">
        <v>100</v>
      </c>
      <c r="T530" s="26" t="s">
        <v>936</v>
      </c>
      <c r="U530" s="26" t="s">
        <v>936</v>
      </c>
    </row>
    <row r="531" spans="1:21" customFormat="1" ht="69" hidden="1" x14ac:dyDescent="0.3">
      <c r="A531" s="1"/>
      <c r="B531" s="113">
        <v>90131</v>
      </c>
      <c r="C531" s="113">
        <v>90131</v>
      </c>
      <c r="D531" s="97" t="s">
        <v>428</v>
      </c>
      <c r="E531" s="84"/>
      <c r="F531" s="84" t="s">
        <v>20</v>
      </c>
      <c r="G531" s="85">
        <v>0</v>
      </c>
      <c r="H531" s="219">
        <v>0</v>
      </c>
      <c r="I531" s="458"/>
      <c r="J531" s="200"/>
      <c r="K531" s="200">
        <v>0</v>
      </c>
      <c r="L531" s="24" t="s">
        <v>21</v>
      </c>
      <c r="M531" s="25">
        <v>0</v>
      </c>
      <c r="N531" s="245" t="s">
        <v>434</v>
      </c>
      <c r="O531" s="25">
        <v>426</v>
      </c>
      <c r="P531" s="201"/>
      <c r="Q5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31" s="20" t="s">
        <v>21</v>
      </c>
      <c r="S531" s="25">
        <v>0</v>
      </c>
      <c r="T531" s="26" t="s">
        <v>936</v>
      </c>
      <c r="U531" s="26" t="s">
        <v>936</v>
      </c>
    </row>
    <row r="532" spans="1:21" customFormat="1" ht="27.6" hidden="1" x14ac:dyDescent="0.3">
      <c r="A532" s="1"/>
      <c r="B532" s="130">
        <v>400172</v>
      </c>
      <c r="C532" s="130" t="s">
        <v>429</v>
      </c>
      <c r="D532" s="104" t="s">
        <v>430</v>
      </c>
      <c r="E532" s="90"/>
      <c r="F532" s="90" t="s">
        <v>20</v>
      </c>
      <c r="G532" s="98">
        <v>255.91</v>
      </c>
      <c r="H532" s="225">
        <v>3099070</v>
      </c>
      <c r="I532" s="458"/>
      <c r="J532" s="200"/>
      <c r="K532" s="200">
        <v>0</v>
      </c>
      <c r="L532" s="366" t="s">
        <v>21</v>
      </c>
      <c r="M532" s="274">
        <v>100</v>
      </c>
      <c r="N532" s="353" t="s">
        <v>434</v>
      </c>
      <c r="O532" s="274">
        <v>426</v>
      </c>
      <c r="P532" s="304"/>
      <c r="Q532"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32" s="360" t="s">
        <v>21</v>
      </c>
      <c r="S532" s="274">
        <v>100</v>
      </c>
      <c r="T532" s="26" t="s">
        <v>936</v>
      </c>
      <c r="U532" s="26" t="s">
        <v>936</v>
      </c>
    </row>
    <row r="533" spans="1:21" customFormat="1" ht="22.35" hidden="1" customHeight="1" x14ac:dyDescent="0.3">
      <c r="A533" s="1"/>
      <c r="B533" s="518">
        <v>400173</v>
      </c>
      <c r="C533" s="609" t="s">
        <v>431</v>
      </c>
      <c r="D533" s="606" t="s">
        <v>432</v>
      </c>
      <c r="E533" s="171">
        <v>1</v>
      </c>
      <c r="F533" s="172" t="s">
        <v>433</v>
      </c>
      <c r="G533" s="173">
        <v>63.83</v>
      </c>
      <c r="H533" s="241">
        <v>772981</v>
      </c>
      <c r="I533" s="111"/>
      <c r="J533" s="267"/>
      <c r="K533" s="200">
        <v>0</v>
      </c>
      <c r="L533" s="451" t="s">
        <v>21</v>
      </c>
      <c r="M533" s="345">
        <v>100</v>
      </c>
      <c r="N533" s="244" t="s">
        <v>434</v>
      </c>
      <c r="O533" s="345">
        <v>426</v>
      </c>
      <c r="P533" s="373"/>
      <c r="Q533" s="208" t="s">
        <v>434</v>
      </c>
      <c r="R533" s="209" t="s">
        <v>21</v>
      </c>
      <c r="S533" s="374">
        <v>100</v>
      </c>
      <c r="T533" s="26" t="s">
        <v>936</v>
      </c>
      <c r="U533" s="26" t="s">
        <v>936</v>
      </c>
    </row>
    <row r="534" spans="1:21" customFormat="1" ht="22.35" hidden="1" customHeight="1" x14ac:dyDescent="0.3">
      <c r="A534" s="1"/>
      <c r="B534" s="518">
        <v>400173</v>
      </c>
      <c r="C534" s="610"/>
      <c r="D534" s="607"/>
      <c r="E534" s="16">
        <v>2</v>
      </c>
      <c r="F534" s="174" t="s">
        <v>435</v>
      </c>
      <c r="G534" s="12">
        <v>76.81</v>
      </c>
      <c r="H534" s="242">
        <v>930169</v>
      </c>
      <c r="I534" s="111">
        <f>+G534-G533</f>
        <v>12.980000000000004</v>
      </c>
      <c r="J534" s="477"/>
      <c r="K534" s="200">
        <v>0</v>
      </c>
      <c r="L534" s="24" t="s">
        <v>21</v>
      </c>
      <c r="M534" s="14">
        <v>100</v>
      </c>
      <c r="N534" s="245" t="s">
        <v>434</v>
      </c>
      <c r="O534" s="14">
        <v>426</v>
      </c>
      <c r="P534" s="203"/>
      <c r="Q534" s="30" t="s">
        <v>434</v>
      </c>
      <c r="R534" s="20"/>
      <c r="S534" s="375"/>
      <c r="T534" s="26" t="s">
        <v>936</v>
      </c>
      <c r="U534" s="26"/>
    </row>
    <row r="535" spans="1:21" customFormat="1" ht="33" hidden="1" customHeight="1" x14ac:dyDescent="0.3">
      <c r="A535" s="1"/>
      <c r="B535" s="518">
        <v>400173</v>
      </c>
      <c r="C535" s="610"/>
      <c r="D535" s="607"/>
      <c r="E535" s="16">
        <v>3</v>
      </c>
      <c r="F535" s="174" t="s">
        <v>436</v>
      </c>
      <c r="G535" s="12">
        <v>258.12</v>
      </c>
      <c r="H535" s="242">
        <v>3125833</v>
      </c>
      <c r="I535" s="111">
        <f>+G535-G533</f>
        <v>194.29000000000002</v>
      </c>
      <c r="J535" s="477"/>
      <c r="K535" s="200">
        <v>0</v>
      </c>
      <c r="L535" s="24" t="s">
        <v>21</v>
      </c>
      <c r="M535" s="14">
        <v>100</v>
      </c>
      <c r="N535" s="245" t="s">
        <v>434</v>
      </c>
      <c r="O535" s="14">
        <v>426</v>
      </c>
      <c r="P535" s="203"/>
      <c r="Q535" s="30" t="s">
        <v>434</v>
      </c>
      <c r="R535" s="20"/>
      <c r="S535" s="375"/>
      <c r="T535" s="26" t="s">
        <v>936</v>
      </c>
      <c r="U535" s="26"/>
    </row>
    <row r="536" spans="1:21" customFormat="1" ht="22.35" hidden="1" customHeight="1" x14ac:dyDescent="0.3">
      <c r="A536" s="1"/>
      <c r="B536" s="518">
        <v>400173</v>
      </c>
      <c r="C536" s="610"/>
      <c r="D536" s="607"/>
      <c r="E536" s="16">
        <v>4</v>
      </c>
      <c r="F536" s="174" t="s">
        <v>437</v>
      </c>
      <c r="G536" s="12">
        <v>659.68</v>
      </c>
      <c r="H536" s="242">
        <v>7988725</v>
      </c>
      <c r="I536" s="111">
        <f>+G536-G533</f>
        <v>595.84999999999991</v>
      </c>
      <c r="J536" s="477"/>
      <c r="K536" s="200">
        <v>0</v>
      </c>
      <c r="L536" s="24" t="s">
        <v>21</v>
      </c>
      <c r="M536" s="14">
        <v>100</v>
      </c>
      <c r="N536" s="245" t="s">
        <v>434</v>
      </c>
      <c r="O536" s="14">
        <v>426</v>
      </c>
      <c r="P536" s="203"/>
      <c r="Q536" s="30" t="s">
        <v>434</v>
      </c>
      <c r="R536" s="20"/>
      <c r="S536" s="375"/>
      <c r="T536" s="26" t="s">
        <v>936</v>
      </c>
      <c r="U536" s="26"/>
    </row>
    <row r="537" spans="1:21" customFormat="1" ht="37.5" hidden="1" customHeight="1" thickBot="1" x14ac:dyDescent="0.35">
      <c r="A537" s="1"/>
      <c r="B537" s="518">
        <v>400173</v>
      </c>
      <c r="C537" s="611"/>
      <c r="D537" s="608"/>
      <c r="E537" s="175">
        <v>5</v>
      </c>
      <c r="F537" s="176" t="s">
        <v>438</v>
      </c>
      <c r="G537" s="177">
        <v>761.72</v>
      </c>
      <c r="H537" s="243">
        <v>9224429</v>
      </c>
      <c r="I537" s="111">
        <f>+G537-G533</f>
        <v>697.89</v>
      </c>
      <c r="J537" s="477"/>
      <c r="K537" s="200">
        <v>0</v>
      </c>
      <c r="L537" s="452" t="s">
        <v>21</v>
      </c>
      <c r="M537" s="377">
        <v>100</v>
      </c>
      <c r="N537" s="246" t="s">
        <v>434</v>
      </c>
      <c r="O537" s="377">
        <v>426</v>
      </c>
      <c r="P537" s="215"/>
      <c r="Q537" s="214" t="s">
        <v>434</v>
      </c>
      <c r="R537" s="334"/>
      <c r="S537" s="378"/>
      <c r="T537" s="26" t="s">
        <v>936</v>
      </c>
      <c r="U537" s="26"/>
    </row>
    <row r="538" spans="1:21" customFormat="1" ht="30.75" hidden="1" customHeight="1" x14ac:dyDescent="0.3">
      <c r="A538" s="1"/>
      <c r="B538" s="518">
        <v>90134</v>
      </c>
      <c r="C538" s="609">
        <v>90134</v>
      </c>
      <c r="D538" s="606" t="s">
        <v>439</v>
      </c>
      <c r="E538" s="171">
        <v>1</v>
      </c>
      <c r="F538" s="172" t="s">
        <v>433</v>
      </c>
      <c r="G538" s="173">
        <v>0</v>
      </c>
      <c r="H538" s="241">
        <v>0</v>
      </c>
      <c r="I538" s="111"/>
      <c r="J538" s="267"/>
      <c r="K538" s="200">
        <v>0</v>
      </c>
      <c r="L538" s="451" t="s">
        <v>21</v>
      </c>
      <c r="M538" s="345">
        <v>0</v>
      </c>
      <c r="N538" s="244" t="s">
        <v>434</v>
      </c>
      <c r="O538" s="345">
        <v>426</v>
      </c>
      <c r="P538" s="373"/>
      <c r="Q538" s="208" t="s">
        <v>434</v>
      </c>
      <c r="R538" s="209" t="s">
        <v>21</v>
      </c>
      <c r="S538" s="374">
        <v>0</v>
      </c>
      <c r="T538" s="26" t="s">
        <v>936</v>
      </c>
      <c r="U538" s="26" t="s">
        <v>936</v>
      </c>
    </row>
    <row r="539" spans="1:21" customFormat="1" ht="30.75" hidden="1" customHeight="1" x14ac:dyDescent="0.3">
      <c r="A539" s="1"/>
      <c r="B539" s="518">
        <v>90134</v>
      </c>
      <c r="C539" s="610"/>
      <c r="D539" s="607"/>
      <c r="E539" s="16">
        <v>2</v>
      </c>
      <c r="F539" s="174" t="s">
        <v>435</v>
      </c>
      <c r="G539" s="12">
        <v>0</v>
      </c>
      <c r="H539" s="242">
        <v>0</v>
      </c>
      <c r="I539" s="111"/>
      <c r="J539" s="267"/>
      <c r="K539" s="200">
        <v>0</v>
      </c>
      <c r="L539" s="24" t="s">
        <v>21</v>
      </c>
      <c r="M539" s="14">
        <v>0</v>
      </c>
      <c r="N539" s="245" t="s">
        <v>434</v>
      </c>
      <c r="O539" s="14">
        <v>426</v>
      </c>
      <c r="P539" s="203"/>
      <c r="Q539" s="30" t="s">
        <v>434</v>
      </c>
      <c r="R539" s="20"/>
      <c r="S539" s="375"/>
      <c r="T539" s="26" t="s">
        <v>936</v>
      </c>
      <c r="U539" s="26"/>
    </row>
    <row r="540" spans="1:21" customFormat="1" ht="33.75" hidden="1" customHeight="1" x14ac:dyDescent="0.3">
      <c r="A540" s="1"/>
      <c r="B540" s="518">
        <v>90134</v>
      </c>
      <c r="C540" s="610"/>
      <c r="D540" s="607"/>
      <c r="E540" s="16">
        <v>3</v>
      </c>
      <c r="F540" s="174" t="s">
        <v>436</v>
      </c>
      <c r="G540" s="12">
        <v>0</v>
      </c>
      <c r="H540" s="242">
        <v>0</v>
      </c>
      <c r="I540" s="111"/>
      <c r="J540" s="267"/>
      <c r="K540" s="200">
        <v>0</v>
      </c>
      <c r="L540" s="24" t="s">
        <v>21</v>
      </c>
      <c r="M540" s="14">
        <v>0</v>
      </c>
      <c r="N540" s="245" t="s">
        <v>434</v>
      </c>
      <c r="O540" s="14">
        <v>426</v>
      </c>
      <c r="P540" s="203"/>
      <c r="Q540" s="30" t="s">
        <v>434</v>
      </c>
      <c r="R540" s="20"/>
      <c r="S540" s="375"/>
      <c r="T540" s="26" t="s">
        <v>936</v>
      </c>
      <c r="U540" s="26"/>
    </row>
    <row r="541" spans="1:21" customFormat="1" ht="36" hidden="1" customHeight="1" x14ac:dyDescent="0.3">
      <c r="A541" s="1"/>
      <c r="B541" s="518">
        <v>90134</v>
      </c>
      <c r="C541" s="610"/>
      <c r="D541" s="607"/>
      <c r="E541" s="16">
        <v>4</v>
      </c>
      <c r="F541" s="174" t="s">
        <v>437</v>
      </c>
      <c r="G541" s="12">
        <v>0</v>
      </c>
      <c r="H541" s="242">
        <v>0</v>
      </c>
      <c r="I541" s="111"/>
      <c r="J541" s="267"/>
      <c r="K541" s="200">
        <v>0</v>
      </c>
      <c r="L541" s="24" t="s">
        <v>21</v>
      </c>
      <c r="M541" s="14">
        <v>0</v>
      </c>
      <c r="N541" s="245" t="s">
        <v>434</v>
      </c>
      <c r="O541" s="14">
        <v>426</v>
      </c>
      <c r="P541" s="203"/>
      <c r="Q541" s="30" t="s">
        <v>434</v>
      </c>
      <c r="R541" s="20"/>
      <c r="S541" s="375"/>
      <c r="T541" s="26" t="s">
        <v>936</v>
      </c>
      <c r="U541" s="26"/>
    </row>
    <row r="542" spans="1:21" customFormat="1" ht="34.5" hidden="1" customHeight="1" thickBot="1" x14ac:dyDescent="0.35">
      <c r="A542" s="1"/>
      <c r="B542" s="518">
        <v>90134</v>
      </c>
      <c r="C542" s="611"/>
      <c r="D542" s="608"/>
      <c r="E542" s="175">
        <v>5</v>
      </c>
      <c r="F542" s="176" t="s">
        <v>438</v>
      </c>
      <c r="G542" s="177">
        <v>0</v>
      </c>
      <c r="H542" s="243">
        <v>0</v>
      </c>
      <c r="I542" s="111"/>
      <c r="J542" s="267"/>
      <c r="K542" s="200">
        <v>0</v>
      </c>
      <c r="L542" s="452" t="s">
        <v>21</v>
      </c>
      <c r="M542" s="377">
        <v>0</v>
      </c>
      <c r="N542" s="246" t="s">
        <v>434</v>
      </c>
      <c r="O542" s="377">
        <v>426</v>
      </c>
      <c r="P542" s="215"/>
      <c r="Q542" s="214" t="s">
        <v>434</v>
      </c>
      <c r="R542" s="334"/>
      <c r="S542" s="378"/>
      <c r="T542" s="26" t="s">
        <v>936</v>
      </c>
      <c r="U542" s="26"/>
    </row>
    <row r="543" spans="1:21" customFormat="1" ht="18.75" hidden="1" customHeight="1" x14ac:dyDescent="0.3">
      <c r="A543" s="1"/>
      <c r="B543" s="518">
        <v>400174</v>
      </c>
      <c r="C543" s="609" t="s">
        <v>440</v>
      </c>
      <c r="D543" s="606" t="s">
        <v>441</v>
      </c>
      <c r="E543" s="171">
        <v>1</v>
      </c>
      <c r="F543" s="172" t="s">
        <v>433</v>
      </c>
      <c r="G543" s="173">
        <v>65.44</v>
      </c>
      <c r="H543" s="241">
        <v>792478</v>
      </c>
      <c r="I543" s="111"/>
      <c r="J543" s="267"/>
      <c r="K543" s="200">
        <v>0</v>
      </c>
      <c r="L543" s="451" t="s">
        <v>21</v>
      </c>
      <c r="M543" s="345">
        <v>100</v>
      </c>
      <c r="N543" s="244" t="s">
        <v>434</v>
      </c>
      <c r="O543" s="345">
        <v>426</v>
      </c>
      <c r="P543" s="373"/>
      <c r="Q543" s="208" t="s">
        <v>434</v>
      </c>
      <c r="R543" s="209" t="s">
        <v>21</v>
      </c>
      <c r="S543" s="374">
        <v>100</v>
      </c>
      <c r="T543" s="26" t="s">
        <v>936</v>
      </c>
      <c r="U543" s="26" t="s">
        <v>936</v>
      </c>
    </row>
    <row r="544" spans="1:21" customFormat="1" ht="18.75" hidden="1" customHeight="1" x14ac:dyDescent="0.3">
      <c r="A544" s="1"/>
      <c r="B544" s="518">
        <v>400174</v>
      </c>
      <c r="C544" s="610"/>
      <c r="D544" s="607"/>
      <c r="E544" s="16">
        <v>2</v>
      </c>
      <c r="F544" s="174" t="s">
        <v>435</v>
      </c>
      <c r="G544" s="12">
        <v>77.319999999999993</v>
      </c>
      <c r="H544" s="242">
        <v>936345</v>
      </c>
      <c r="I544" s="111">
        <f>+G544-G543</f>
        <v>11.879999999999995</v>
      </c>
      <c r="J544" s="477"/>
      <c r="K544" s="200">
        <v>0</v>
      </c>
      <c r="L544" s="24" t="s">
        <v>21</v>
      </c>
      <c r="M544" s="14">
        <v>100</v>
      </c>
      <c r="N544" s="245" t="s">
        <v>434</v>
      </c>
      <c r="O544" s="14">
        <v>426</v>
      </c>
      <c r="P544" s="203"/>
      <c r="Q544" s="30" t="s">
        <v>434</v>
      </c>
      <c r="R544" s="20"/>
      <c r="S544" s="375"/>
      <c r="T544" s="26" t="s">
        <v>936</v>
      </c>
      <c r="U544" s="26"/>
    </row>
    <row r="545" spans="1:21" customFormat="1" ht="18.75" hidden="1" customHeight="1" x14ac:dyDescent="0.3">
      <c r="A545" s="1"/>
      <c r="B545" s="518">
        <v>400174</v>
      </c>
      <c r="C545" s="610"/>
      <c r="D545" s="607"/>
      <c r="E545" s="16">
        <v>3</v>
      </c>
      <c r="F545" s="174" t="s">
        <v>436</v>
      </c>
      <c r="G545" s="12">
        <v>280.77</v>
      </c>
      <c r="H545" s="242">
        <v>3400125</v>
      </c>
      <c r="I545" s="111">
        <f>+G545-G543</f>
        <v>215.32999999999998</v>
      </c>
      <c r="J545" s="477"/>
      <c r="K545" s="200">
        <v>0</v>
      </c>
      <c r="L545" s="24" t="s">
        <v>21</v>
      </c>
      <c r="M545" s="14">
        <v>100</v>
      </c>
      <c r="N545" s="245" t="s">
        <v>434</v>
      </c>
      <c r="O545" s="14">
        <v>426</v>
      </c>
      <c r="P545" s="203"/>
      <c r="Q545" s="30" t="s">
        <v>434</v>
      </c>
      <c r="R545" s="20"/>
      <c r="S545" s="375"/>
      <c r="T545" s="26" t="s">
        <v>936</v>
      </c>
      <c r="U545" s="26"/>
    </row>
    <row r="546" spans="1:21" customFormat="1" ht="18.75" hidden="1" customHeight="1" x14ac:dyDescent="0.3">
      <c r="A546" s="1"/>
      <c r="B546" s="518">
        <v>400174</v>
      </c>
      <c r="C546" s="610"/>
      <c r="D546" s="607"/>
      <c r="E546" s="16">
        <v>4</v>
      </c>
      <c r="F546" s="174" t="s">
        <v>437</v>
      </c>
      <c r="G546" s="12">
        <v>718.84</v>
      </c>
      <c r="H546" s="242">
        <v>8705152</v>
      </c>
      <c r="I546" s="111">
        <f>+G546-G543</f>
        <v>653.40000000000009</v>
      </c>
      <c r="J546" s="477"/>
      <c r="K546" s="200">
        <v>0</v>
      </c>
      <c r="L546" s="24" t="s">
        <v>21</v>
      </c>
      <c r="M546" s="14">
        <v>100</v>
      </c>
      <c r="N546" s="245" t="s">
        <v>434</v>
      </c>
      <c r="O546" s="14">
        <v>426</v>
      </c>
      <c r="P546" s="203"/>
      <c r="Q546" s="30" t="s">
        <v>434</v>
      </c>
      <c r="R546" s="20"/>
      <c r="S546" s="375"/>
      <c r="T546" s="26" t="s">
        <v>936</v>
      </c>
      <c r="U546" s="26"/>
    </row>
    <row r="547" spans="1:21" customFormat="1" ht="26.25" hidden="1" customHeight="1" thickBot="1" x14ac:dyDescent="0.35">
      <c r="A547" s="1"/>
      <c r="B547" s="518">
        <v>400174</v>
      </c>
      <c r="C547" s="611"/>
      <c r="D547" s="608"/>
      <c r="E547" s="175">
        <v>5</v>
      </c>
      <c r="F547" s="176" t="s">
        <v>442</v>
      </c>
      <c r="G547" s="177">
        <v>1630.19</v>
      </c>
      <c r="H547" s="243">
        <v>19741601</v>
      </c>
      <c r="I547" s="111">
        <f>+G547-G543</f>
        <v>1564.75</v>
      </c>
      <c r="J547" s="477"/>
      <c r="K547" s="200">
        <v>0</v>
      </c>
      <c r="L547" s="452" t="s">
        <v>21</v>
      </c>
      <c r="M547" s="377">
        <v>100</v>
      </c>
      <c r="N547" s="246" t="s">
        <v>434</v>
      </c>
      <c r="O547" s="377">
        <v>426</v>
      </c>
      <c r="P547" s="215"/>
      <c r="Q547" s="214" t="s">
        <v>434</v>
      </c>
      <c r="R547" s="334"/>
      <c r="S547" s="378"/>
      <c r="T547" s="26" t="s">
        <v>936</v>
      </c>
      <c r="U547" s="26"/>
    </row>
    <row r="548" spans="1:21" customFormat="1" ht="32.25" hidden="1" customHeight="1" x14ac:dyDescent="0.3">
      <c r="A548" s="1"/>
      <c r="B548" s="519">
        <v>90135</v>
      </c>
      <c r="C548" s="609">
        <v>90135</v>
      </c>
      <c r="D548" s="606" t="s">
        <v>443</v>
      </c>
      <c r="E548" s="171">
        <v>1</v>
      </c>
      <c r="F548" s="172" t="s">
        <v>433</v>
      </c>
      <c r="G548" s="173">
        <v>0</v>
      </c>
      <c r="H548" s="241">
        <v>0</v>
      </c>
      <c r="I548" s="111"/>
      <c r="J548" s="267"/>
      <c r="K548" s="200">
        <v>0</v>
      </c>
      <c r="L548" s="451" t="s">
        <v>21</v>
      </c>
      <c r="M548" s="345">
        <v>0</v>
      </c>
      <c r="N548" s="244" t="s">
        <v>434</v>
      </c>
      <c r="O548" s="345">
        <v>426</v>
      </c>
      <c r="P548" s="373"/>
      <c r="Q548" s="208" t="s">
        <v>434</v>
      </c>
      <c r="R548" s="209" t="s">
        <v>21</v>
      </c>
      <c r="S548" s="374">
        <v>0</v>
      </c>
      <c r="T548" s="26" t="s">
        <v>936</v>
      </c>
      <c r="U548" s="26" t="s">
        <v>936</v>
      </c>
    </row>
    <row r="549" spans="1:21" customFormat="1" ht="32.25" hidden="1" customHeight="1" x14ac:dyDescent="0.3">
      <c r="A549" s="1"/>
      <c r="B549" s="519">
        <v>90135</v>
      </c>
      <c r="C549" s="610"/>
      <c r="D549" s="607"/>
      <c r="E549" s="16">
        <v>2</v>
      </c>
      <c r="F549" s="174" t="s">
        <v>435</v>
      </c>
      <c r="G549" s="12">
        <v>0</v>
      </c>
      <c r="H549" s="242">
        <v>0</v>
      </c>
      <c r="I549" s="111"/>
      <c r="J549" s="267"/>
      <c r="K549" s="200">
        <v>0</v>
      </c>
      <c r="L549" s="24" t="s">
        <v>21</v>
      </c>
      <c r="M549" s="14">
        <v>0</v>
      </c>
      <c r="N549" s="245" t="s">
        <v>434</v>
      </c>
      <c r="O549" s="14">
        <v>426</v>
      </c>
      <c r="P549" s="203"/>
      <c r="Q549" s="30" t="s">
        <v>434</v>
      </c>
      <c r="R549" s="20"/>
      <c r="S549" s="375"/>
      <c r="T549" s="26" t="s">
        <v>936</v>
      </c>
      <c r="U549" s="26"/>
    </row>
    <row r="550" spans="1:21" customFormat="1" ht="27.75" hidden="1" customHeight="1" x14ac:dyDescent="0.3">
      <c r="A550" s="1"/>
      <c r="B550" s="519">
        <v>90135</v>
      </c>
      <c r="C550" s="610"/>
      <c r="D550" s="607"/>
      <c r="E550" s="16">
        <v>3</v>
      </c>
      <c r="F550" s="174" t="s">
        <v>436</v>
      </c>
      <c r="G550" s="12">
        <v>0</v>
      </c>
      <c r="H550" s="242">
        <v>0</v>
      </c>
      <c r="I550" s="111"/>
      <c r="J550" s="267"/>
      <c r="K550" s="200">
        <v>0</v>
      </c>
      <c r="L550" s="24" t="s">
        <v>21</v>
      </c>
      <c r="M550" s="14">
        <v>0</v>
      </c>
      <c r="N550" s="245" t="s">
        <v>434</v>
      </c>
      <c r="O550" s="14">
        <v>426</v>
      </c>
      <c r="P550" s="203"/>
      <c r="Q550" s="30" t="s">
        <v>434</v>
      </c>
      <c r="R550" s="20"/>
      <c r="S550" s="375"/>
      <c r="T550" s="26" t="s">
        <v>936</v>
      </c>
      <c r="U550" s="26"/>
    </row>
    <row r="551" spans="1:21" customFormat="1" ht="32.25" hidden="1" customHeight="1" x14ac:dyDescent="0.3">
      <c r="A551" s="1"/>
      <c r="B551" s="519">
        <v>90135</v>
      </c>
      <c r="C551" s="610"/>
      <c r="D551" s="607"/>
      <c r="E551" s="16">
        <v>4</v>
      </c>
      <c r="F551" s="174" t="s">
        <v>437</v>
      </c>
      <c r="G551" s="12">
        <v>0</v>
      </c>
      <c r="H551" s="242">
        <v>0</v>
      </c>
      <c r="I551" s="111"/>
      <c r="J551" s="267"/>
      <c r="K551" s="200">
        <v>0</v>
      </c>
      <c r="L551" s="24" t="s">
        <v>21</v>
      </c>
      <c r="M551" s="14">
        <v>0</v>
      </c>
      <c r="N551" s="245" t="s">
        <v>434</v>
      </c>
      <c r="O551" s="14">
        <v>426</v>
      </c>
      <c r="P551" s="203"/>
      <c r="Q551" s="30" t="s">
        <v>434</v>
      </c>
      <c r="R551" s="20"/>
      <c r="S551" s="375"/>
      <c r="T551" s="26" t="s">
        <v>936</v>
      </c>
      <c r="U551" s="26"/>
    </row>
    <row r="552" spans="1:21" customFormat="1" ht="32.25" hidden="1" customHeight="1" thickBot="1" x14ac:dyDescent="0.35">
      <c r="A552" s="1"/>
      <c r="B552" s="519">
        <v>90135</v>
      </c>
      <c r="C552" s="611"/>
      <c r="D552" s="608"/>
      <c r="E552" s="175">
        <v>5</v>
      </c>
      <c r="F552" s="176" t="s">
        <v>442</v>
      </c>
      <c r="G552" s="177">
        <v>0</v>
      </c>
      <c r="H552" s="243">
        <v>0</v>
      </c>
      <c r="I552" s="111"/>
      <c r="J552" s="267"/>
      <c r="K552" s="200">
        <v>0</v>
      </c>
      <c r="L552" s="452" t="s">
        <v>21</v>
      </c>
      <c r="M552" s="377">
        <v>0</v>
      </c>
      <c r="N552" s="246" t="s">
        <v>434</v>
      </c>
      <c r="O552" s="377">
        <v>426</v>
      </c>
      <c r="P552" s="215"/>
      <c r="Q552" s="214" t="s">
        <v>434</v>
      </c>
      <c r="R552" s="334"/>
      <c r="S552" s="378"/>
      <c r="T552" s="26" t="s">
        <v>936</v>
      </c>
      <c r="U552" s="26"/>
    </row>
    <row r="553" spans="1:21" customFormat="1" ht="19.5" hidden="1" customHeight="1" x14ac:dyDescent="0.3">
      <c r="A553" s="1"/>
      <c r="B553" s="518">
        <v>400175</v>
      </c>
      <c r="C553" s="609" t="s">
        <v>444</v>
      </c>
      <c r="D553" s="606" t="s">
        <v>445</v>
      </c>
      <c r="E553" s="171">
        <v>1</v>
      </c>
      <c r="F553" s="172" t="s">
        <v>433</v>
      </c>
      <c r="G553" s="173">
        <v>59.8</v>
      </c>
      <c r="H553" s="241">
        <v>724178</v>
      </c>
      <c r="I553" s="111"/>
      <c r="J553" s="267"/>
      <c r="K553" s="200">
        <v>0</v>
      </c>
      <c r="L553" s="451" t="s">
        <v>21</v>
      </c>
      <c r="M553" s="345">
        <v>100</v>
      </c>
      <c r="N553" s="244" t="s">
        <v>434</v>
      </c>
      <c r="O553" s="345">
        <v>426</v>
      </c>
      <c r="P553" s="373"/>
      <c r="Q553" s="208" t="s">
        <v>434</v>
      </c>
      <c r="R553" s="209" t="s">
        <v>21</v>
      </c>
      <c r="S553" s="374">
        <v>100</v>
      </c>
      <c r="T553" s="26" t="s">
        <v>936</v>
      </c>
      <c r="U553" s="26" t="s">
        <v>936</v>
      </c>
    </row>
    <row r="554" spans="1:21" customFormat="1" ht="19.5" hidden="1" customHeight="1" x14ac:dyDescent="0.3">
      <c r="A554" s="1"/>
      <c r="B554" s="518">
        <v>400175</v>
      </c>
      <c r="C554" s="610"/>
      <c r="D554" s="607"/>
      <c r="E554" s="16">
        <v>2</v>
      </c>
      <c r="F554" s="174" t="s">
        <v>446</v>
      </c>
      <c r="G554" s="12">
        <v>72.989999999999995</v>
      </c>
      <c r="H554" s="242">
        <v>883909</v>
      </c>
      <c r="I554" s="111">
        <f>+G554-G553</f>
        <v>13.189999999999998</v>
      </c>
      <c r="J554" s="477"/>
      <c r="K554" s="200">
        <v>0</v>
      </c>
      <c r="L554" s="24" t="s">
        <v>21</v>
      </c>
      <c r="M554" s="14">
        <v>100</v>
      </c>
      <c r="N554" s="245" t="s">
        <v>434</v>
      </c>
      <c r="O554" s="14">
        <v>426</v>
      </c>
      <c r="P554" s="203"/>
      <c r="Q554" s="30" t="s">
        <v>434</v>
      </c>
      <c r="R554" s="20"/>
      <c r="S554" s="375"/>
      <c r="T554" s="26" t="s">
        <v>936</v>
      </c>
      <c r="U554" s="26"/>
    </row>
    <row r="555" spans="1:21" customFormat="1" ht="19.5" hidden="1" customHeight="1" x14ac:dyDescent="0.3">
      <c r="A555" s="1"/>
      <c r="B555" s="518">
        <v>400175</v>
      </c>
      <c r="C555" s="610"/>
      <c r="D555" s="607"/>
      <c r="E555" s="16">
        <v>3</v>
      </c>
      <c r="F555" s="174" t="s">
        <v>436</v>
      </c>
      <c r="G555" s="12">
        <v>259.22000000000003</v>
      </c>
      <c r="H555" s="242">
        <v>3139154</v>
      </c>
      <c r="I555" s="111">
        <f>+G555-G553</f>
        <v>199.42000000000002</v>
      </c>
      <c r="J555" s="477"/>
      <c r="K555" s="200">
        <v>0</v>
      </c>
      <c r="L555" s="24" t="s">
        <v>21</v>
      </c>
      <c r="M555" s="14">
        <v>100</v>
      </c>
      <c r="N555" s="245" t="s">
        <v>434</v>
      </c>
      <c r="O555" s="14">
        <v>426</v>
      </c>
      <c r="P555" s="203"/>
      <c r="Q555" s="30" t="s">
        <v>434</v>
      </c>
      <c r="R555" s="20"/>
      <c r="S555" s="375"/>
      <c r="T555" s="26" t="s">
        <v>936</v>
      </c>
      <c r="U555" s="26"/>
    </row>
    <row r="556" spans="1:21" customFormat="1" ht="19.5" hidden="1" customHeight="1" x14ac:dyDescent="0.3">
      <c r="A556" s="1"/>
      <c r="B556" s="518">
        <v>400175</v>
      </c>
      <c r="C556" s="610"/>
      <c r="D556" s="607"/>
      <c r="E556" s="16">
        <v>4</v>
      </c>
      <c r="F556" s="174" t="s">
        <v>437</v>
      </c>
      <c r="G556" s="12">
        <v>362.5</v>
      </c>
      <c r="H556" s="242">
        <v>4389875</v>
      </c>
      <c r="I556" s="111">
        <f>+G556-G553</f>
        <v>302.7</v>
      </c>
      <c r="J556" s="477"/>
      <c r="K556" s="200">
        <v>0</v>
      </c>
      <c r="L556" s="24" t="s">
        <v>21</v>
      </c>
      <c r="M556" s="14">
        <v>100</v>
      </c>
      <c r="N556" s="245" t="s">
        <v>434</v>
      </c>
      <c r="O556" s="14">
        <v>426</v>
      </c>
      <c r="P556" s="203"/>
      <c r="Q556" s="30" t="s">
        <v>434</v>
      </c>
      <c r="R556" s="20"/>
      <c r="S556" s="375"/>
      <c r="T556" s="26" t="s">
        <v>936</v>
      </c>
      <c r="U556" s="26"/>
    </row>
    <row r="557" spans="1:21" customFormat="1" ht="27.75" hidden="1" customHeight="1" thickBot="1" x14ac:dyDescent="0.35">
      <c r="A557" s="1"/>
      <c r="B557" s="518">
        <v>400175</v>
      </c>
      <c r="C557" s="611"/>
      <c r="D557" s="608"/>
      <c r="E557" s="175">
        <v>5</v>
      </c>
      <c r="F557" s="176" t="s">
        <v>447</v>
      </c>
      <c r="G557" s="177">
        <v>556.66</v>
      </c>
      <c r="H557" s="243">
        <v>6741153</v>
      </c>
      <c r="I557" s="111">
        <f>+G557-G553</f>
        <v>496.85999999999996</v>
      </c>
      <c r="J557" s="477"/>
      <c r="K557" s="200">
        <v>0</v>
      </c>
      <c r="L557" s="452" t="s">
        <v>21</v>
      </c>
      <c r="M557" s="377">
        <v>100</v>
      </c>
      <c r="N557" s="246" t="s">
        <v>434</v>
      </c>
      <c r="O557" s="377">
        <v>426</v>
      </c>
      <c r="P557" s="215"/>
      <c r="Q557" s="214" t="s">
        <v>434</v>
      </c>
      <c r="R557" s="334"/>
      <c r="S557" s="378"/>
      <c r="T557" s="26" t="s">
        <v>936</v>
      </c>
      <c r="U557" s="26"/>
    </row>
    <row r="558" spans="1:21" customFormat="1" ht="33.75" hidden="1" customHeight="1" x14ac:dyDescent="0.3">
      <c r="A558" s="1"/>
      <c r="B558" s="518">
        <v>90196</v>
      </c>
      <c r="C558" s="609">
        <v>90136</v>
      </c>
      <c r="D558" s="606" t="s">
        <v>448</v>
      </c>
      <c r="E558" s="171">
        <v>1</v>
      </c>
      <c r="F558" s="172" t="s">
        <v>433</v>
      </c>
      <c r="G558" s="173">
        <v>0</v>
      </c>
      <c r="H558" s="241">
        <v>0</v>
      </c>
      <c r="I558" s="111"/>
      <c r="J558" s="267"/>
      <c r="K558" s="200">
        <v>0</v>
      </c>
      <c r="L558" s="451" t="s">
        <v>21</v>
      </c>
      <c r="M558" s="345">
        <v>0</v>
      </c>
      <c r="N558" s="244" t="s">
        <v>434</v>
      </c>
      <c r="O558" s="345">
        <v>426</v>
      </c>
      <c r="P558" s="373"/>
      <c r="Q558" s="208" t="s">
        <v>434</v>
      </c>
      <c r="R558" s="209" t="s">
        <v>21</v>
      </c>
      <c r="S558" s="374">
        <v>0</v>
      </c>
      <c r="T558" s="26" t="s">
        <v>936</v>
      </c>
      <c r="U558" s="26" t="s">
        <v>936</v>
      </c>
    </row>
    <row r="559" spans="1:21" customFormat="1" ht="33.75" hidden="1" customHeight="1" x14ac:dyDescent="0.3">
      <c r="A559" s="1"/>
      <c r="B559" s="518">
        <v>90196</v>
      </c>
      <c r="C559" s="610"/>
      <c r="D559" s="607"/>
      <c r="E559" s="16">
        <v>2</v>
      </c>
      <c r="F559" s="174" t="s">
        <v>446</v>
      </c>
      <c r="G559" s="12">
        <v>0</v>
      </c>
      <c r="H559" s="242">
        <v>0</v>
      </c>
      <c r="I559" s="111"/>
      <c r="J559" s="267"/>
      <c r="K559" s="200">
        <v>0</v>
      </c>
      <c r="L559" s="24" t="s">
        <v>21</v>
      </c>
      <c r="M559" s="14">
        <v>0</v>
      </c>
      <c r="N559" s="245" t="s">
        <v>434</v>
      </c>
      <c r="O559" s="14">
        <v>426</v>
      </c>
      <c r="P559" s="203"/>
      <c r="Q559" s="30" t="s">
        <v>434</v>
      </c>
      <c r="R559" s="20"/>
      <c r="S559" s="375"/>
      <c r="T559" s="26" t="s">
        <v>936</v>
      </c>
      <c r="U559" s="26"/>
    </row>
    <row r="560" spans="1:21" customFormat="1" ht="33.75" hidden="1" customHeight="1" x14ac:dyDescent="0.3">
      <c r="A560" s="1"/>
      <c r="B560" s="518">
        <v>90196</v>
      </c>
      <c r="C560" s="610"/>
      <c r="D560" s="607"/>
      <c r="E560" s="16">
        <v>3</v>
      </c>
      <c r="F560" s="174" t="s">
        <v>436</v>
      </c>
      <c r="G560" s="12">
        <v>0</v>
      </c>
      <c r="H560" s="242">
        <v>0</v>
      </c>
      <c r="I560" s="111"/>
      <c r="J560" s="267"/>
      <c r="K560" s="200">
        <v>0</v>
      </c>
      <c r="L560" s="24" t="s">
        <v>21</v>
      </c>
      <c r="M560" s="14">
        <v>0</v>
      </c>
      <c r="N560" s="245" t="s">
        <v>434</v>
      </c>
      <c r="O560" s="14">
        <v>426</v>
      </c>
      <c r="P560" s="203"/>
      <c r="Q560" s="30" t="s">
        <v>434</v>
      </c>
      <c r="R560" s="20"/>
      <c r="S560" s="375"/>
      <c r="T560" s="26" t="s">
        <v>936</v>
      </c>
      <c r="U560" s="26"/>
    </row>
    <row r="561" spans="1:21" customFormat="1" ht="33.75" hidden="1" customHeight="1" x14ac:dyDescent="0.3">
      <c r="A561" s="1"/>
      <c r="B561" s="518">
        <v>90196</v>
      </c>
      <c r="C561" s="610"/>
      <c r="D561" s="607"/>
      <c r="E561" s="16">
        <v>4</v>
      </c>
      <c r="F561" s="174" t="s">
        <v>437</v>
      </c>
      <c r="G561" s="12">
        <v>0</v>
      </c>
      <c r="H561" s="242">
        <v>0</v>
      </c>
      <c r="I561" s="111"/>
      <c r="J561" s="267"/>
      <c r="K561" s="200">
        <v>0</v>
      </c>
      <c r="L561" s="24" t="s">
        <v>21</v>
      </c>
      <c r="M561" s="14">
        <v>0</v>
      </c>
      <c r="N561" s="245" t="s">
        <v>434</v>
      </c>
      <c r="O561" s="14">
        <v>426</v>
      </c>
      <c r="P561" s="203"/>
      <c r="Q561" s="30" t="s">
        <v>434</v>
      </c>
      <c r="R561" s="20"/>
      <c r="S561" s="375"/>
      <c r="T561" s="26" t="s">
        <v>936</v>
      </c>
      <c r="U561" s="26"/>
    </row>
    <row r="562" spans="1:21" customFormat="1" ht="33.75" hidden="1" customHeight="1" thickBot="1" x14ac:dyDescent="0.35">
      <c r="A562" s="1"/>
      <c r="B562" s="518">
        <v>90196</v>
      </c>
      <c r="C562" s="611"/>
      <c r="D562" s="608"/>
      <c r="E562" s="175">
        <v>5</v>
      </c>
      <c r="F562" s="176" t="s">
        <v>447</v>
      </c>
      <c r="G562" s="177">
        <v>0</v>
      </c>
      <c r="H562" s="243">
        <v>0</v>
      </c>
      <c r="I562" s="111"/>
      <c r="J562" s="267"/>
      <c r="K562" s="200">
        <v>0</v>
      </c>
      <c r="L562" s="452" t="s">
        <v>21</v>
      </c>
      <c r="M562" s="377">
        <v>0</v>
      </c>
      <c r="N562" s="246" t="s">
        <v>434</v>
      </c>
      <c r="O562" s="377">
        <v>426</v>
      </c>
      <c r="P562" s="215"/>
      <c r="Q562" s="214" t="s">
        <v>434</v>
      </c>
      <c r="R562" s="334"/>
      <c r="S562" s="378"/>
      <c r="T562" s="26" t="s">
        <v>936</v>
      </c>
      <c r="U562" s="26"/>
    </row>
    <row r="563" spans="1:21" customFormat="1" ht="41.25" hidden="1" customHeight="1" x14ac:dyDescent="0.3">
      <c r="A563" s="1"/>
      <c r="B563" s="519">
        <v>400176</v>
      </c>
      <c r="C563" s="609" t="s">
        <v>449</v>
      </c>
      <c r="D563" s="606" t="s">
        <v>450</v>
      </c>
      <c r="E563" s="171">
        <v>1</v>
      </c>
      <c r="F563" s="172" t="s">
        <v>451</v>
      </c>
      <c r="G563" s="173">
        <v>43.18</v>
      </c>
      <c r="H563" s="241">
        <v>522910</v>
      </c>
      <c r="I563" s="111"/>
      <c r="J563" s="267"/>
      <c r="K563" s="200">
        <v>0</v>
      </c>
      <c r="L563" s="451" t="s">
        <v>21</v>
      </c>
      <c r="M563" s="345">
        <v>100</v>
      </c>
      <c r="N563" s="244" t="s">
        <v>434</v>
      </c>
      <c r="O563" s="345">
        <v>426</v>
      </c>
      <c r="P563" s="373"/>
      <c r="Q563" s="208" t="s">
        <v>434</v>
      </c>
      <c r="R563" s="209" t="s">
        <v>21</v>
      </c>
      <c r="S563" s="374">
        <v>100</v>
      </c>
      <c r="T563" s="26" t="s">
        <v>936</v>
      </c>
      <c r="U563" s="26" t="s">
        <v>936</v>
      </c>
    </row>
    <row r="564" spans="1:21" customFormat="1" ht="32.25" hidden="1" customHeight="1" x14ac:dyDescent="0.3">
      <c r="A564" s="1"/>
      <c r="B564" s="519">
        <v>400176</v>
      </c>
      <c r="C564" s="610"/>
      <c r="D564" s="607"/>
      <c r="E564" s="16">
        <v>2</v>
      </c>
      <c r="F564" s="179" t="s">
        <v>452</v>
      </c>
      <c r="G564" s="12">
        <v>49.07</v>
      </c>
      <c r="H564" s="242">
        <v>594238</v>
      </c>
      <c r="I564" s="111">
        <f>+G564-G563</f>
        <v>5.8900000000000006</v>
      </c>
      <c r="J564" s="477"/>
      <c r="K564" s="200">
        <v>0</v>
      </c>
      <c r="L564" s="24" t="s">
        <v>21</v>
      </c>
      <c r="M564" s="14">
        <v>100</v>
      </c>
      <c r="N564" s="245" t="s">
        <v>434</v>
      </c>
      <c r="O564" s="14">
        <v>426</v>
      </c>
      <c r="P564" s="203"/>
      <c r="Q564" s="30" t="s">
        <v>434</v>
      </c>
      <c r="R564" s="20"/>
      <c r="S564" s="375"/>
      <c r="T564" s="26" t="s">
        <v>936</v>
      </c>
      <c r="U564" s="26"/>
    </row>
    <row r="565" spans="1:21" customFormat="1" ht="18" hidden="1" customHeight="1" x14ac:dyDescent="0.3">
      <c r="A565" s="1"/>
      <c r="B565" s="519">
        <v>400176</v>
      </c>
      <c r="C565" s="610"/>
      <c r="D565" s="607"/>
      <c r="E565" s="16">
        <v>3</v>
      </c>
      <c r="F565" s="179" t="s">
        <v>453</v>
      </c>
      <c r="G565" s="12">
        <v>58.15</v>
      </c>
      <c r="H565" s="242">
        <v>704197</v>
      </c>
      <c r="I565" s="111">
        <f>+G565-G563</f>
        <v>14.969999999999999</v>
      </c>
      <c r="J565" s="477"/>
      <c r="K565" s="200">
        <v>0</v>
      </c>
      <c r="L565" s="24" t="s">
        <v>21</v>
      </c>
      <c r="M565" s="14">
        <v>100</v>
      </c>
      <c r="N565" s="245" t="s">
        <v>434</v>
      </c>
      <c r="O565" s="14">
        <v>426</v>
      </c>
      <c r="P565" s="203"/>
      <c r="Q565" s="30" t="s">
        <v>434</v>
      </c>
      <c r="R565" s="20"/>
      <c r="S565" s="375"/>
      <c r="T565" s="26" t="s">
        <v>936</v>
      </c>
      <c r="U565" s="26"/>
    </row>
    <row r="566" spans="1:21" customFormat="1" ht="59.4" hidden="1" customHeight="1" x14ac:dyDescent="0.3">
      <c r="A566" s="1"/>
      <c r="B566" s="519">
        <v>400176</v>
      </c>
      <c r="C566" s="610"/>
      <c r="D566" s="607"/>
      <c r="E566" s="16">
        <v>4</v>
      </c>
      <c r="F566" s="179" t="s">
        <v>454</v>
      </c>
      <c r="G566" s="12">
        <v>385.99</v>
      </c>
      <c r="H566" s="242">
        <v>4674339</v>
      </c>
      <c r="I566" s="111">
        <f>+G566-G563</f>
        <v>342.81</v>
      </c>
      <c r="J566" s="477"/>
      <c r="K566" s="200">
        <v>0</v>
      </c>
      <c r="L566" s="24" t="s">
        <v>21</v>
      </c>
      <c r="M566" s="14">
        <v>100</v>
      </c>
      <c r="N566" s="245" t="s">
        <v>434</v>
      </c>
      <c r="O566" s="14">
        <v>426</v>
      </c>
      <c r="P566" s="203"/>
      <c r="Q566" s="30" t="s">
        <v>434</v>
      </c>
      <c r="R566" s="20"/>
      <c r="S566" s="375"/>
      <c r="T566" s="26" t="s">
        <v>936</v>
      </c>
      <c r="U566" s="26"/>
    </row>
    <row r="567" spans="1:21" customFormat="1" ht="32.25" hidden="1" customHeight="1" x14ac:dyDescent="0.3">
      <c r="A567" s="1"/>
      <c r="B567" s="519">
        <v>400176</v>
      </c>
      <c r="C567" s="610"/>
      <c r="D567" s="607"/>
      <c r="E567" s="16">
        <v>5</v>
      </c>
      <c r="F567" s="179" t="s">
        <v>455</v>
      </c>
      <c r="G567" s="12">
        <v>594.23</v>
      </c>
      <c r="H567" s="242">
        <v>7196125</v>
      </c>
      <c r="I567" s="111">
        <f>+G567-G563</f>
        <v>551.05000000000007</v>
      </c>
      <c r="J567" s="477"/>
      <c r="K567" s="200">
        <v>0</v>
      </c>
      <c r="L567" s="24" t="s">
        <v>21</v>
      </c>
      <c r="M567" s="14">
        <v>100</v>
      </c>
      <c r="N567" s="245" t="s">
        <v>434</v>
      </c>
      <c r="O567" s="14">
        <v>426</v>
      </c>
      <c r="P567" s="203"/>
      <c r="Q567" s="30" t="s">
        <v>434</v>
      </c>
      <c r="R567" s="20"/>
      <c r="S567" s="375"/>
      <c r="T567" s="26" t="s">
        <v>936</v>
      </c>
      <c r="U567" s="26"/>
    </row>
    <row r="568" spans="1:21" customFormat="1" ht="41.25" hidden="1" customHeight="1" thickBot="1" x14ac:dyDescent="0.35">
      <c r="A568" s="1"/>
      <c r="B568" s="519">
        <v>400176</v>
      </c>
      <c r="C568" s="611"/>
      <c r="D568" s="608"/>
      <c r="E568" s="181">
        <v>6</v>
      </c>
      <c r="F568" s="182" t="s">
        <v>456</v>
      </c>
      <c r="G568" s="177">
        <v>1038.5</v>
      </c>
      <c r="H568" s="243">
        <v>12576235</v>
      </c>
      <c r="I568" s="111">
        <f>+G568-G563</f>
        <v>995.32</v>
      </c>
      <c r="J568" s="477"/>
      <c r="K568" s="200">
        <v>0</v>
      </c>
      <c r="L568" s="452" t="s">
        <v>21</v>
      </c>
      <c r="M568" s="377">
        <v>100</v>
      </c>
      <c r="N568" s="246" t="s">
        <v>434</v>
      </c>
      <c r="O568" s="377">
        <v>426</v>
      </c>
      <c r="P568" s="215"/>
      <c r="Q568" s="214" t="s">
        <v>434</v>
      </c>
      <c r="R568" s="334"/>
      <c r="S568" s="378"/>
      <c r="T568" s="26" t="s">
        <v>936</v>
      </c>
      <c r="U568" s="26"/>
    </row>
    <row r="569" spans="1:21" customFormat="1" ht="38.25" hidden="1" customHeight="1" x14ac:dyDescent="0.3">
      <c r="A569" s="1"/>
      <c r="B569" s="519">
        <v>90137</v>
      </c>
      <c r="C569" s="609">
        <v>90137</v>
      </c>
      <c r="D569" s="606" t="s">
        <v>457</v>
      </c>
      <c r="E569" s="171">
        <v>1</v>
      </c>
      <c r="F569" s="172" t="s">
        <v>451</v>
      </c>
      <c r="G569" s="173">
        <v>0</v>
      </c>
      <c r="H569" s="241">
        <v>0</v>
      </c>
      <c r="I569" s="111"/>
      <c r="J569" s="267"/>
      <c r="K569" s="200">
        <v>0</v>
      </c>
      <c r="L569" s="451" t="s">
        <v>21</v>
      </c>
      <c r="M569" s="345">
        <v>0</v>
      </c>
      <c r="N569" s="244" t="s">
        <v>434</v>
      </c>
      <c r="O569" s="345">
        <v>426</v>
      </c>
      <c r="P569" s="373"/>
      <c r="Q569" s="208" t="s">
        <v>434</v>
      </c>
      <c r="R569" s="209" t="s">
        <v>21</v>
      </c>
      <c r="S569" s="374">
        <v>0</v>
      </c>
      <c r="T569" s="26" t="s">
        <v>936</v>
      </c>
      <c r="U569" s="26" t="s">
        <v>936</v>
      </c>
    </row>
    <row r="570" spans="1:21" customFormat="1" ht="38.25" hidden="1" customHeight="1" x14ac:dyDescent="0.3">
      <c r="A570" s="1"/>
      <c r="B570" s="519">
        <v>90137</v>
      </c>
      <c r="C570" s="610"/>
      <c r="D570" s="607"/>
      <c r="E570" s="16">
        <v>2</v>
      </c>
      <c r="F570" s="179" t="s">
        <v>452</v>
      </c>
      <c r="G570" s="12">
        <v>0</v>
      </c>
      <c r="H570" s="242">
        <v>0</v>
      </c>
      <c r="I570" s="111"/>
      <c r="J570" s="267"/>
      <c r="K570" s="200">
        <v>0</v>
      </c>
      <c r="L570" s="24" t="s">
        <v>21</v>
      </c>
      <c r="M570" s="14">
        <v>0</v>
      </c>
      <c r="N570" s="245" t="s">
        <v>434</v>
      </c>
      <c r="O570" s="14">
        <v>426</v>
      </c>
      <c r="P570" s="203"/>
      <c r="Q570" s="30" t="s">
        <v>434</v>
      </c>
      <c r="R570" s="20"/>
      <c r="S570" s="375"/>
      <c r="T570" s="26" t="s">
        <v>936</v>
      </c>
      <c r="U570" s="26"/>
    </row>
    <row r="571" spans="1:21" customFormat="1" ht="38.25" hidden="1" customHeight="1" x14ac:dyDescent="0.3">
      <c r="A571" s="1"/>
      <c r="B571" s="519">
        <v>90137</v>
      </c>
      <c r="C571" s="610"/>
      <c r="D571" s="607"/>
      <c r="E571" s="16">
        <v>3</v>
      </c>
      <c r="F571" s="179" t="s">
        <v>453</v>
      </c>
      <c r="G571" s="12">
        <v>0</v>
      </c>
      <c r="H571" s="242">
        <v>0</v>
      </c>
      <c r="I571" s="111"/>
      <c r="J571" s="267"/>
      <c r="K571" s="200">
        <v>0</v>
      </c>
      <c r="L571" s="24" t="s">
        <v>21</v>
      </c>
      <c r="M571" s="14">
        <v>0</v>
      </c>
      <c r="N571" s="245" t="s">
        <v>434</v>
      </c>
      <c r="O571" s="14">
        <v>426</v>
      </c>
      <c r="P571" s="203"/>
      <c r="Q571" s="30" t="s">
        <v>434</v>
      </c>
      <c r="R571" s="20"/>
      <c r="S571" s="375"/>
      <c r="T571" s="26" t="s">
        <v>936</v>
      </c>
      <c r="U571" s="26"/>
    </row>
    <row r="572" spans="1:21" customFormat="1" ht="48.75" hidden="1" customHeight="1" x14ac:dyDescent="0.3">
      <c r="A572" s="1"/>
      <c r="B572" s="519">
        <v>90137</v>
      </c>
      <c r="C572" s="610"/>
      <c r="D572" s="607"/>
      <c r="E572" s="16">
        <v>4</v>
      </c>
      <c r="F572" s="179" t="s">
        <v>454</v>
      </c>
      <c r="G572" s="12">
        <v>0</v>
      </c>
      <c r="H572" s="242">
        <v>0</v>
      </c>
      <c r="I572" s="111"/>
      <c r="J572" s="267"/>
      <c r="K572" s="200">
        <v>0</v>
      </c>
      <c r="L572" s="24" t="s">
        <v>21</v>
      </c>
      <c r="M572" s="14">
        <v>0</v>
      </c>
      <c r="N572" s="245" t="s">
        <v>434</v>
      </c>
      <c r="O572" s="14">
        <v>426</v>
      </c>
      <c r="P572" s="203"/>
      <c r="Q572" s="30" t="s">
        <v>434</v>
      </c>
      <c r="R572" s="20"/>
      <c r="S572" s="375"/>
      <c r="T572" s="26" t="s">
        <v>936</v>
      </c>
      <c r="U572" s="26"/>
    </row>
    <row r="573" spans="1:21" customFormat="1" ht="38.25" hidden="1" customHeight="1" x14ac:dyDescent="0.3">
      <c r="A573" s="1"/>
      <c r="B573" s="519">
        <v>90137</v>
      </c>
      <c r="C573" s="610"/>
      <c r="D573" s="607"/>
      <c r="E573" s="16">
        <v>5</v>
      </c>
      <c r="F573" s="179" t="s">
        <v>455</v>
      </c>
      <c r="G573" s="12">
        <v>0</v>
      </c>
      <c r="H573" s="242">
        <v>0</v>
      </c>
      <c r="I573" s="111"/>
      <c r="J573" s="267"/>
      <c r="K573" s="200">
        <v>0</v>
      </c>
      <c r="L573" s="24" t="s">
        <v>21</v>
      </c>
      <c r="M573" s="14">
        <v>0</v>
      </c>
      <c r="N573" s="245" t="s">
        <v>434</v>
      </c>
      <c r="O573" s="14">
        <v>426</v>
      </c>
      <c r="P573" s="203"/>
      <c r="Q573" s="30" t="s">
        <v>434</v>
      </c>
      <c r="R573" s="20"/>
      <c r="S573" s="375"/>
      <c r="T573" s="26" t="s">
        <v>936</v>
      </c>
      <c r="U573" s="26"/>
    </row>
    <row r="574" spans="1:21" customFormat="1" ht="32.25" hidden="1" customHeight="1" thickBot="1" x14ac:dyDescent="0.35">
      <c r="A574" s="1"/>
      <c r="B574" s="519">
        <v>90137</v>
      </c>
      <c r="C574" s="611"/>
      <c r="D574" s="608"/>
      <c r="E574" s="181">
        <v>6</v>
      </c>
      <c r="F574" s="182" t="s">
        <v>456</v>
      </c>
      <c r="G574" s="177">
        <v>0</v>
      </c>
      <c r="H574" s="243">
        <v>0</v>
      </c>
      <c r="I574" s="111"/>
      <c r="J574" s="267"/>
      <c r="K574" s="200">
        <v>0</v>
      </c>
      <c r="L574" s="452" t="s">
        <v>21</v>
      </c>
      <c r="M574" s="377">
        <v>0</v>
      </c>
      <c r="N574" s="246" t="s">
        <v>434</v>
      </c>
      <c r="O574" s="377">
        <v>426</v>
      </c>
      <c r="P574" s="215"/>
      <c r="Q574" s="214" t="s">
        <v>434</v>
      </c>
      <c r="R574" s="334"/>
      <c r="S574" s="378"/>
      <c r="T574" s="26" t="s">
        <v>936</v>
      </c>
      <c r="U574" s="26"/>
    </row>
    <row r="575" spans="1:21" customFormat="1" ht="40.5" hidden="1" customHeight="1" x14ac:dyDescent="0.3">
      <c r="A575" s="1"/>
      <c r="B575" s="518">
        <v>400177</v>
      </c>
      <c r="C575" s="609" t="s">
        <v>458</v>
      </c>
      <c r="D575" s="606" t="s">
        <v>459</v>
      </c>
      <c r="E575" s="171">
        <v>1</v>
      </c>
      <c r="F575" s="172" t="s">
        <v>451</v>
      </c>
      <c r="G575" s="173">
        <v>45</v>
      </c>
      <c r="H575" s="241">
        <v>544950</v>
      </c>
      <c r="I575" s="111"/>
      <c r="J575" s="267"/>
      <c r="K575" s="200">
        <v>0</v>
      </c>
      <c r="L575" s="451" t="s">
        <v>21</v>
      </c>
      <c r="M575" s="345">
        <v>100</v>
      </c>
      <c r="N575" s="244" t="s">
        <v>434</v>
      </c>
      <c r="O575" s="345">
        <v>426</v>
      </c>
      <c r="P575" s="373"/>
      <c r="Q575" s="208" t="s">
        <v>434</v>
      </c>
      <c r="R575" s="209" t="s">
        <v>21</v>
      </c>
      <c r="S575" s="374">
        <v>100</v>
      </c>
      <c r="T575" s="26" t="s">
        <v>936</v>
      </c>
      <c r="U575" s="26" t="s">
        <v>936</v>
      </c>
    </row>
    <row r="576" spans="1:21" customFormat="1" ht="40.5" hidden="1" customHeight="1" x14ac:dyDescent="0.3">
      <c r="A576" s="1"/>
      <c r="B576" s="518">
        <v>400177</v>
      </c>
      <c r="C576" s="610"/>
      <c r="D576" s="607"/>
      <c r="E576" s="16">
        <v>2</v>
      </c>
      <c r="F576" s="174" t="s">
        <v>460</v>
      </c>
      <c r="G576" s="12">
        <v>51.49</v>
      </c>
      <c r="H576" s="242">
        <v>623544</v>
      </c>
      <c r="I576" s="111">
        <f>+G576-G575</f>
        <v>6.490000000000002</v>
      </c>
      <c r="J576" s="477"/>
      <c r="K576" s="200">
        <v>0</v>
      </c>
      <c r="L576" s="24" t="s">
        <v>21</v>
      </c>
      <c r="M576" s="14">
        <v>100</v>
      </c>
      <c r="N576" s="245" t="s">
        <v>434</v>
      </c>
      <c r="O576" s="14">
        <v>426</v>
      </c>
      <c r="P576" s="203"/>
      <c r="Q576" s="30" t="s">
        <v>434</v>
      </c>
      <c r="R576" s="20"/>
      <c r="S576" s="375"/>
      <c r="T576" s="26" t="s">
        <v>936</v>
      </c>
      <c r="U576" s="26"/>
    </row>
    <row r="577" spans="1:21" customFormat="1" ht="26.1" hidden="1" customHeight="1" x14ac:dyDescent="0.3">
      <c r="A577" s="1"/>
      <c r="B577" s="518">
        <v>400177</v>
      </c>
      <c r="C577" s="610"/>
      <c r="D577" s="607"/>
      <c r="E577" s="16">
        <v>3</v>
      </c>
      <c r="F577" s="174" t="s">
        <v>453</v>
      </c>
      <c r="G577" s="12">
        <v>58.15</v>
      </c>
      <c r="H577" s="242">
        <v>704197</v>
      </c>
      <c r="I577" s="111">
        <f>+G577-G575</f>
        <v>13.149999999999999</v>
      </c>
      <c r="J577" s="477"/>
      <c r="K577" s="200">
        <v>0</v>
      </c>
      <c r="L577" s="24" t="s">
        <v>21</v>
      </c>
      <c r="M577" s="14">
        <v>100</v>
      </c>
      <c r="N577" s="245" t="s">
        <v>434</v>
      </c>
      <c r="O577" s="14">
        <v>426</v>
      </c>
      <c r="P577" s="203"/>
      <c r="Q577" s="30" t="s">
        <v>434</v>
      </c>
      <c r="R577" s="20"/>
      <c r="S577" s="375"/>
      <c r="T577" s="26" t="s">
        <v>936</v>
      </c>
      <c r="U577" s="26"/>
    </row>
    <row r="578" spans="1:21" customFormat="1" ht="59.1" hidden="1" customHeight="1" x14ac:dyDescent="0.3">
      <c r="A578" s="1"/>
      <c r="B578" s="518">
        <v>400177</v>
      </c>
      <c r="C578" s="610"/>
      <c r="D578" s="607"/>
      <c r="E578" s="16">
        <v>4</v>
      </c>
      <c r="F578" s="174" t="s">
        <v>454</v>
      </c>
      <c r="G578" s="12">
        <v>457.71</v>
      </c>
      <c r="H578" s="242">
        <v>5542868</v>
      </c>
      <c r="I578" s="111">
        <f>+G578-G575</f>
        <v>412.71</v>
      </c>
      <c r="J578" s="477"/>
      <c r="K578" s="200">
        <v>0</v>
      </c>
      <c r="L578" s="24" t="s">
        <v>21</v>
      </c>
      <c r="M578" s="14">
        <v>100</v>
      </c>
      <c r="N578" s="245" t="s">
        <v>434</v>
      </c>
      <c r="O578" s="14">
        <v>426</v>
      </c>
      <c r="P578" s="203"/>
      <c r="Q578" s="30" t="s">
        <v>434</v>
      </c>
      <c r="R578" s="20"/>
      <c r="S578" s="375"/>
      <c r="T578" s="26" t="s">
        <v>936</v>
      </c>
      <c r="U578" s="26"/>
    </row>
    <row r="579" spans="1:21" customFormat="1" ht="47.25" hidden="1" customHeight="1" thickBot="1" x14ac:dyDescent="0.35">
      <c r="A579" s="1"/>
      <c r="B579" s="518">
        <v>400177</v>
      </c>
      <c r="C579" s="611"/>
      <c r="D579" s="608"/>
      <c r="E579" s="175">
        <v>5</v>
      </c>
      <c r="F579" s="176" t="s">
        <v>461</v>
      </c>
      <c r="G579" s="177">
        <v>1038.5</v>
      </c>
      <c r="H579" s="243">
        <v>12576235</v>
      </c>
      <c r="I579" s="111">
        <f>+G579-G575</f>
        <v>993.5</v>
      </c>
      <c r="J579" s="477"/>
      <c r="K579" s="200">
        <v>0</v>
      </c>
      <c r="L579" s="452" t="s">
        <v>21</v>
      </c>
      <c r="M579" s="377">
        <v>100</v>
      </c>
      <c r="N579" s="246" t="s">
        <v>434</v>
      </c>
      <c r="O579" s="377">
        <v>426</v>
      </c>
      <c r="P579" s="215"/>
      <c r="Q579" s="214" t="s">
        <v>434</v>
      </c>
      <c r="R579" s="334"/>
      <c r="S579" s="378"/>
      <c r="T579" s="26" t="s">
        <v>936</v>
      </c>
      <c r="U579" s="26"/>
    </row>
    <row r="580" spans="1:21" customFormat="1" ht="40.5" hidden="1" customHeight="1" x14ac:dyDescent="0.3">
      <c r="A580" s="1"/>
      <c r="B580" s="519">
        <v>90138</v>
      </c>
      <c r="C580" s="609">
        <v>90138</v>
      </c>
      <c r="D580" s="606" t="s">
        <v>462</v>
      </c>
      <c r="E580" s="171">
        <v>1</v>
      </c>
      <c r="F580" s="172" t="s">
        <v>451</v>
      </c>
      <c r="G580" s="173">
        <v>0</v>
      </c>
      <c r="H580" s="241">
        <v>0</v>
      </c>
      <c r="I580" s="111"/>
      <c r="J580" s="267"/>
      <c r="K580" s="200">
        <v>0</v>
      </c>
      <c r="L580" s="451" t="s">
        <v>21</v>
      </c>
      <c r="M580" s="345">
        <v>0</v>
      </c>
      <c r="N580" s="244" t="s">
        <v>434</v>
      </c>
      <c r="O580" s="345">
        <v>426</v>
      </c>
      <c r="P580" s="373"/>
      <c r="Q580" s="208" t="s">
        <v>434</v>
      </c>
      <c r="R580" s="209" t="s">
        <v>21</v>
      </c>
      <c r="S580" s="374">
        <v>0</v>
      </c>
      <c r="T580" s="26" t="s">
        <v>936</v>
      </c>
      <c r="U580" s="26" t="s">
        <v>936</v>
      </c>
    </row>
    <row r="581" spans="1:21" customFormat="1" ht="40.5" hidden="1" customHeight="1" x14ac:dyDescent="0.3">
      <c r="A581" s="1"/>
      <c r="B581" s="519">
        <v>90138</v>
      </c>
      <c r="C581" s="610"/>
      <c r="D581" s="607"/>
      <c r="E581" s="16">
        <v>2</v>
      </c>
      <c r="F581" s="174" t="s">
        <v>460</v>
      </c>
      <c r="G581" s="12">
        <v>0</v>
      </c>
      <c r="H581" s="242">
        <v>0</v>
      </c>
      <c r="I581" s="111"/>
      <c r="J581" s="267"/>
      <c r="K581" s="200">
        <v>0</v>
      </c>
      <c r="L581" s="24" t="s">
        <v>21</v>
      </c>
      <c r="M581" s="14">
        <v>0</v>
      </c>
      <c r="N581" s="245" t="s">
        <v>434</v>
      </c>
      <c r="O581" s="14">
        <v>426</v>
      </c>
      <c r="P581" s="203"/>
      <c r="Q581" s="30" t="s">
        <v>434</v>
      </c>
      <c r="R581" s="20"/>
      <c r="S581" s="375"/>
      <c r="T581" s="26" t="s">
        <v>936</v>
      </c>
      <c r="U581" s="26"/>
    </row>
    <row r="582" spans="1:21" customFormat="1" ht="26.25" hidden="1" customHeight="1" x14ac:dyDescent="0.3">
      <c r="A582" s="1"/>
      <c r="B582" s="519">
        <v>90138</v>
      </c>
      <c r="C582" s="610"/>
      <c r="D582" s="607"/>
      <c r="E582" s="16">
        <v>3</v>
      </c>
      <c r="F582" s="174" t="s">
        <v>453</v>
      </c>
      <c r="G582" s="12">
        <v>0</v>
      </c>
      <c r="H582" s="242">
        <v>0</v>
      </c>
      <c r="I582" s="111"/>
      <c r="J582" s="267"/>
      <c r="K582" s="200">
        <v>0</v>
      </c>
      <c r="L582" s="24" t="s">
        <v>21</v>
      </c>
      <c r="M582" s="14">
        <v>0</v>
      </c>
      <c r="N582" s="245" t="s">
        <v>434</v>
      </c>
      <c r="O582" s="14">
        <v>426</v>
      </c>
      <c r="P582" s="203"/>
      <c r="Q582" s="30" t="s">
        <v>434</v>
      </c>
      <c r="R582" s="20"/>
      <c r="S582" s="375"/>
      <c r="T582" s="26" t="s">
        <v>936</v>
      </c>
      <c r="U582" s="26"/>
    </row>
    <row r="583" spans="1:21" customFormat="1" ht="51.6" hidden="1" customHeight="1" x14ac:dyDescent="0.3">
      <c r="A583" s="1"/>
      <c r="B583" s="519">
        <v>90138</v>
      </c>
      <c r="C583" s="610"/>
      <c r="D583" s="607"/>
      <c r="E583" s="16">
        <v>4</v>
      </c>
      <c r="F583" s="174" t="s">
        <v>454</v>
      </c>
      <c r="G583" s="12">
        <v>0</v>
      </c>
      <c r="H583" s="242">
        <v>0</v>
      </c>
      <c r="I583" s="111"/>
      <c r="J583" s="267"/>
      <c r="K583" s="200">
        <v>0</v>
      </c>
      <c r="L583" s="24" t="s">
        <v>21</v>
      </c>
      <c r="M583" s="14">
        <v>0</v>
      </c>
      <c r="N583" s="245" t="s">
        <v>434</v>
      </c>
      <c r="O583" s="14">
        <v>426</v>
      </c>
      <c r="P583" s="203"/>
      <c r="Q583" s="30" t="s">
        <v>434</v>
      </c>
      <c r="R583" s="20"/>
      <c r="S583" s="375"/>
      <c r="T583" s="26" t="s">
        <v>936</v>
      </c>
      <c r="U583" s="26"/>
    </row>
    <row r="584" spans="1:21" customFormat="1" ht="43.5" hidden="1" customHeight="1" thickBot="1" x14ac:dyDescent="0.35">
      <c r="A584" s="1"/>
      <c r="B584" s="519">
        <v>90138</v>
      </c>
      <c r="C584" s="611"/>
      <c r="D584" s="608"/>
      <c r="E584" s="175">
        <v>5</v>
      </c>
      <c r="F584" s="176" t="s">
        <v>461</v>
      </c>
      <c r="G584" s="177">
        <v>0</v>
      </c>
      <c r="H584" s="243">
        <v>0</v>
      </c>
      <c r="I584" s="111"/>
      <c r="J584" s="267"/>
      <c r="K584" s="200">
        <v>0</v>
      </c>
      <c r="L584" s="452" t="s">
        <v>21</v>
      </c>
      <c r="M584" s="377">
        <v>0</v>
      </c>
      <c r="N584" s="246" t="s">
        <v>434</v>
      </c>
      <c r="O584" s="377">
        <v>426</v>
      </c>
      <c r="P584" s="215"/>
      <c r="Q584" s="214" t="s">
        <v>434</v>
      </c>
      <c r="R584" s="334"/>
      <c r="S584" s="378"/>
      <c r="T584" s="26" t="s">
        <v>936</v>
      </c>
      <c r="U584" s="26"/>
    </row>
    <row r="585" spans="1:21" customFormat="1" ht="32.25" hidden="1" customHeight="1" x14ac:dyDescent="0.3">
      <c r="A585" s="1"/>
      <c r="B585" s="518">
        <v>400178</v>
      </c>
      <c r="C585" s="609" t="s">
        <v>463</v>
      </c>
      <c r="D585" s="606" t="s">
        <v>464</v>
      </c>
      <c r="E585" s="171">
        <v>1</v>
      </c>
      <c r="F585" s="172" t="s">
        <v>465</v>
      </c>
      <c r="G585" s="173">
        <v>43.77</v>
      </c>
      <c r="H585" s="241">
        <v>530055</v>
      </c>
      <c r="I585" s="111"/>
      <c r="J585" s="267"/>
      <c r="K585" s="200">
        <v>0</v>
      </c>
      <c r="L585" s="451" t="s">
        <v>21</v>
      </c>
      <c r="M585" s="345">
        <v>100</v>
      </c>
      <c r="N585" s="244" t="s">
        <v>434</v>
      </c>
      <c r="O585" s="345">
        <v>426</v>
      </c>
      <c r="P585" s="373"/>
      <c r="Q585" s="208" t="s">
        <v>434</v>
      </c>
      <c r="R585" s="209" t="s">
        <v>21</v>
      </c>
      <c r="S585" s="374">
        <v>100</v>
      </c>
      <c r="T585" s="26" t="s">
        <v>936</v>
      </c>
      <c r="U585" s="26" t="s">
        <v>936</v>
      </c>
    </row>
    <row r="586" spans="1:21" customFormat="1" ht="32.25" hidden="1" customHeight="1" x14ac:dyDescent="0.3">
      <c r="A586" s="1"/>
      <c r="B586" s="518">
        <v>400178</v>
      </c>
      <c r="C586" s="610"/>
      <c r="D586" s="607"/>
      <c r="E586" s="16">
        <v>2</v>
      </c>
      <c r="F586" s="174" t="s">
        <v>466</v>
      </c>
      <c r="G586" s="12">
        <v>178.43</v>
      </c>
      <c r="H586" s="242">
        <v>2160787</v>
      </c>
      <c r="I586" s="111">
        <f>+G586-G585</f>
        <v>134.66</v>
      </c>
      <c r="J586" s="477"/>
      <c r="K586" s="200">
        <v>0</v>
      </c>
      <c r="L586" s="24" t="s">
        <v>21</v>
      </c>
      <c r="M586" s="14">
        <v>100</v>
      </c>
      <c r="N586" s="245" t="s">
        <v>434</v>
      </c>
      <c r="O586" s="14">
        <v>426</v>
      </c>
      <c r="P586" s="203"/>
      <c r="Q586" s="30" t="s">
        <v>434</v>
      </c>
      <c r="R586" s="20"/>
      <c r="S586" s="375"/>
      <c r="T586" s="26" t="s">
        <v>936</v>
      </c>
      <c r="U586" s="26"/>
    </row>
    <row r="587" spans="1:21" customFormat="1" ht="32.25" hidden="1" customHeight="1" x14ac:dyDescent="0.3">
      <c r="A587" s="1"/>
      <c r="B587" s="518">
        <v>400178</v>
      </c>
      <c r="C587" s="610"/>
      <c r="D587" s="607"/>
      <c r="E587" s="16">
        <v>3</v>
      </c>
      <c r="F587" s="174" t="s">
        <v>467</v>
      </c>
      <c r="G587" s="12">
        <v>155.22999999999999</v>
      </c>
      <c r="H587" s="242">
        <v>1879835</v>
      </c>
      <c r="I587" s="111">
        <f>+G587-G585</f>
        <v>111.45999999999998</v>
      </c>
      <c r="J587" s="477"/>
      <c r="K587" s="200">
        <v>0</v>
      </c>
      <c r="L587" s="24" t="s">
        <v>21</v>
      </c>
      <c r="M587" s="14">
        <v>100</v>
      </c>
      <c r="N587" s="245" t="s">
        <v>434</v>
      </c>
      <c r="O587" s="14">
        <v>426</v>
      </c>
      <c r="P587" s="203"/>
      <c r="Q587" s="30" t="s">
        <v>434</v>
      </c>
      <c r="R587" s="20"/>
      <c r="S587" s="375"/>
      <c r="T587" s="26" t="s">
        <v>936</v>
      </c>
      <c r="U587" s="26"/>
    </row>
    <row r="588" spans="1:21" customFormat="1" ht="32.25" hidden="1" customHeight="1" thickBot="1" x14ac:dyDescent="0.35">
      <c r="A588" s="1"/>
      <c r="B588" s="518">
        <v>400178</v>
      </c>
      <c r="C588" s="611"/>
      <c r="D588" s="608"/>
      <c r="E588" s="175">
        <v>4</v>
      </c>
      <c r="F588" s="176" t="s">
        <v>468</v>
      </c>
      <c r="G588" s="177">
        <v>263.8</v>
      </c>
      <c r="H588" s="243">
        <v>3194618</v>
      </c>
      <c r="I588" s="111">
        <f>+G588-G585</f>
        <v>220.03</v>
      </c>
      <c r="J588" s="477"/>
      <c r="K588" s="200">
        <v>0</v>
      </c>
      <c r="L588" s="452" t="s">
        <v>21</v>
      </c>
      <c r="M588" s="377">
        <v>100</v>
      </c>
      <c r="N588" s="246" t="s">
        <v>434</v>
      </c>
      <c r="O588" s="377">
        <v>426</v>
      </c>
      <c r="P588" s="215"/>
      <c r="Q588" s="214" t="s">
        <v>434</v>
      </c>
      <c r="R588" s="334"/>
      <c r="S588" s="378"/>
      <c r="T588" s="26" t="s">
        <v>936</v>
      </c>
      <c r="U588" s="26"/>
    </row>
    <row r="589" spans="1:21" customFormat="1" ht="32.25" hidden="1" customHeight="1" x14ac:dyDescent="0.3">
      <c r="A589" s="1"/>
      <c r="B589" s="518">
        <v>90139</v>
      </c>
      <c r="C589" s="609">
        <v>90139</v>
      </c>
      <c r="D589" s="606" t="s">
        <v>469</v>
      </c>
      <c r="E589" s="171">
        <v>1</v>
      </c>
      <c r="F589" s="172" t="s">
        <v>465</v>
      </c>
      <c r="G589" s="173">
        <v>0</v>
      </c>
      <c r="H589" s="241">
        <v>0</v>
      </c>
      <c r="I589" s="111"/>
      <c r="J589" s="267"/>
      <c r="K589" s="200">
        <v>0</v>
      </c>
      <c r="L589" s="451" t="s">
        <v>21</v>
      </c>
      <c r="M589" s="345">
        <v>0</v>
      </c>
      <c r="N589" s="244" t="s">
        <v>434</v>
      </c>
      <c r="O589" s="345">
        <v>426</v>
      </c>
      <c r="P589" s="373"/>
      <c r="Q589" s="208" t="s">
        <v>434</v>
      </c>
      <c r="R589" s="209" t="s">
        <v>21</v>
      </c>
      <c r="S589" s="374">
        <v>0</v>
      </c>
      <c r="T589" s="26" t="s">
        <v>936</v>
      </c>
      <c r="U589" s="26" t="s">
        <v>936</v>
      </c>
    </row>
    <row r="590" spans="1:21" customFormat="1" ht="32.25" hidden="1" customHeight="1" x14ac:dyDescent="0.3">
      <c r="A590" s="1"/>
      <c r="B590" s="518">
        <v>90139</v>
      </c>
      <c r="C590" s="610"/>
      <c r="D590" s="607"/>
      <c r="E590" s="16">
        <v>2</v>
      </c>
      <c r="F590" s="174" t="s">
        <v>466</v>
      </c>
      <c r="G590" s="12">
        <v>0</v>
      </c>
      <c r="H590" s="242">
        <v>0</v>
      </c>
      <c r="I590" s="111"/>
      <c r="J590" s="267"/>
      <c r="K590" s="200">
        <v>0</v>
      </c>
      <c r="L590" s="24" t="s">
        <v>21</v>
      </c>
      <c r="M590" s="14">
        <v>0</v>
      </c>
      <c r="N590" s="245" t="s">
        <v>434</v>
      </c>
      <c r="O590" s="14">
        <v>426</v>
      </c>
      <c r="P590" s="203"/>
      <c r="Q590" s="30" t="s">
        <v>434</v>
      </c>
      <c r="R590" s="20"/>
      <c r="S590" s="375"/>
      <c r="T590" s="26" t="s">
        <v>936</v>
      </c>
      <c r="U590" s="26"/>
    </row>
    <row r="591" spans="1:21" customFormat="1" ht="32.25" hidden="1" customHeight="1" x14ac:dyDescent="0.3">
      <c r="A591" s="1"/>
      <c r="B591" s="518">
        <v>90139</v>
      </c>
      <c r="C591" s="610"/>
      <c r="D591" s="607"/>
      <c r="E591" s="16">
        <v>3</v>
      </c>
      <c r="F591" s="174" t="s">
        <v>467</v>
      </c>
      <c r="G591" s="12">
        <v>0</v>
      </c>
      <c r="H591" s="242">
        <v>0</v>
      </c>
      <c r="I591" s="111"/>
      <c r="J591" s="267"/>
      <c r="K591" s="200">
        <v>0</v>
      </c>
      <c r="L591" s="24" t="s">
        <v>21</v>
      </c>
      <c r="M591" s="14">
        <v>0</v>
      </c>
      <c r="N591" s="245" t="s">
        <v>434</v>
      </c>
      <c r="O591" s="14">
        <v>426</v>
      </c>
      <c r="P591" s="203"/>
      <c r="Q591" s="30" t="s">
        <v>434</v>
      </c>
      <c r="R591" s="20"/>
      <c r="S591" s="375"/>
      <c r="T591" s="26" t="s">
        <v>936</v>
      </c>
      <c r="U591" s="26"/>
    </row>
    <row r="592" spans="1:21" customFormat="1" ht="32.25" hidden="1" customHeight="1" thickBot="1" x14ac:dyDescent="0.35">
      <c r="A592" s="1"/>
      <c r="B592" s="518">
        <v>90139</v>
      </c>
      <c r="C592" s="611"/>
      <c r="D592" s="608"/>
      <c r="E592" s="175">
        <v>4</v>
      </c>
      <c r="F592" s="176" t="s">
        <v>468</v>
      </c>
      <c r="G592" s="177">
        <v>0</v>
      </c>
      <c r="H592" s="243">
        <v>0</v>
      </c>
      <c r="I592" s="111"/>
      <c r="J592" s="267"/>
      <c r="K592" s="200">
        <v>0</v>
      </c>
      <c r="L592" s="452" t="s">
        <v>21</v>
      </c>
      <c r="M592" s="377">
        <v>0</v>
      </c>
      <c r="N592" s="246" t="s">
        <v>434</v>
      </c>
      <c r="O592" s="377">
        <v>426</v>
      </c>
      <c r="P592" s="215"/>
      <c r="Q592" s="214" t="s">
        <v>434</v>
      </c>
      <c r="R592" s="334"/>
      <c r="S592" s="378"/>
      <c r="T592" s="26" t="s">
        <v>936</v>
      </c>
      <c r="U592" s="26"/>
    </row>
    <row r="593" spans="1:21" customFormat="1" hidden="1" x14ac:dyDescent="0.3">
      <c r="A593" s="1"/>
      <c r="B593" s="55">
        <v>4002</v>
      </c>
      <c r="C593" s="183">
        <v>4002</v>
      </c>
      <c r="D593" s="690" t="s">
        <v>470</v>
      </c>
      <c r="E593" s="691"/>
      <c r="F593" s="691"/>
      <c r="G593" s="497"/>
      <c r="H593" s="221"/>
      <c r="I593" s="458"/>
      <c r="J593" s="476"/>
      <c r="K593" s="200">
        <v>0</v>
      </c>
      <c r="L593" s="370" t="s">
        <v>42</v>
      </c>
      <c r="M593" s="379" t="s">
        <v>42</v>
      </c>
      <c r="N593" s="379" t="s">
        <v>42</v>
      </c>
      <c r="O593" s="379" t="s">
        <v>42</v>
      </c>
      <c r="P593" s="371"/>
      <c r="Q593" s="307"/>
      <c r="R593" s="379" t="s">
        <v>42</v>
      </c>
      <c r="S593" s="379" t="s">
        <v>42</v>
      </c>
      <c r="T593" s="379" t="s">
        <v>42</v>
      </c>
      <c r="U593" s="274" t="s">
        <v>41</v>
      </c>
    </row>
    <row r="594" spans="1:21" customFormat="1" ht="41.4" hidden="1" x14ac:dyDescent="0.3">
      <c r="A594" s="1"/>
      <c r="B594" s="55">
        <v>40022</v>
      </c>
      <c r="C594" s="15" t="s">
        <v>471</v>
      </c>
      <c r="D594" s="54" t="s">
        <v>472</v>
      </c>
      <c r="E594" s="16"/>
      <c r="F594" s="16" t="s">
        <v>20</v>
      </c>
      <c r="G594" s="12">
        <v>12.68</v>
      </c>
      <c r="H594" s="219">
        <v>153555</v>
      </c>
      <c r="I594" s="458"/>
      <c r="J594" s="267"/>
      <c r="K594" s="200">
        <v>0</v>
      </c>
      <c r="L594" s="24" t="s">
        <v>139</v>
      </c>
      <c r="M594" s="14">
        <v>100</v>
      </c>
      <c r="N594" s="35" t="s">
        <v>473</v>
      </c>
      <c r="O594" s="14">
        <v>454</v>
      </c>
      <c r="P594" s="203"/>
      <c r="Q5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594" s="20" t="s">
        <v>139</v>
      </c>
      <c r="S594" s="14">
        <v>100</v>
      </c>
      <c r="T594" s="26" t="s">
        <v>936</v>
      </c>
      <c r="U594" s="26" t="s">
        <v>936</v>
      </c>
    </row>
    <row r="595" spans="1:21" customFormat="1" ht="50.1" hidden="1" customHeight="1" x14ac:dyDescent="0.3">
      <c r="A595" s="1"/>
      <c r="B595" s="53">
        <v>40023</v>
      </c>
      <c r="C595" s="95" t="s">
        <v>474</v>
      </c>
      <c r="D595" s="97" t="s">
        <v>926</v>
      </c>
      <c r="E595" s="84"/>
      <c r="F595" s="84" t="s">
        <v>20</v>
      </c>
      <c r="G595" s="85">
        <v>28.54</v>
      </c>
      <c r="H595" s="219">
        <v>345619</v>
      </c>
      <c r="I595" s="458"/>
      <c r="J595" s="421"/>
      <c r="K595" s="200">
        <v>0</v>
      </c>
      <c r="L595" s="162" t="s">
        <v>373</v>
      </c>
      <c r="M595" s="422">
        <v>100</v>
      </c>
      <c r="N595" s="423" t="s">
        <v>473</v>
      </c>
      <c r="O595" s="422">
        <v>454</v>
      </c>
      <c r="P595" s="203"/>
      <c r="Q5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595" s="20" t="s">
        <v>373</v>
      </c>
      <c r="S595" s="14">
        <v>100</v>
      </c>
      <c r="T595" s="26" t="s">
        <v>936</v>
      </c>
      <c r="U595" s="26" t="s">
        <v>936</v>
      </c>
    </row>
    <row r="596" spans="1:21" customFormat="1" ht="27.6" hidden="1" x14ac:dyDescent="0.3">
      <c r="A596" s="1"/>
      <c r="B596" s="53">
        <v>40024</v>
      </c>
      <c r="C596" s="95" t="s">
        <v>475</v>
      </c>
      <c r="D596" s="97" t="s">
        <v>476</v>
      </c>
      <c r="E596" s="84"/>
      <c r="F596" s="84" t="s">
        <v>20</v>
      </c>
      <c r="G596" s="85">
        <v>2.19</v>
      </c>
      <c r="H596" s="219">
        <v>26521</v>
      </c>
      <c r="I596" s="458"/>
      <c r="J596" s="200"/>
      <c r="K596" s="200">
        <v>0</v>
      </c>
      <c r="L596" s="166" t="s">
        <v>373</v>
      </c>
      <c r="M596" s="25">
        <v>100</v>
      </c>
      <c r="N596" s="35" t="s">
        <v>473</v>
      </c>
      <c r="O596" s="25">
        <v>454</v>
      </c>
      <c r="P596" s="201"/>
      <c r="Q5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596" s="20" t="s">
        <v>373</v>
      </c>
      <c r="S596" s="25">
        <v>100</v>
      </c>
      <c r="T596" s="26" t="s">
        <v>936</v>
      </c>
      <c r="U596" s="26" t="s">
        <v>936</v>
      </c>
    </row>
    <row r="597" spans="1:21" customFormat="1" ht="27.6" hidden="1" x14ac:dyDescent="0.3">
      <c r="A597" s="1"/>
      <c r="B597" s="53">
        <v>40025</v>
      </c>
      <c r="C597" s="92" t="s">
        <v>477</v>
      </c>
      <c r="D597" s="104" t="s">
        <v>478</v>
      </c>
      <c r="E597" s="90"/>
      <c r="F597" s="90" t="s">
        <v>20</v>
      </c>
      <c r="G597" s="98">
        <v>13.91</v>
      </c>
      <c r="H597" s="225">
        <v>168450</v>
      </c>
      <c r="I597" s="458"/>
      <c r="J597" s="200"/>
      <c r="K597" s="200">
        <v>0</v>
      </c>
      <c r="L597" s="368" t="s">
        <v>373</v>
      </c>
      <c r="M597" s="274">
        <v>100</v>
      </c>
      <c r="N597" s="199" t="s">
        <v>473</v>
      </c>
      <c r="O597" s="274">
        <v>454</v>
      </c>
      <c r="P597" s="304"/>
      <c r="Q59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597" s="360" t="s">
        <v>373</v>
      </c>
      <c r="S597" s="274">
        <v>100</v>
      </c>
      <c r="T597" s="26" t="s">
        <v>936</v>
      </c>
      <c r="U597" s="26" t="s">
        <v>936</v>
      </c>
    </row>
    <row r="598" spans="1:21" customFormat="1" ht="23.25" hidden="1" customHeight="1" x14ac:dyDescent="0.3">
      <c r="A598" s="23"/>
      <c r="B598" s="53">
        <v>40026</v>
      </c>
      <c r="C598" s="592" t="s">
        <v>479</v>
      </c>
      <c r="D598" s="586" t="s">
        <v>480</v>
      </c>
      <c r="E598" s="100">
        <v>1</v>
      </c>
      <c r="F598" s="100" t="s">
        <v>481</v>
      </c>
      <c r="G598" s="101">
        <v>29.99</v>
      </c>
      <c r="H598" s="241">
        <v>363179</v>
      </c>
      <c r="I598" s="111"/>
      <c r="J598" s="202"/>
      <c r="K598" s="200">
        <v>0</v>
      </c>
      <c r="L598" s="451" t="s">
        <v>21</v>
      </c>
      <c r="M598" s="205">
        <v>100</v>
      </c>
      <c r="N598" s="206" t="s">
        <v>473</v>
      </c>
      <c r="O598" s="205">
        <v>454</v>
      </c>
      <c r="P598" s="207"/>
      <c r="Q5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598" s="209" t="s">
        <v>21</v>
      </c>
      <c r="S598" s="279">
        <v>100</v>
      </c>
      <c r="T598" s="26" t="s">
        <v>936</v>
      </c>
      <c r="U598" s="26" t="s">
        <v>936</v>
      </c>
    </row>
    <row r="599" spans="1:21" customFormat="1" ht="23.25" hidden="1" customHeight="1" x14ac:dyDescent="0.3">
      <c r="A599" s="15" t="s">
        <v>482</v>
      </c>
      <c r="B599" s="53">
        <v>40026</v>
      </c>
      <c r="C599" s="593"/>
      <c r="D599" s="587"/>
      <c r="E599" s="84">
        <v>2</v>
      </c>
      <c r="F599" s="84" t="s">
        <v>483</v>
      </c>
      <c r="G599" s="85">
        <v>30.88</v>
      </c>
      <c r="H599" s="242">
        <v>373957</v>
      </c>
      <c r="I599" s="111">
        <f>+G599-G598</f>
        <v>0.89000000000000057</v>
      </c>
      <c r="J599" s="202"/>
      <c r="K599" s="200">
        <v>0</v>
      </c>
      <c r="L599" s="24" t="s">
        <v>21</v>
      </c>
      <c r="M599" s="25">
        <v>100</v>
      </c>
      <c r="N599" s="35" t="s">
        <v>473</v>
      </c>
      <c r="O599" s="25">
        <v>454</v>
      </c>
      <c r="P599" s="201"/>
      <c r="Q599" s="30"/>
      <c r="R599" s="269"/>
      <c r="S599" s="280"/>
      <c r="T599" s="26" t="s">
        <v>936</v>
      </c>
      <c r="U599" s="26"/>
    </row>
    <row r="600" spans="1:21" customFormat="1" ht="23.25" hidden="1" customHeight="1" x14ac:dyDescent="0.3">
      <c r="A600" s="15" t="s">
        <v>484</v>
      </c>
      <c r="B600" s="53">
        <v>40026</v>
      </c>
      <c r="C600" s="593"/>
      <c r="D600" s="587"/>
      <c r="E600" s="84">
        <v>3</v>
      </c>
      <c r="F600" s="84" t="s">
        <v>485</v>
      </c>
      <c r="G600" s="85">
        <v>31.77</v>
      </c>
      <c r="H600" s="242">
        <v>384735</v>
      </c>
      <c r="I600" s="111">
        <f>+G600-G598</f>
        <v>1.7800000000000011</v>
      </c>
      <c r="J600" s="202"/>
      <c r="K600" s="200">
        <v>0</v>
      </c>
      <c r="L600" s="24" t="s">
        <v>21</v>
      </c>
      <c r="M600" s="25">
        <v>100</v>
      </c>
      <c r="N600" s="35" t="s">
        <v>473</v>
      </c>
      <c r="O600" s="25">
        <v>454</v>
      </c>
      <c r="P600" s="201"/>
      <c r="Q600" s="30"/>
      <c r="R600" s="269"/>
      <c r="S600" s="280"/>
      <c r="T600" s="26" t="s">
        <v>936</v>
      </c>
      <c r="U600" s="26"/>
    </row>
    <row r="601" spans="1:21" customFormat="1" ht="23.25" hidden="1" customHeight="1" thickBot="1" x14ac:dyDescent="0.35">
      <c r="A601" s="15" t="s">
        <v>486</v>
      </c>
      <c r="B601" s="53">
        <v>40026</v>
      </c>
      <c r="C601" s="594"/>
      <c r="D601" s="588"/>
      <c r="E601" s="102">
        <v>4</v>
      </c>
      <c r="F601" s="102" t="s">
        <v>487</v>
      </c>
      <c r="G601" s="103">
        <v>34.01</v>
      </c>
      <c r="H601" s="243">
        <v>411861</v>
      </c>
      <c r="I601" s="111">
        <f>+G601-G598</f>
        <v>4.0199999999999996</v>
      </c>
      <c r="J601" s="202"/>
      <c r="K601" s="200">
        <v>0</v>
      </c>
      <c r="L601" s="452" t="s">
        <v>21</v>
      </c>
      <c r="M601" s="211">
        <v>100</v>
      </c>
      <c r="N601" s="212" t="s">
        <v>473</v>
      </c>
      <c r="O601" s="211">
        <v>454</v>
      </c>
      <c r="P601" s="213"/>
      <c r="Q601" s="214"/>
      <c r="R601" s="270"/>
      <c r="S601" s="284"/>
      <c r="T601" s="26" t="s">
        <v>936</v>
      </c>
      <c r="U601" s="26"/>
    </row>
    <row r="602" spans="1:21" customFormat="1" ht="19.5" hidden="1" customHeight="1" x14ac:dyDescent="0.3">
      <c r="A602" s="23"/>
      <c r="B602" s="53">
        <v>400210</v>
      </c>
      <c r="C602" s="621" t="s">
        <v>488</v>
      </c>
      <c r="D602" s="624" t="s">
        <v>925</v>
      </c>
      <c r="E602" s="128">
        <v>1</v>
      </c>
      <c r="F602" s="128" t="s">
        <v>489</v>
      </c>
      <c r="G602" s="101">
        <v>45.81</v>
      </c>
      <c r="H602" s="241">
        <v>554759</v>
      </c>
      <c r="I602" s="111"/>
      <c r="J602" s="261"/>
      <c r="K602" s="200">
        <v>0</v>
      </c>
      <c r="L602" s="277" t="s">
        <v>139</v>
      </c>
      <c r="M602" s="205">
        <v>100</v>
      </c>
      <c r="N602" s="206" t="s">
        <v>473</v>
      </c>
      <c r="O602" s="205">
        <v>454</v>
      </c>
      <c r="P602" s="207"/>
      <c r="Q6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02" s="209" t="s">
        <v>139</v>
      </c>
      <c r="S602" s="279">
        <v>100</v>
      </c>
      <c r="T602" s="26" t="s">
        <v>936</v>
      </c>
      <c r="U602" s="26" t="s">
        <v>936</v>
      </c>
    </row>
    <row r="603" spans="1:21" ht="19.5" hidden="1" customHeight="1" x14ac:dyDescent="0.3">
      <c r="A603" s="15" t="s">
        <v>490</v>
      </c>
      <c r="B603" s="53">
        <v>400210</v>
      </c>
      <c r="C603" s="622"/>
      <c r="D603" s="625"/>
      <c r="E603" s="89">
        <v>2</v>
      </c>
      <c r="F603" s="27" t="s">
        <v>491</v>
      </c>
      <c r="G603" s="239">
        <v>48.48</v>
      </c>
      <c r="H603" s="242">
        <v>587093</v>
      </c>
      <c r="I603" s="111">
        <f>+G603-G602</f>
        <v>2.6699999999999946</v>
      </c>
      <c r="J603" s="202"/>
      <c r="K603" s="200">
        <v>0</v>
      </c>
      <c r="L603" s="17" t="s">
        <v>139</v>
      </c>
      <c r="M603" s="25">
        <v>100</v>
      </c>
      <c r="N603" s="35" t="s">
        <v>473</v>
      </c>
      <c r="O603" s="25"/>
      <c r="P603" s="201"/>
      <c r="Q603" s="289"/>
      <c r="R603" s="269"/>
      <c r="S603" s="280"/>
      <c r="T603" s="26" t="s">
        <v>936</v>
      </c>
      <c r="U603" s="26"/>
    </row>
    <row r="604" spans="1:21" ht="19.5" hidden="1" customHeight="1" x14ac:dyDescent="0.3">
      <c r="A604" s="15" t="s">
        <v>492</v>
      </c>
      <c r="B604" s="53">
        <v>400210</v>
      </c>
      <c r="C604" s="622"/>
      <c r="D604" s="625"/>
      <c r="E604" s="89">
        <v>3</v>
      </c>
      <c r="F604" s="27" t="s">
        <v>493</v>
      </c>
      <c r="G604" s="239">
        <v>51.87</v>
      </c>
      <c r="H604" s="242">
        <v>628146</v>
      </c>
      <c r="I604" s="111">
        <f>+G604-G602</f>
        <v>6.0599999999999952</v>
      </c>
      <c r="J604" s="202"/>
      <c r="K604" s="200">
        <v>0</v>
      </c>
      <c r="L604" s="17" t="s">
        <v>139</v>
      </c>
      <c r="M604" s="25">
        <v>100</v>
      </c>
      <c r="N604" s="35" t="s">
        <v>473</v>
      </c>
      <c r="O604" s="25"/>
      <c r="P604" s="201"/>
      <c r="Q604" s="289"/>
      <c r="R604" s="269"/>
      <c r="S604" s="280"/>
      <c r="T604" s="26" t="s">
        <v>936</v>
      </c>
      <c r="U604" s="26"/>
    </row>
    <row r="605" spans="1:21" ht="19.5" hidden="1" customHeight="1" x14ac:dyDescent="0.3">
      <c r="A605" s="15" t="s">
        <v>494</v>
      </c>
      <c r="B605" s="53">
        <v>400210</v>
      </c>
      <c r="C605" s="622"/>
      <c r="D605" s="625"/>
      <c r="E605" s="89">
        <v>4</v>
      </c>
      <c r="F605" s="27" t="s">
        <v>495</v>
      </c>
      <c r="G605" s="239">
        <v>55.22</v>
      </c>
      <c r="H605" s="242">
        <v>668714</v>
      </c>
      <c r="I605" s="111">
        <f>+G605-G602</f>
        <v>9.4099999999999966</v>
      </c>
      <c r="J605" s="202"/>
      <c r="K605" s="200">
        <v>0</v>
      </c>
      <c r="L605" s="17" t="s">
        <v>139</v>
      </c>
      <c r="M605" s="25">
        <v>100</v>
      </c>
      <c r="N605" s="35" t="s">
        <v>473</v>
      </c>
      <c r="O605" s="25"/>
      <c r="P605" s="201"/>
      <c r="Q605" s="289"/>
      <c r="R605" s="269"/>
      <c r="S605" s="280"/>
      <c r="T605" s="26" t="s">
        <v>936</v>
      </c>
      <c r="U605" s="26"/>
    </row>
    <row r="606" spans="1:21" ht="19.5" hidden="1" customHeight="1" thickBot="1" x14ac:dyDescent="0.35">
      <c r="A606" s="15" t="s">
        <v>496</v>
      </c>
      <c r="B606" s="53">
        <v>400210</v>
      </c>
      <c r="C606" s="623"/>
      <c r="D606" s="626"/>
      <c r="E606" s="129">
        <v>5</v>
      </c>
      <c r="F606" s="210" t="s">
        <v>497</v>
      </c>
      <c r="G606" s="240">
        <v>69.900000000000006</v>
      </c>
      <c r="H606" s="243">
        <v>846489</v>
      </c>
      <c r="I606" s="111">
        <f>+G606-G602</f>
        <v>24.090000000000003</v>
      </c>
      <c r="J606" s="202"/>
      <c r="K606" s="200">
        <v>0</v>
      </c>
      <c r="L606" s="282" t="s">
        <v>139</v>
      </c>
      <c r="M606" s="211">
        <v>100</v>
      </c>
      <c r="N606" s="212" t="s">
        <v>473</v>
      </c>
      <c r="O606" s="211"/>
      <c r="P606" s="213"/>
      <c r="Q606" s="329"/>
      <c r="R606" s="270"/>
      <c r="S606" s="284"/>
      <c r="T606" s="26" t="s">
        <v>936</v>
      </c>
      <c r="U606" s="26"/>
    </row>
    <row r="607" spans="1:21" customFormat="1" ht="21" hidden="1" customHeight="1" x14ac:dyDescent="0.3">
      <c r="A607" s="23"/>
      <c r="B607" s="53">
        <v>400215</v>
      </c>
      <c r="C607" s="592" t="s">
        <v>498</v>
      </c>
      <c r="D607" s="586" t="s">
        <v>499</v>
      </c>
      <c r="E607" s="100">
        <v>1</v>
      </c>
      <c r="F607" s="100" t="s">
        <v>500</v>
      </c>
      <c r="G607" s="101">
        <v>27.19</v>
      </c>
      <c r="H607" s="241">
        <v>329271</v>
      </c>
      <c r="I607" s="111"/>
      <c r="J607" s="261"/>
      <c r="K607" s="200">
        <v>0</v>
      </c>
      <c r="L607" s="451" t="s">
        <v>918</v>
      </c>
      <c r="M607" s="205">
        <v>100</v>
      </c>
      <c r="N607" s="206" t="s">
        <v>473</v>
      </c>
      <c r="O607" s="205">
        <v>454</v>
      </c>
      <c r="P607" s="207"/>
      <c r="Q60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07" s="209" t="s">
        <v>501</v>
      </c>
      <c r="S607" s="279">
        <v>100</v>
      </c>
      <c r="T607" s="26" t="s">
        <v>936</v>
      </c>
      <c r="U607" s="26" t="s">
        <v>936</v>
      </c>
    </row>
    <row r="608" spans="1:21" customFormat="1" ht="21" hidden="1" customHeight="1" x14ac:dyDescent="0.3">
      <c r="A608" s="15" t="s">
        <v>502</v>
      </c>
      <c r="B608" s="53">
        <v>400215</v>
      </c>
      <c r="C608" s="593"/>
      <c r="D608" s="587"/>
      <c r="E608" s="84">
        <v>2</v>
      </c>
      <c r="F608" s="84" t="s">
        <v>503</v>
      </c>
      <c r="G608" s="85">
        <v>28.88</v>
      </c>
      <c r="H608" s="242">
        <v>349737</v>
      </c>
      <c r="I608" s="111">
        <f>+G608-G607</f>
        <v>1.6899999999999977</v>
      </c>
      <c r="J608" s="463"/>
      <c r="K608" s="200">
        <v>0</v>
      </c>
      <c r="L608" s="24" t="s">
        <v>918</v>
      </c>
      <c r="M608" s="25">
        <v>100</v>
      </c>
      <c r="N608" s="35" t="s">
        <v>473</v>
      </c>
      <c r="O608" s="25">
        <v>454</v>
      </c>
      <c r="P608" s="201"/>
      <c r="Q608" s="30"/>
      <c r="R608" s="269"/>
      <c r="S608" s="280"/>
      <c r="T608" s="26" t="s">
        <v>936</v>
      </c>
      <c r="U608" s="26"/>
    </row>
    <row r="609" spans="1:21" customFormat="1" ht="21" hidden="1" customHeight="1" x14ac:dyDescent="0.3">
      <c r="A609" s="15" t="s">
        <v>504</v>
      </c>
      <c r="B609" s="53">
        <v>400215</v>
      </c>
      <c r="C609" s="593"/>
      <c r="D609" s="587"/>
      <c r="E609" s="84">
        <v>3</v>
      </c>
      <c r="F609" s="84" t="s">
        <v>505</v>
      </c>
      <c r="G609" s="85">
        <v>30.79</v>
      </c>
      <c r="H609" s="242">
        <v>372867</v>
      </c>
      <c r="I609" s="111">
        <f>+G609-G607</f>
        <v>3.5999999999999979</v>
      </c>
      <c r="J609" s="463"/>
      <c r="K609" s="200">
        <v>0</v>
      </c>
      <c r="L609" s="24" t="s">
        <v>918</v>
      </c>
      <c r="M609" s="25">
        <v>100</v>
      </c>
      <c r="N609" s="35" t="s">
        <v>473</v>
      </c>
      <c r="O609" s="25">
        <v>454</v>
      </c>
      <c r="P609" s="201"/>
      <c r="Q609" s="30"/>
      <c r="R609" s="269"/>
      <c r="S609" s="280"/>
      <c r="T609" s="26" t="s">
        <v>936</v>
      </c>
      <c r="U609" s="26"/>
    </row>
    <row r="610" spans="1:21" customFormat="1" ht="21" hidden="1" customHeight="1" x14ac:dyDescent="0.3">
      <c r="A610" s="15" t="s">
        <v>506</v>
      </c>
      <c r="B610" s="53">
        <v>400215</v>
      </c>
      <c r="C610" s="593"/>
      <c r="D610" s="587"/>
      <c r="E610" s="84">
        <v>4</v>
      </c>
      <c r="F610" s="84" t="s">
        <v>507</v>
      </c>
      <c r="G610" s="85">
        <v>32.659999999999997</v>
      </c>
      <c r="H610" s="242">
        <v>395513</v>
      </c>
      <c r="I610" s="111">
        <f>+G610-G607</f>
        <v>5.4699999999999953</v>
      </c>
      <c r="J610" s="463"/>
      <c r="K610" s="200">
        <v>0</v>
      </c>
      <c r="L610" s="24" t="s">
        <v>918</v>
      </c>
      <c r="M610" s="25">
        <v>100</v>
      </c>
      <c r="N610" s="35" t="s">
        <v>473</v>
      </c>
      <c r="O610" s="25">
        <v>454</v>
      </c>
      <c r="P610" s="201"/>
      <c r="Q610" s="30"/>
      <c r="R610" s="269"/>
      <c r="S610" s="280"/>
      <c r="T610" s="26" t="s">
        <v>936</v>
      </c>
      <c r="U610" s="26"/>
    </row>
    <row r="611" spans="1:21" customFormat="1" ht="21" hidden="1" customHeight="1" thickBot="1" x14ac:dyDescent="0.35">
      <c r="A611" s="15" t="s">
        <v>508</v>
      </c>
      <c r="B611" s="53">
        <v>400215</v>
      </c>
      <c r="C611" s="594"/>
      <c r="D611" s="588"/>
      <c r="E611" s="102">
        <v>5</v>
      </c>
      <c r="F611" s="102" t="s">
        <v>509</v>
      </c>
      <c r="G611" s="103">
        <v>41.95</v>
      </c>
      <c r="H611" s="243">
        <v>508015</v>
      </c>
      <c r="I611" s="111">
        <f>+G611-G607</f>
        <v>14.760000000000002</v>
      </c>
      <c r="J611" s="463"/>
      <c r="K611" s="200">
        <v>0</v>
      </c>
      <c r="L611" s="452" t="s">
        <v>918</v>
      </c>
      <c r="M611" s="211">
        <v>100</v>
      </c>
      <c r="N611" s="212" t="s">
        <v>473</v>
      </c>
      <c r="O611" s="211">
        <v>454</v>
      </c>
      <c r="P611" s="213"/>
      <c r="Q611" s="214"/>
      <c r="R611" s="270"/>
      <c r="S611" s="284"/>
      <c r="T611" s="26" t="s">
        <v>936</v>
      </c>
      <c r="U611" s="26"/>
    </row>
    <row r="612" spans="1:21" customFormat="1" ht="28.5" hidden="1" customHeight="1" x14ac:dyDescent="0.3">
      <c r="A612" s="23"/>
      <c r="B612" s="53">
        <v>400220</v>
      </c>
      <c r="C612" s="592" t="s">
        <v>510</v>
      </c>
      <c r="D612" s="586" t="s">
        <v>511</v>
      </c>
      <c r="E612" s="100">
        <v>1</v>
      </c>
      <c r="F612" s="100" t="s">
        <v>512</v>
      </c>
      <c r="G612" s="101">
        <v>31.68</v>
      </c>
      <c r="H612" s="241">
        <v>383645</v>
      </c>
      <c r="I612" s="111"/>
      <c r="J612" s="261"/>
      <c r="K612" s="200">
        <v>0</v>
      </c>
      <c r="L612" s="451" t="s">
        <v>139</v>
      </c>
      <c r="M612" s="205">
        <v>100</v>
      </c>
      <c r="N612" s="206" t="s">
        <v>473</v>
      </c>
      <c r="O612" s="205">
        <v>454</v>
      </c>
      <c r="P612" s="207"/>
      <c r="Q61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12" s="209" t="s">
        <v>139</v>
      </c>
      <c r="S612" s="279">
        <v>100</v>
      </c>
      <c r="T612" s="26" t="s">
        <v>936</v>
      </c>
      <c r="U612" s="26" t="s">
        <v>936</v>
      </c>
    </row>
    <row r="613" spans="1:21" customFormat="1" ht="28.5" hidden="1" customHeight="1" x14ac:dyDescent="0.3">
      <c r="A613" s="15" t="s">
        <v>513</v>
      </c>
      <c r="B613" s="53">
        <v>400220</v>
      </c>
      <c r="C613" s="593"/>
      <c r="D613" s="587"/>
      <c r="E613" s="84">
        <v>2</v>
      </c>
      <c r="F613" s="84" t="s">
        <v>514</v>
      </c>
      <c r="G613" s="85">
        <v>34.01</v>
      </c>
      <c r="H613" s="242">
        <v>411861</v>
      </c>
      <c r="I613" s="111">
        <f>+G613-G612</f>
        <v>2.3299999999999983</v>
      </c>
      <c r="J613" s="463"/>
      <c r="K613" s="200">
        <v>0</v>
      </c>
      <c r="L613" s="24" t="s">
        <v>139</v>
      </c>
      <c r="M613" s="25">
        <v>100</v>
      </c>
      <c r="N613" s="35" t="s">
        <v>473</v>
      </c>
      <c r="O613" s="25">
        <v>454</v>
      </c>
      <c r="P613" s="201"/>
      <c r="Q613" s="289"/>
      <c r="R613" s="269"/>
      <c r="S613" s="280"/>
      <c r="T613" s="26" t="s">
        <v>936</v>
      </c>
      <c r="U613" s="26"/>
    </row>
    <row r="614" spans="1:21" customFormat="1" ht="28.5" hidden="1" customHeight="1" thickBot="1" x14ac:dyDescent="0.35">
      <c r="A614" s="15" t="s">
        <v>515</v>
      </c>
      <c r="B614" s="53">
        <v>400220</v>
      </c>
      <c r="C614" s="594"/>
      <c r="D614" s="588"/>
      <c r="E614" s="102">
        <v>3</v>
      </c>
      <c r="F614" s="102" t="s">
        <v>516</v>
      </c>
      <c r="G614" s="103">
        <v>39.32</v>
      </c>
      <c r="H614" s="243">
        <v>476165</v>
      </c>
      <c r="I614" s="111">
        <f>+G614-G612</f>
        <v>7.6400000000000006</v>
      </c>
      <c r="J614" s="463"/>
      <c r="K614" s="200">
        <v>0</v>
      </c>
      <c r="L614" s="452" t="s">
        <v>139</v>
      </c>
      <c r="M614" s="211">
        <v>100</v>
      </c>
      <c r="N614" s="212" t="s">
        <v>473</v>
      </c>
      <c r="O614" s="211">
        <v>454</v>
      </c>
      <c r="P614" s="213"/>
      <c r="Q614" s="329"/>
      <c r="R614" s="270"/>
      <c r="S614" s="284"/>
      <c r="T614" s="26" t="s">
        <v>936</v>
      </c>
      <c r="U614" s="26"/>
    </row>
    <row r="615" spans="1:21" customFormat="1" ht="27.6" hidden="1" x14ac:dyDescent="0.3">
      <c r="A615" s="1"/>
      <c r="B615" s="53">
        <v>400223</v>
      </c>
      <c r="C615" s="184" t="s">
        <v>517</v>
      </c>
      <c r="D615" s="185" t="s">
        <v>518</v>
      </c>
      <c r="E615" s="186"/>
      <c r="F615" s="178" t="s">
        <v>20</v>
      </c>
      <c r="G615" s="180">
        <v>53.48</v>
      </c>
      <c r="H615" s="221">
        <v>647643</v>
      </c>
      <c r="I615" s="458"/>
      <c r="J615" s="297"/>
      <c r="K615" s="200">
        <v>0</v>
      </c>
      <c r="L615" s="454" t="s">
        <v>21</v>
      </c>
      <c r="M615" s="315">
        <v>100</v>
      </c>
      <c r="N615" s="262" t="s">
        <v>473</v>
      </c>
      <c r="O615" s="315">
        <v>454</v>
      </c>
      <c r="P615" s="371"/>
      <c r="Q61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15" s="308" t="s">
        <v>21</v>
      </c>
      <c r="S615" s="315">
        <v>100</v>
      </c>
      <c r="T615" s="26" t="s">
        <v>936</v>
      </c>
      <c r="U615" s="26" t="s">
        <v>936</v>
      </c>
    </row>
    <row r="616" spans="1:21" customFormat="1" ht="27.6" hidden="1" x14ac:dyDescent="0.3">
      <c r="A616" s="1"/>
      <c r="B616" s="53">
        <v>400224</v>
      </c>
      <c r="C616" s="95" t="s">
        <v>519</v>
      </c>
      <c r="D616" s="97" t="s">
        <v>520</v>
      </c>
      <c r="E616" s="122"/>
      <c r="F616" s="84" t="s">
        <v>20</v>
      </c>
      <c r="G616" s="85">
        <v>118.12</v>
      </c>
      <c r="H616" s="219">
        <v>1430433</v>
      </c>
      <c r="I616" s="458"/>
      <c r="J616" s="261"/>
      <c r="K616" s="200">
        <v>0</v>
      </c>
      <c r="L616" s="24" t="s">
        <v>21</v>
      </c>
      <c r="M616" s="25">
        <v>100</v>
      </c>
      <c r="N616" s="35" t="s">
        <v>473</v>
      </c>
      <c r="O616" s="25">
        <v>454</v>
      </c>
      <c r="P616" s="201"/>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16" s="20" t="s">
        <v>21</v>
      </c>
      <c r="S616" s="25">
        <v>100</v>
      </c>
      <c r="T616" s="26" t="s">
        <v>936</v>
      </c>
      <c r="U616" s="26" t="s">
        <v>936</v>
      </c>
    </row>
    <row r="617" spans="1:21" customFormat="1" ht="27.6" hidden="1" x14ac:dyDescent="0.3">
      <c r="A617" s="1"/>
      <c r="B617" s="53">
        <v>400225</v>
      </c>
      <c r="C617" s="95" t="s">
        <v>521</v>
      </c>
      <c r="D617" s="97" t="s">
        <v>522</v>
      </c>
      <c r="E617" s="122"/>
      <c r="F617" s="84" t="s">
        <v>20</v>
      </c>
      <c r="G617" s="85">
        <v>153.19</v>
      </c>
      <c r="H617" s="219">
        <v>1855131</v>
      </c>
      <c r="I617" s="458"/>
      <c r="J617" s="261"/>
      <c r="K617" s="200">
        <v>0</v>
      </c>
      <c r="L617" s="24" t="s">
        <v>21</v>
      </c>
      <c r="M617" s="25">
        <v>100</v>
      </c>
      <c r="N617" s="35" t="s">
        <v>473</v>
      </c>
      <c r="O617" s="25">
        <v>454</v>
      </c>
      <c r="P617" s="201"/>
      <c r="Q6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17" s="20" t="s">
        <v>21</v>
      </c>
      <c r="S617" s="25">
        <v>100</v>
      </c>
      <c r="T617" s="26" t="s">
        <v>936</v>
      </c>
      <c r="U617" s="26" t="s">
        <v>936</v>
      </c>
    </row>
    <row r="618" spans="1:21" customFormat="1" ht="18" hidden="1" customHeight="1" thickBot="1" x14ac:dyDescent="0.3">
      <c r="A618" s="1"/>
      <c r="B618" s="53">
        <v>400226</v>
      </c>
      <c r="C618" s="92" t="s">
        <v>523</v>
      </c>
      <c r="D618" s="104" t="s">
        <v>524</v>
      </c>
      <c r="E618" s="90"/>
      <c r="F618" s="90" t="s">
        <v>20</v>
      </c>
      <c r="G618" s="98">
        <v>138.6</v>
      </c>
      <c r="H618" s="225">
        <v>1678446</v>
      </c>
      <c r="I618" s="458"/>
      <c r="J618" s="261"/>
      <c r="K618" s="200">
        <v>0</v>
      </c>
      <c r="L618" s="366" t="s">
        <v>21</v>
      </c>
      <c r="M618" s="274">
        <v>100</v>
      </c>
      <c r="N618" s="199" t="s">
        <v>473</v>
      </c>
      <c r="O618" s="274">
        <v>454</v>
      </c>
      <c r="P618" s="304"/>
      <c r="Q61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18" s="360" t="s">
        <v>21</v>
      </c>
      <c r="S618" s="274">
        <v>100</v>
      </c>
      <c r="T618" s="26" t="s">
        <v>936</v>
      </c>
      <c r="U618" s="26" t="s">
        <v>936</v>
      </c>
    </row>
    <row r="619" spans="1:21" customFormat="1" ht="28.5" hidden="1" customHeight="1" x14ac:dyDescent="0.3">
      <c r="A619" s="23"/>
      <c r="B619" s="53">
        <v>400227</v>
      </c>
      <c r="C619" s="592" t="s">
        <v>525</v>
      </c>
      <c r="D619" s="586" t="s">
        <v>526</v>
      </c>
      <c r="E619" s="100">
        <v>1</v>
      </c>
      <c r="F619" s="100" t="s">
        <v>527</v>
      </c>
      <c r="G619" s="101">
        <v>18.66</v>
      </c>
      <c r="H619" s="241">
        <v>225973</v>
      </c>
      <c r="I619" s="111"/>
      <c r="J619" s="261"/>
      <c r="K619" s="200">
        <v>0</v>
      </c>
      <c r="L619" s="451" t="s">
        <v>918</v>
      </c>
      <c r="M619" s="205">
        <v>100</v>
      </c>
      <c r="N619" s="206" t="s">
        <v>473</v>
      </c>
      <c r="O619" s="205">
        <v>454</v>
      </c>
      <c r="P619" s="207"/>
      <c r="Q619"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19" s="209" t="s">
        <v>501</v>
      </c>
      <c r="S619" s="279">
        <v>100</v>
      </c>
      <c r="T619" s="26" t="s">
        <v>936</v>
      </c>
      <c r="U619" s="26" t="s">
        <v>936</v>
      </c>
    </row>
    <row r="620" spans="1:21" customFormat="1" ht="28.5" hidden="1" customHeight="1" x14ac:dyDescent="0.3">
      <c r="A620" s="15" t="s">
        <v>528</v>
      </c>
      <c r="B620" s="53">
        <v>400227</v>
      </c>
      <c r="C620" s="593"/>
      <c r="D620" s="587"/>
      <c r="E620" s="84">
        <v>2</v>
      </c>
      <c r="F620" s="84" t="s">
        <v>529</v>
      </c>
      <c r="G620" s="85">
        <v>24.22</v>
      </c>
      <c r="H620" s="242">
        <v>293304</v>
      </c>
      <c r="I620" s="111">
        <f>+G620-G619</f>
        <v>5.5599999999999987</v>
      </c>
      <c r="J620" s="463"/>
      <c r="K620" s="200">
        <v>0</v>
      </c>
      <c r="L620" s="24" t="s">
        <v>918</v>
      </c>
      <c r="M620" s="25">
        <v>100</v>
      </c>
      <c r="N620" s="35" t="s">
        <v>473</v>
      </c>
      <c r="O620" s="25">
        <v>454</v>
      </c>
      <c r="P620" s="201"/>
      <c r="Q620" s="289"/>
      <c r="R620" s="269"/>
      <c r="S620" s="280"/>
      <c r="T620" s="26" t="s">
        <v>936</v>
      </c>
      <c r="U620" s="26"/>
    </row>
    <row r="621" spans="1:21" customFormat="1" ht="28.5" hidden="1" customHeight="1" x14ac:dyDescent="0.3">
      <c r="A621" s="15" t="s">
        <v>530</v>
      </c>
      <c r="B621" s="53">
        <v>400227</v>
      </c>
      <c r="C621" s="593"/>
      <c r="D621" s="587"/>
      <c r="E621" s="84">
        <v>3</v>
      </c>
      <c r="F621" s="84" t="s">
        <v>531</v>
      </c>
      <c r="G621" s="85">
        <v>29.22</v>
      </c>
      <c r="H621" s="242">
        <v>353854</v>
      </c>
      <c r="I621" s="111">
        <f>+G621-G619</f>
        <v>10.559999999999999</v>
      </c>
      <c r="J621" s="463"/>
      <c r="K621" s="200">
        <v>0</v>
      </c>
      <c r="L621" s="24" t="s">
        <v>918</v>
      </c>
      <c r="M621" s="25">
        <v>100</v>
      </c>
      <c r="N621" s="35" t="s">
        <v>473</v>
      </c>
      <c r="O621" s="25">
        <v>454</v>
      </c>
      <c r="P621" s="201"/>
      <c r="Q621" s="289"/>
      <c r="R621" s="269"/>
      <c r="S621" s="280"/>
      <c r="T621" s="26" t="s">
        <v>936</v>
      </c>
      <c r="U621" s="26"/>
    </row>
    <row r="622" spans="1:21" customFormat="1" ht="28.5" hidden="1" customHeight="1" x14ac:dyDescent="0.3">
      <c r="A622" s="15" t="s">
        <v>532</v>
      </c>
      <c r="B622" s="53">
        <v>400227</v>
      </c>
      <c r="C622" s="593"/>
      <c r="D622" s="587"/>
      <c r="E622" s="84">
        <v>4</v>
      </c>
      <c r="F622" s="84" t="s">
        <v>533</v>
      </c>
      <c r="G622" s="85">
        <v>34.74</v>
      </c>
      <c r="H622" s="242">
        <v>420701</v>
      </c>
      <c r="I622" s="111">
        <f>+G622-G619</f>
        <v>16.080000000000002</v>
      </c>
      <c r="J622" s="463"/>
      <c r="K622" s="200">
        <v>0</v>
      </c>
      <c r="L622" s="24" t="s">
        <v>918</v>
      </c>
      <c r="M622" s="25">
        <v>100</v>
      </c>
      <c r="N622" s="35" t="s">
        <v>473</v>
      </c>
      <c r="O622" s="25">
        <v>454</v>
      </c>
      <c r="P622" s="201"/>
      <c r="Q622" s="289"/>
      <c r="R622" s="269"/>
      <c r="S622" s="280"/>
      <c r="T622" s="26" t="s">
        <v>936</v>
      </c>
      <c r="U622" s="26"/>
    </row>
    <row r="623" spans="1:21" customFormat="1" ht="28.5" hidden="1" customHeight="1" thickBot="1" x14ac:dyDescent="0.35">
      <c r="A623" s="15" t="s">
        <v>534</v>
      </c>
      <c r="B623" s="53">
        <v>400227</v>
      </c>
      <c r="C623" s="594"/>
      <c r="D623" s="588"/>
      <c r="E623" s="102">
        <v>5</v>
      </c>
      <c r="F623" s="102" t="s">
        <v>535</v>
      </c>
      <c r="G623" s="103">
        <v>39.74</v>
      </c>
      <c r="H623" s="243">
        <v>481251</v>
      </c>
      <c r="I623" s="111">
        <f>+G623-G619</f>
        <v>21.080000000000002</v>
      </c>
      <c r="J623" s="463"/>
      <c r="K623" s="200">
        <v>0</v>
      </c>
      <c r="L623" s="452" t="s">
        <v>918</v>
      </c>
      <c r="M623" s="211">
        <v>100</v>
      </c>
      <c r="N623" s="212" t="s">
        <v>473</v>
      </c>
      <c r="O623" s="211">
        <v>454</v>
      </c>
      <c r="P623" s="213"/>
      <c r="Q623" s="329"/>
      <c r="R623" s="270"/>
      <c r="S623" s="284"/>
      <c r="T623" s="26" t="s">
        <v>936</v>
      </c>
      <c r="U623" s="26"/>
    </row>
    <row r="624" spans="1:21" customFormat="1" ht="47.25" hidden="1" customHeight="1" x14ac:dyDescent="0.3">
      <c r="A624" s="1"/>
      <c r="B624" s="53">
        <v>400232</v>
      </c>
      <c r="C624" s="124" t="s">
        <v>536</v>
      </c>
      <c r="D624" s="125" t="s">
        <v>537</v>
      </c>
      <c r="E624" s="91"/>
      <c r="F624" s="91" t="s">
        <v>20</v>
      </c>
      <c r="G624" s="116">
        <v>19.510000000000002</v>
      </c>
      <c r="H624" s="221">
        <v>236266</v>
      </c>
      <c r="I624" s="458"/>
      <c r="J624" s="261"/>
      <c r="K624" s="200">
        <v>0</v>
      </c>
      <c r="L624" s="454" t="s">
        <v>373</v>
      </c>
      <c r="M624" s="250">
        <v>100</v>
      </c>
      <c r="N624" s="262" t="s">
        <v>473</v>
      </c>
      <c r="O624" s="250">
        <v>454</v>
      </c>
      <c r="P624" s="306"/>
      <c r="Q62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24" s="308" t="s">
        <v>373</v>
      </c>
      <c r="S624" s="250">
        <v>100</v>
      </c>
      <c r="T624" s="26" t="s">
        <v>936</v>
      </c>
      <c r="U624" s="26" t="s">
        <v>936</v>
      </c>
    </row>
    <row r="625" spans="1:22" customFormat="1" ht="60.75" hidden="1" customHeight="1" x14ac:dyDescent="0.3">
      <c r="A625" s="1"/>
      <c r="B625" s="53">
        <v>400233</v>
      </c>
      <c r="C625" s="95" t="s">
        <v>538</v>
      </c>
      <c r="D625" s="97" t="s">
        <v>539</v>
      </c>
      <c r="E625" s="84"/>
      <c r="F625" s="84" t="s">
        <v>20</v>
      </c>
      <c r="G625" s="85">
        <v>20.99</v>
      </c>
      <c r="H625" s="219">
        <v>254189</v>
      </c>
      <c r="I625" s="458"/>
      <c r="J625" s="261"/>
      <c r="K625" s="200">
        <v>0</v>
      </c>
      <c r="L625" s="24" t="s">
        <v>373</v>
      </c>
      <c r="M625" s="25">
        <v>100</v>
      </c>
      <c r="N625" s="35" t="s">
        <v>473</v>
      </c>
      <c r="O625" s="25">
        <v>454</v>
      </c>
      <c r="P625" s="201"/>
      <c r="Q6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25" s="20" t="s">
        <v>373</v>
      </c>
      <c r="S625" s="25">
        <v>100</v>
      </c>
      <c r="T625" s="26" t="s">
        <v>936</v>
      </c>
      <c r="U625" s="26" t="s">
        <v>936</v>
      </c>
    </row>
    <row r="626" spans="1:22" customFormat="1" ht="57" hidden="1" customHeight="1" x14ac:dyDescent="0.3">
      <c r="A626" s="1"/>
      <c r="B626" s="53">
        <v>400234</v>
      </c>
      <c r="C626" s="95" t="s">
        <v>540</v>
      </c>
      <c r="D626" s="97" t="s">
        <v>541</v>
      </c>
      <c r="E626" s="84"/>
      <c r="F626" s="84" t="s">
        <v>20</v>
      </c>
      <c r="G626" s="85">
        <v>39.36</v>
      </c>
      <c r="H626" s="219">
        <v>476650</v>
      </c>
      <c r="I626" s="458"/>
      <c r="J626" s="261"/>
      <c r="K626" s="200">
        <v>0</v>
      </c>
      <c r="L626" s="24" t="s">
        <v>373</v>
      </c>
      <c r="M626" s="25">
        <v>100</v>
      </c>
      <c r="N626" s="35" t="s">
        <v>473</v>
      </c>
      <c r="O626" s="25">
        <v>454</v>
      </c>
      <c r="P626" s="201"/>
      <c r="Q6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26" s="20" t="s">
        <v>373</v>
      </c>
      <c r="S626" s="25">
        <v>100</v>
      </c>
      <c r="T626" s="26" t="s">
        <v>936</v>
      </c>
      <c r="U626" s="26" t="s">
        <v>936</v>
      </c>
    </row>
    <row r="627" spans="1:22" customFormat="1" ht="27.6" hidden="1" x14ac:dyDescent="0.3">
      <c r="A627" s="1"/>
      <c r="B627" s="53">
        <v>400236</v>
      </c>
      <c r="C627" s="95" t="s">
        <v>542</v>
      </c>
      <c r="D627" s="97" t="s">
        <v>543</v>
      </c>
      <c r="E627" s="84"/>
      <c r="F627" s="84" t="s">
        <v>20</v>
      </c>
      <c r="G627" s="85">
        <v>23.58</v>
      </c>
      <c r="H627" s="219">
        <v>285554</v>
      </c>
      <c r="I627" s="458"/>
      <c r="J627" s="261"/>
      <c r="K627" s="200">
        <v>0</v>
      </c>
      <c r="L627" s="24" t="s">
        <v>243</v>
      </c>
      <c r="M627" s="25">
        <v>100</v>
      </c>
      <c r="N627" s="35" t="s">
        <v>473</v>
      </c>
      <c r="O627" s="25">
        <v>454</v>
      </c>
      <c r="P627" s="201"/>
      <c r="Q6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27" s="20" t="s">
        <v>243</v>
      </c>
      <c r="S627" s="25">
        <v>100</v>
      </c>
      <c r="T627" s="26" t="s">
        <v>936</v>
      </c>
      <c r="U627" s="26" t="s">
        <v>936</v>
      </c>
    </row>
    <row r="628" spans="1:22" customFormat="1" ht="27.6" hidden="1" x14ac:dyDescent="0.3">
      <c r="A628" s="1"/>
      <c r="B628" s="53">
        <v>400237</v>
      </c>
      <c r="C628" s="95" t="s">
        <v>544</v>
      </c>
      <c r="D628" s="97" t="s">
        <v>545</v>
      </c>
      <c r="E628" s="84"/>
      <c r="F628" s="84" t="s">
        <v>20</v>
      </c>
      <c r="G628" s="85">
        <v>66.42</v>
      </c>
      <c r="H628" s="219">
        <v>804346</v>
      </c>
      <c r="I628" s="458"/>
      <c r="J628" s="261"/>
      <c r="K628" s="200">
        <v>0</v>
      </c>
      <c r="L628" s="24" t="s">
        <v>195</v>
      </c>
      <c r="M628" s="25">
        <v>100</v>
      </c>
      <c r="N628" s="35" t="s">
        <v>473</v>
      </c>
      <c r="O628" s="25">
        <v>454</v>
      </c>
      <c r="P628" s="201"/>
      <c r="Q6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28" s="20" t="s">
        <v>195</v>
      </c>
      <c r="S628" s="25">
        <v>100</v>
      </c>
      <c r="T628" s="26" t="s">
        <v>936</v>
      </c>
      <c r="U628" s="26" t="s">
        <v>936</v>
      </c>
    </row>
    <row r="629" spans="1:22" customFormat="1" ht="41.4" hidden="1" x14ac:dyDescent="0.3">
      <c r="A629" s="1"/>
      <c r="B629" s="53">
        <v>400238</v>
      </c>
      <c r="C629" s="95" t="s">
        <v>546</v>
      </c>
      <c r="D629" s="97" t="s">
        <v>547</v>
      </c>
      <c r="E629" s="84"/>
      <c r="F629" s="84" t="s">
        <v>20</v>
      </c>
      <c r="G629" s="85">
        <v>223.51</v>
      </c>
      <c r="H629" s="219">
        <v>2706706</v>
      </c>
      <c r="I629" s="458"/>
      <c r="J629" s="261"/>
      <c r="K629" s="200">
        <v>0</v>
      </c>
      <c r="L629" s="24" t="s">
        <v>139</v>
      </c>
      <c r="M629" s="25">
        <v>100</v>
      </c>
      <c r="N629" s="35" t="s">
        <v>473</v>
      </c>
      <c r="O629" s="25">
        <v>454</v>
      </c>
      <c r="P629" s="201"/>
      <c r="Q6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29" s="20" t="s">
        <v>139</v>
      </c>
      <c r="S629" s="25">
        <v>100</v>
      </c>
      <c r="T629" s="26" t="s">
        <v>936</v>
      </c>
      <c r="U629" s="26" t="s">
        <v>936</v>
      </c>
    </row>
    <row r="630" spans="1:22" customFormat="1" ht="27.6" hidden="1" x14ac:dyDescent="0.3">
      <c r="A630" s="1"/>
      <c r="B630" s="95" t="s">
        <v>972</v>
      </c>
      <c r="C630" s="95" t="s">
        <v>548</v>
      </c>
      <c r="D630" s="97" t="s">
        <v>549</v>
      </c>
      <c r="E630" s="84"/>
      <c r="F630" s="84" t="s">
        <v>20</v>
      </c>
      <c r="G630" s="85">
        <v>24.73</v>
      </c>
      <c r="H630" s="219">
        <v>299480</v>
      </c>
      <c r="I630" s="458"/>
      <c r="J630" s="297"/>
      <c r="K630" s="200">
        <v>0</v>
      </c>
      <c r="L630" s="24" t="s">
        <v>550</v>
      </c>
      <c r="M630" s="14">
        <v>100</v>
      </c>
      <c r="N630" s="35" t="s">
        <v>473</v>
      </c>
      <c r="O630" s="14">
        <v>454</v>
      </c>
      <c r="P630" s="203"/>
      <c r="Q6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30" s="20" t="s">
        <v>551</v>
      </c>
      <c r="S630" s="14">
        <v>100</v>
      </c>
      <c r="T630" s="26" t="s">
        <v>936</v>
      </c>
      <c r="U630" s="26" t="s">
        <v>936</v>
      </c>
    </row>
    <row r="631" spans="1:22" customFormat="1" ht="27.6" hidden="1" x14ac:dyDescent="0.3">
      <c r="A631" s="1"/>
      <c r="B631" s="57">
        <v>4003</v>
      </c>
      <c r="C631" s="95">
        <v>4003</v>
      </c>
      <c r="D631" s="97" t="s">
        <v>552</v>
      </c>
      <c r="E631" s="84"/>
      <c r="F631" s="84" t="s">
        <v>20</v>
      </c>
      <c r="G631" s="85">
        <v>1.91</v>
      </c>
      <c r="H631" s="219">
        <v>23130</v>
      </c>
      <c r="I631" s="458"/>
      <c r="J631" s="297"/>
      <c r="K631" s="200">
        <v>0</v>
      </c>
      <c r="L631" s="24" t="s">
        <v>550</v>
      </c>
      <c r="M631" s="14">
        <v>100</v>
      </c>
      <c r="N631" s="35" t="s">
        <v>473</v>
      </c>
      <c r="O631" s="14">
        <v>503</v>
      </c>
      <c r="P631" s="203"/>
      <c r="Q6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31" s="20" t="s">
        <v>550</v>
      </c>
      <c r="S631" s="14">
        <v>100</v>
      </c>
      <c r="T631" s="26" t="s">
        <v>936</v>
      </c>
      <c r="U631" s="26" t="s">
        <v>936</v>
      </c>
    </row>
    <row r="632" spans="1:22" ht="27.6" hidden="1" x14ac:dyDescent="0.3">
      <c r="A632" s="1"/>
      <c r="B632" s="60" t="s">
        <v>973</v>
      </c>
      <c r="C632" s="60" t="s">
        <v>553</v>
      </c>
      <c r="D632" s="293" t="s">
        <v>554</v>
      </c>
      <c r="E632" s="84" t="s">
        <v>20</v>
      </c>
      <c r="F632" s="245" t="s">
        <v>20</v>
      </c>
      <c r="G632" s="239">
        <v>1.0900000000000001</v>
      </c>
      <c r="H632" s="219">
        <v>13200</v>
      </c>
      <c r="I632" s="458"/>
      <c r="J632" s="297"/>
      <c r="K632" s="200">
        <v>0</v>
      </c>
      <c r="L632" s="24" t="s">
        <v>243</v>
      </c>
      <c r="M632" s="14">
        <v>100</v>
      </c>
      <c r="N632" s="35" t="s">
        <v>473</v>
      </c>
      <c r="O632" s="14" t="s">
        <v>922</v>
      </c>
      <c r="P632" s="203"/>
      <c r="Q632" s="30"/>
      <c r="R632" s="27" t="s">
        <v>243</v>
      </c>
      <c r="S632" s="14">
        <v>100</v>
      </c>
      <c r="T632" s="26" t="s">
        <v>936</v>
      </c>
      <c r="U632" s="26" t="s">
        <v>936</v>
      </c>
      <c r="V632" s="404"/>
    </row>
    <row r="633" spans="1:22" ht="15" hidden="1" thickBot="1" x14ac:dyDescent="0.35">
      <c r="A633" s="1"/>
      <c r="B633" s="53">
        <v>4004</v>
      </c>
      <c r="C633" s="414">
        <v>4004</v>
      </c>
      <c r="D633" s="688" t="s">
        <v>555</v>
      </c>
      <c r="E633" s="689"/>
      <c r="F633" s="689"/>
      <c r="G633" s="505"/>
      <c r="H633" s="225"/>
      <c r="I633" s="458"/>
      <c r="J633" s="261"/>
      <c r="K633" s="200">
        <v>0</v>
      </c>
      <c r="L633" s="17" t="s">
        <v>42</v>
      </c>
      <c r="M633" s="200" t="s">
        <v>42</v>
      </c>
      <c r="N633" s="200" t="s">
        <v>42</v>
      </c>
      <c r="O633" s="25"/>
      <c r="P633" s="201"/>
      <c r="Q633" s="30"/>
      <c r="R633" s="200" t="s">
        <v>42</v>
      </c>
      <c r="S633" s="200" t="s">
        <v>42</v>
      </c>
      <c r="T633" s="200" t="s">
        <v>42</v>
      </c>
      <c r="U633" s="274" t="s">
        <v>41</v>
      </c>
    </row>
    <row r="634" spans="1:22" customFormat="1" ht="28.5" hidden="1" customHeight="1" x14ac:dyDescent="0.35">
      <c r="A634" s="47"/>
      <c r="B634" s="70">
        <v>40041</v>
      </c>
      <c r="C634" s="592" t="s">
        <v>556</v>
      </c>
      <c r="D634" s="586" t="s">
        <v>557</v>
      </c>
      <c r="E634" s="100">
        <v>1</v>
      </c>
      <c r="F634" s="121" t="s">
        <v>558</v>
      </c>
      <c r="G634" s="101">
        <v>36.35</v>
      </c>
      <c r="H634" s="241">
        <v>440199</v>
      </c>
      <c r="I634" s="111"/>
      <c r="J634" s="261"/>
      <c r="K634" s="200">
        <v>0</v>
      </c>
      <c r="L634" s="17" t="s">
        <v>373</v>
      </c>
      <c r="M634" s="25">
        <v>100</v>
      </c>
      <c r="N634" s="35" t="s">
        <v>473</v>
      </c>
      <c r="O634" s="25">
        <v>1705</v>
      </c>
      <c r="P634" s="201"/>
      <c r="Q6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34" s="20" t="s">
        <v>373</v>
      </c>
      <c r="S634" s="25">
        <v>100</v>
      </c>
      <c r="T634" s="26" t="s">
        <v>936</v>
      </c>
      <c r="U634" s="26" t="s">
        <v>936</v>
      </c>
    </row>
    <row r="635" spans="1:22" customFormat="1" ht="29.25" hidden="1" customHeight="1" x14ac:dyDescent="0.35">
      <c r="A635" s="71" t="s">
        <v>559</v>
      </c>
      <c r="B635" s="70">
        <v>40041</v>
      </c>
      <c r="C635" s="593"/>
      <c r="D635" s="587"/>
      <c r="E635" s="84">
        <v>2</v>
      </c>
      <c r="F635" s="122" t="s">
        <v>560</v>
      </c>
      <c r="G635" s="85">
        <v>108.7</v>
      </c>
      <c r="H635" s="242">
        <v>1316357</v>
      </c>
      <c r="I635" s="111">
        <f>+G635-G634</f>
        <v>72.349999999999994</v>
      </c>
      <c r="J635" s="463"/>
      <c r="K635" s="200">
        <v>0</v>
      </c>
      <c r="L635" s="17" t="s">
        <v>373</v>
      </c>
      <c r="M635" s="25">
        <v>100</v>
      </c>
      <c r="N635" s="35" t="s">
        <v>473</v>
      </c>
      <c r="O635" s="25">
        <v>1705</v>
      </c>
      <c r="P635" s="201"/>
      <c r="Q635" s="30"/>
      <c r="R635" s="269"/>
      <c r="S635" s="27"/>
      <c r="T635" s="26" t="s">
        <v>936</v>
      </c>
      <c r="U635" s="26"/>
    </row>
    <row r="636" spans="1:22" customFormat="1" ht="27" hidden="1" customHeight="1" thickBot="1" x14ac:dyDescent="0.35">
      <c r="A636" s="72" t="s">
        <v>561</v>
      </c>
      <c r="B636" s="70">
        <v>40041</v>
      </c>
      <c r="C636" s="594"/>
      <c r="D636" s="588"/>
      <c r="E636" s="102">
        <v>3</v>
      </c>
      <c r="F636" s="123" t="s">
        <v>562</v>
      </c>
      <c r="G636" s="103">
        <v>161.41999999999999</v>
      </c>
      <c r="H636" s="243">
        <v>1954796</v>
      </c>
      <c r="I636" s="111">
        <f>+G636-G634</f>
        <v>125.07</v>
      </c>
      <c r="J636" s="463"/>
      <c r="K636" s="200">
        <v>0</v>
      </c>
      <c r="L636" s="198" t="s">
        <v>373</v>
      </c>
      <c r="M636" s="274">
        <v>100</v>
      </c>
      <c r="N636" s="199" t="s">
        <v>473</v>
      </c>
      <c r="O636" s="274">
        <v>1705</v>
      </c>
      <c r="P636" s="304"/>
      <c r="Q636" s="305"/>
      <c r="R636" s="310"/>
      <c r="S636" s="354"/>
      <c r="T636" s="26" t="s">
        <v>936</v>
      </c>
      <c r="U636" s="26"/>
    </row>
    <row r="637" spans="1:22" customFormat="1" ht="15" hidden="1" thickBot="1" x14ac:dyDescent="0.35">
      <c r="A637" s="1"/>
      <c r="B637" s="53">
        <v>4006</v>
      </c>
      <c r="C637" s="439">
        <v>4006</v>
      </c>
      <c r="D637" s="686" t="s">
        <v>563</v>
      </c>
      <c r="E637" s="687"/>
      <c r="F637" s="687"/>
      <c r="G637" s="504"/>
      <c r="H637" s="341"/>
      <c r="I637" s="458"/>
      <c r="J637" s="462"/>
      <c r="K637" s="200">
        <v>0</v>
      </c>
      <c r="L637" s="383" t="s">
        <v>42</v>
      </c>
      <c r="M637" s="384" t="s">
        <v>42</v>
      </c>
      <c r="N637" s="384" t="s">
        <v>42</v>
      </c>
      <c r="O637" s="384" t="s">
        <v>42</v>
      </c>
      <c r="P637" s="385"/>
      <c r="Q637" s="38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37" s="384" t="s">
        <v>42</v>
      </c>
      <c r="S637" s="387" t="s">
        <v>42</v>
      </c>
      <c r="T637" s="387" t="s">
        <v>42</v>
      </c>
      <c r="U637" s="274" t="s">
        <v>41</v>
      </c>
    </row>
    <row r="638" spans="1:22" customFormat="1" ht="37.5" hidden="1" customHeight="1" x14ac:dyDescent="0.3">
      <c r="A638" s="23"/>
      <c r="B638" s="55">
        <v>40061</v>
      </c>
      <c r="C638" s="615" t="s">
        <v>564</v>
      </c>
      <c r="D638" s="612" t="s">
        <v>565</v>
      </c>
      <c r="E638" s="171">
        <v>1</v>
      </c>
      <c r="F638" s="171" t="s">
        <v>566</v>
      </c>
      <c r="G638" s="173">
        <v>2648.21</v>
      </c>
      <c r="H638" s="241">
        <v>32069823</v>
      </c>
      <c r="I638" s="111"/>
      <c r="J638" s="297"/>
      <c r="K638" s="200">
        <v>0</v>
      </c>
      <c r="L638" s="451" t="s">
        <v>21</v>
      </c>
      <c r="M638" s="345">
        <v>100</v>
      </c>
      <c r="N638" s="206" t="s">
        <v>473</v>
      </c>
      <c r="O638" s="345">
        <v>243</v>
      </c>
      <c r="P638" s="373"/>
      <c r="Q6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38" s="209" t="s">
        <v>21</v>
      </c>
      <c r="S638" s="374">
        <v>100</v>
      </c>
      <c r="T638" s="26" t="s">
        <v>936</v>
      </c>
      <c r="U638" s="26" t="s">
        <v>936</v>
      </c>
    </row>
    <row r="639" spans="1:22" customFormat="1" ht="37.5" hidden="1" customHeight="1" x14ac:dyDescent="0.3">
      <c r="A639" s="15" t="s">
        <v>567</v>
      </c>
      <c r="B639" s="55">
        <v>40061</v>
      </c>
      <c r="C639" s="616"/>
      <c r="D639" s="613"/>
      <c r="E639" s="16">
        <v>2</v>
      </c>
      <c r="F639" s="16" t="s">
        <v>568</v>
      </c>
      <c r="G639" s="12">
        <v>4851.51</v>
      </c>
      <c r="H639" s="242">
        <v>58751786</v>
      </c>
      <c r="I639" s="111">
        <f>+G639-G638</f>
        <v>2203.3000000000002</v>
      </c>
      <c r="J639" s="478"/>
      <c r="K639" s="200">
        <v>0</v>
      </c>
      <c r="L639" s="24" t="s">
        <v>21</v>
      </c>
      <c r="M639" s="14">
        <v>100</v>
      </c>
      <c r="N639" s="35" t="s">
        <v>473</v>
      </c>
      <c r="O639" s="14">
        <v>243</v>
      </c>
      <c r="P639" s="203"/>
      <c r="Q639" s="30"/>
      <c r="R639" s="269"/>
      <c r="S639" s="381"/>
      <c r="T639" s="26" t="s">
        <v>936</v>
      </c>
      <c r="U639" s="26"/>
    </row>
    <row r="640" spans="1:22" customFormat="1" ht="37.5" hidden="1" customHeight="1" x14ac:dyDescent="0.3">
      <c r="A640" s="15" t="s">
        <v>569</v>
      </c>
      <c r="B640" s="55">
        <v>40061</v>
      </c>
      <c r="C640" s="616"/>
      <c r="D640" s="613"/>
      <c r="E640" s="16">
        <v>3</v>
      </c>
      <c r="F640" s="16" t="s">
        <v>570</v>
      </c>
      <c r="G640" s="12">
        <v>7472.32</v>
      </c>
      <c r="H640" s="242">
        <v>90489795</v>
      </c>
      <c r="I640" s="111">
        <f>+G640-G638</f>
        <v>4824.1099999999997</v>
      </c>
      <c r="J640" s="478"/>
      <c r="K640" s="200">
        <v>0</v>
      </c>
      <c r="L640" s="24" t="s">
        <v>21</v>
      </c>
      <c r="M640" s="14">
        <v>100</v>
      </c>
      <c r="N640" s="35" t="s">
        <v>473</v>
      </c>
      <c r="O640" s="14">
        <v>243</v>
      </c>
      <c r="P640" s="203"/>
      <c r="Q640" s="30"/>
      <c r="R640" s="269"/>
      <c r="S640" s="381"/>
      <c r="T640" s="26" t="s">
        <v>936</v>
      </c>
      <c r="U640" s="26"/>
    </row>
    <row r="641" spans="1:21" customFormat="1" ht="37.5" hidden="1" customHeight="1" thickBot="1" x14ac:dyDescent="0.35">
      <c r="A641" s="15" t="s">
        <v>571</v>
      </c>
      <c r="B641" s="55">
        <v>40061</v>
      </c>
      <c r="C641" s="617"/>
      <c r="D641" s="614"/>
      <c r="E641" s="175">
        <v>4</v>
      </c>
      <c r="F641" s="175" t="s">
        <v>572</v>
      </c>
      <c r="G641" s="177">
        <v>12819.92</v>
      </c>
      <c r="H641" s="243">
        <v>155249231</v>
      </c>
      <c r="I641" s="111">
        <f>+G641-G638</f>
        <v>10171.709999999999</v>
      </c>
      <c r="J641" s="478"/>
      <c r="K641" s="200">
        <v>0</v>
      </c>
      <c r="L641" s="452" t="s">
        <v>21</v>
      </c>
      <c r="M641" s="377">
        <v>100</v>
      </c>
      <c r="N641" s="212" t="s">
        <v>473</v>
      </c>
      <c r="O641" s="377">
        <v>243</v>
      </c>
      <c r="P641" s="215"/>
      <c r="Q641" s="214"/>
      <c r="R641" s="270"/>
      <c r="S641" s="382"/>
      <c r="T641" s="26" t="s">
        <v>936</v>
      </c>
      <c r="U641" s="26"/>
    </row>
    <row r="642" spans="1:21" customFormat="1" ht="36.75" hidden="1" customHeight="1" x14ac:dyDescent="0.3">
      <c r="A642" s="23"/>
      <c r="B642" s="53">
        <v>40065</v>
      </c>
      <c r="C642" s="615" t="s">
        <v>573</v>
      </c>
      <c r="D642" s="612" t="s">
        <v>574</v>
      </c>
      <c r="E642" s="171">
        <v>1</v>
      </c>
      <c r="F642" s="171" t="s">
        <v>566</v>
      </c>
      <c r="G642" s="173">
        <v>2648.21</v>
      </c>
      <c r="H642" s="241">
        <v>32069823</v>
      </c>
      <c r="I642" s="111"/>
      <c r="J642" s="297"/>
      <c r="K642" s="200">
        <v>0</v>
      </c>
      <c r="L642" s="451" t="s">
        <v>21</v>
      </c>
      <c r="M642" s="345">
        <v>100</v>
      </c>
      <c r="N642" s="206" t="s">
        <v>473</v>
      </c>
      <c r="O642" s="345">
        <v>243</v>
      </c>
      <c r="P642" s="373"/>
      <c r="Q64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42" s="209" t="s">
        <v>21</v>
      </c>
      <c r="S642" s="374">
        <v>100</v>
      </c>
      <c r="T642" s="26" t="s">
        <v>936</v>
      </c>
      <c r="U642" s="26" t="s">
        <v>936</v>
      </c>
    </row>
    <row r="643" spans="1:21" customFormat="1" ht="42" hidden="1" customHeight="1" x14ac:dyDescent="0.3">
      <c r="A643" s="15" t="s">
        <v>575</v>
      </c>
      <c r="B643" s="53">
        <v>40065</v>
      </c>
      <c r="C643" s="616"/>
      <c r="D643" s="613"/>
      <c r="E643" s="16">
        <v>2</v>
      </c>
      <c r="F643" s="16" t="s">
        <v>568</v>
      </c>
      <c r="G643" s="12">
        <v>4851.51</v>
      </c>
      <c r="H643" s="242">
        <v>58751786</v>
      </c>
      <c r="I643" s="111">
        <f>+G643-G642</f>
        <v>2203.3000000000002</v>
      </c>
      <c r="J643" s="478"/>
      <c r="K643" s="200">
        <v>0</v>
      </c>
      <c r="L643" s="24" t="s">
        <v>21</v>
      </c>
      <c r="M643" s="14">
        <v>100</v>
      </c>
      <c r="N643" s="35" t="s">
        <v>473</v>
      </c>
      <c r="O643" s="14">
        <v>243</v>
      </c>
      <c r="P643" s="203"/>
      <c r="Q643" s="30"/>
      <c r="R643" s="269"/>
      <c r="S643" s="381"/>
      <c r="T643" s="26" t="s">
        <v>936</v>
      </c>
      <c r="U643" s="26"/>
    </row>
    <row r="644" spans="1:21" customFormat="1" ht="33" hidden="1" customHeight="1" x14ac:dyDescent="0.3">
      <c r="A644" s="15" t="s">
        <v>576</v>
      </c>
      <c r="B644" s="53">
        <v>40065</v>
      </c>
      <c r="C644" s="616"/>
      <c r="D644" s="613"/>
      <c r="E644" s="16">
        <v>3</v>
      </c>
      <c r="F644" s="16" t="s">
        <v>570</v>
      </c>
      <c r="G644" s="12">
        <v>7472.32</v>
      </c>
      <c r="H644" s="242">
        <v>90489795</v>
      </c>
      <c r="I644" s="111">
        <f>+G644-G642</f>
        <v>4824.1099999999997</v>
      </c>
      <c r="J644" s="478"/>
      <c r="K644" s="200">
        <v>0</v>
      </c>
      <c r="L644" s="24" t="s">
        <v>21</v>
      </c>
      <c r="M644" s="14">
        <v>100</v>
      </c>
      <c r="N644" s="35" t="s">
        <v>473</v>
      </c>
      <c r="O644" s="14">
        <v>243</v>
      </c>
      <c r="P644" s="203"/>
      <c r="Q644" s="30"/>
      <c r="R644" s="269"/>
      <c r="S644" s="381"/>
      <c r="T644" s="26" t="s">
        <v>936</v>
      </c>
      <c r="U644" s="26"/>
    </row>
    <row r="645" spans="1:21" customFormat="1" ht="24.6" hidden="1" customHeight="1" thickBot="1" x14ac:dyDescent="0.35">
      <c r="A645" s="15" t="s">
        <v>577</v>
      </c>
      <c r="B645" s="53">
        <v>40065</v>
      </c>
      <c r="C645" s="617"/>
      <c r="D645" s="614"/>
      <c r="E645" s="175">
        <v>4</v>
      </c>
      <c r="F645" s="175" t="s">
        <v>572</v>
      </c>
      <c r="G645" s="177">
        <v>12819.92</v>
      </c>
      <c r="H645" s="243">
        <v>155249231</v>
      </c>
      <c r="I645" s="111">
        <f>+G645-G642</f>
        <v>10171.709999999999</v>
      </c>
      <c r="J645" s="478"/>
      <c r="K645" s="200">
        <v>0</v>
      </c>
      <c r="L645" s="452" t="s">
        <v>21</v>
      </c>
      <c r="M645" s="377">
        <v>100</v>
      </c>
      <c r="N645" s="212" t="s">
        <v>473</v>
      </c>
      <c r="O645" s="377">
        <v>243</v>
      </c>
      <c r="P645" s="215"/>
      <c r="Q645" s="214"/>
      <c r="R645" s="270"/>
      <c r="S645" s="382"/>
      <c r="T645" s="26" t="s">
        <v>936</v>
      </c>
      <c r="U645" s="26"/>
    </row>
    <row r="646" spans="1:21" customFormat="1" ht="36.75" hidden="1" customHeight="1" x14ac:dyDescent="0.3">
      <c r="A646" s="23"/>
      <c r="B646" s="53">
        <v>40069</v>
      </c>
      <c r="C646" s="592" t="s">
        <v>578</v>
      </c>
      <c r="D646" s="665" t="s">
        <v>965</v>
      </c>
      <c r="E646" s="100">
        <v>1</v>
      </c>
      <c r="F646" s="100" t="s">
        <v>566</v>
      </c>
      <c r="G646" s="101">
        <v>3289.31</v>
      </c>
      <c r="H646" s="241">
        <v>39833544</v>
      </c>
      <c r="I646" s="111"/>
      <c r="J646" s="297"/>
      <c r="K646" s="200">
        <v>0</v>
      </c>
      <c r="L646" s="451" t="s">
        <v>21</v>
      </c>
      <c r="M646" s="345">
        <v>100</v>
      </c>
      <c r="N646" s="206" t="s">
        <v>473</v>
      </c>
      <c r="O646" s="345">
        <v>243</v>
      </c>
      <c r="P646" s="373"/>
      <c r="Q64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46" s="209" t="s">
        <v>21</v>
      </c>
      <c r="S646" s="374">
        <v>100</v>
      </c>
      <c r="T646" s="26" t="s">
        <v>936</v>
      </c>
      <c r="U646" s="26" t="s">
        <v>936</v>
      </c>
    </row>
    <row r="647" spans="1:21" customFormat="1" ht="36.75" hidden="1" customHeight="1" x14ac:dyDescent="0.3">
      <c r="A647" s="15" t="s">
        <v>579</v>
      </c>
      <c r="B647" s="53">
        <v>40069</v>
      </c>
      <c r="C647" s="593"/>
      <c r="D647" s="628"/>
      <c r="E647" s="84">
        <v>2</v>
      </c>
      <c r="F647" s="84" t="s">
        <v>568</v>
      </c>
      <c r="G647" s="85">
        <v>6042.61</v>
      </c>
      <c r="H647" s="242">
        <v>73176007</v>
      </c>
      <c r="I647" s="111">
        <f>+G647-G646</f>
        <v>2753.2999999999997</v>
      </c>
      <c r="J647" s="478"/>
      <c r="K647" s="200">
        <v>0</v>
      </c>
      <c r="L647" s="24" t="s">
        <v>21</v>
      </c>
      <c r="M647" s="14">
        <v>100</v>
      </c>
      <c r="N647" s="35" t="s">
        <v>473</v>
      </c>
      <c r="O647" s="14">
        <v>243</v>
      </c>
      <c r="P647" s="203"/>
      <c r="Q647" s="30"/>
      <c r="R647" s="269"/>
      <c r="S647" s="381"/>
      <c r="T647" s="26" t="s">
        <v>936</v>
      </c>
      <c r="U647" s="26"/>
    </row>
    <row r="648" spans="1:21" customFormat="1" ht="36.75" hidden="1" customHeight="1" x14ac:dyDescent="0.3">
      <c r="A648" s="15" t="s">
        <v>580</v>
      </c>
      <c r="B648" s="53">
        <v>40069</v>
      </c>
      <c r="C648" s="593"/>
      <c r="D648" s="628"/>
      <c r="E648" s="84">
        <v>3</v>
      </c>
      <c r="F648" s="84" t="s">
        <v>570</v>
      </c>
      <c r="G648" s="85">
        <v>9318.64</v>
      </c>
      <c r="H648" s="242">
        <v>112848730</v>
      </c>
      <c r="I648" s="111">
        <f>+G648-G646</f>
        <v>6029.33</v>
      </c>
      <c r="J648" s="478"/>
      <c r="K648" s="200">
        <v>0</v>
      </c>
      <c r="L648" s="24" t="s">
        <v>21</v>
      </c>
      <c r="M648" s="14">
        <v>100</v>
      </c>
      <c r="N648" s="35" t="s">
        <v>473</v>
      </c>
      <c r="O648" s="14">
        <v>243</v>
      </c>
      <c r="P648" s="203"/>
      <c r="Q648" s="30"/>
      <c r="R648" s="269"/>
      <c r="S648" s="381"/>
      <c r="T648" s="26" t="s">
        <v>936</v>
      </c>
      <c r="U648" s="26"/>
    </row>
    <row r="649" spans="1:21" customFormat="1" ht="42.75" hidden="1" customHeight="1" thickBot="1" x14ac:dyDescent="0.35">
      <c r="A649" s="15" t="s">
        <v>581</v>
      </c>
      <c r="B649" s="53">
        <v>40069</v>
      </c>
      <c r="C649" s="594"/>
      <c r="D649" s="629"/>
      <c r="E649" s="102">
        <v>4</v>
      </c>
      <c r="F649" s="102" t="s">
        <v>572</v>
      </c>
      <c r="G649" s="103">
        <v>16003.15</v>
      </c>
      <c r="H649" s="243">
        <v>193798147</v>
      </c>
      <c r="I649" s="111">
        <f>+G649-G646</f>
        <v>12713.84</v>
      </c>
      <c r="J649" s="478"/>
      <c r="K649" s="200">
        <v>0</v>
      </c>
      <c r="L649" s="452" t="s">
        <v>21</v>
      </c>
      <c r="M649" s="377">
        <v>100</v>
      </c>
      <c r="N649" s="212" t="s">
        <v>473</v>
      </c>
      <c r="O649" s="377">
        <v>243</v>
      </c>
      <c r="P649" s="215"/>
      <c r="Q649" s="214"/>
      <c r="R649" s="270"/>
      <c r="S649" s="382"/>
      <c r="T649" s="26" t="s">
        <v>936</v>
      </c>
      <c r="U649" s="26"/>
    </row>
    <row r="650" spans="1:21" customFormat="1" ht="29.25" hidden="1" customHeight="1" x14ac:dyDescent="0.3">
      <c r="A650" s="23"/>
      <c r="B650" s="53">
        <v>400613</v>
      </c>
      <c r="C650" s="592" t="s">
        <v>582</v>
      </c>
      <c r="D650" s="627" t="s">
        <v>966</v>
      </c>
      <c r="E650" s="100">
        <v>1</v>
      </c>
      <c r="F650" s="100" t="s">
        <v>566</v>
      </c>
      <c r="G650" s="101">
        <v>1422.75</v>
      </c>
      <c r="H650" s="241">
        <v>17229503</v>
      </c>
      <c r="I650" s="111"/>
      <c r="J650" s="297"/>
      <c r="K650" s="200">
        <v>0</v>
      </c>
      <c r="L650" s="451" t="s">
        <v>21</v>
      </c>
      <c r="M650" s="345">
        <v>100</v>
      </c>
      <c r="N650" s="206" t="s">
        <v>473</v>
      </c>
      <c r="O650" s="345">
        <v>243</v>
      </c>
      <c r="P650" s="373"/>
      <c r="Q6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50" s="209" t="s">
        <v>21</v>
      </c>
      <c r="S650" s="374">
        <v>100</v>
      </c>
      <c r="T650" s="26" t="s">
        <v>936</v>
      </c>
      <c r="U650" s="26" t="s">
        <v>936</v>
      </c>
    </row>
    <row r="651" spans="1:21" customFormat="1" ht="35.25" hidden="1" customHeight="1" x14ac:dyDescent="0.3">
      <c r="A651" s="15" t="s">
        <v>583</v>
      </c>
      <c r="B651" s="53">
        <v>400613</v>
      </c>
      <c r="C651" s="593"/>
      <c r="D651" s="628"/>
      <c r="E651" s="84">
        <v>2</v>
      </c>
      <c r="F651" s="84" t="s">
        <v>568</v>
      </c>
      <c r="G651" s="85">
        <v>2788.76</v>
      </c>
      <c r="H651" s="242">
        <v>33771884</v>
      </c>
      <c r="I651" s="111">
        <f>+G651-G650</f>
        <v>1366.0100000000002</v>
      </c>
      <c r="J651" s="478"/>
      <c r="K651" s="200">
        <v>0</v>
      </c>
      <c r="L651" s="24" t="s">
        <v>21</v>
      </c>
      <c r="M651" s="14">
        <v>100</v>
      </c>
      <c r="N651" s="35" t="s">
        <v>473</v>
      </c>
      <c r="O651" s="14">
        <v>243</v>
      </c>
      <c r="P651" s="203"/>
      <c r="Q651" s="30"/>
      <c r="R651" s="269"/>
      <c r="S651" s="381"/>
      <c r="T651" s="26" t="s">
        <v>936</v>
      </c>
      <c r="U651" s="26"/>
    </row>
    <row r="652" spans="1:21" customFormat="1" ht="24" hidden="1" customHeight="1" x14ac:dyDescent="0.3">
      <c r="A652" s="15" t="s">
        <v>584</v>
      </c>
      <c r="B652" s="53">
        <v>400613</v>
      </c>
      <c r="C652" s="593"/>
      <c r="D652" s="628"/>
      <c r="E652" s="84">
        <v>3</v>
      </c>
      <c r="F652" s="84" t="s">
        <v>570</v>
      </c>
      <c r="G652" s="85">
        <v>4523.41</v>
      </c>
      <c r="H652" s="242">
        <v>54778495</v>
      </c>
      <c r="I652" s="111">
        <f>+G652-G650</f>
        <v>3100.66</v>
      </c>
      <c r="J652" s="478"/>
      <c r="K652" s="200">
        <v>0</v>
      </c>
      <c r="L652" s="24" t="s">
        <v>21</v>
      </c>
      <c r="M652" s="14">
        <v>100</v>
      </c>
      <c r="N652" s="35" t="s">
        <v>473</v>
      </c>
      <c r="O652" s="14">
        <v>243</v>
      </c>
      <c r="P652" s="203"/>
      <c r="Q652" s="30"/>
      <c r="R652" s="269"/>
      <c r="S652" s="381"/>
      <c r="T652" s="26" t="s">
        <v>936</v>
      </c>
      <c r="U652" s="26"/>
    </row>
    <row r="653" spans="1:21" customFormat="1" ht="31.5" hidden="1" customHeight="1" thickBot="1" x14ac:dyDescent="0.35">
      <c r="A653" s="15" t="s">
        <v>585</v>
      </c>
      <c r="B653" s="53">
        <v>400613</v>
      </c>
      <c r="C653" s="594"/>
      <c r="D653" s="629"/>
      <c r="E653" s="102">
        <v>4</v>
      </c>
      <c r="F653" s="102" t="s">
        <v>572</v>
      </c>
      <c r="G653" s="103">
        <v>8216.56</v>
      </c>
      <c r="H653" s="243">
        <v>99502542</v>
      </c>
      <c r="I653" s="111">
        <f>+G653-G650</f>
        <v>6793.8099999999995</v>
      </c>
      <c r="J653" s="478"/>
      <c r="K653" s="200">
        <v>0</v>
      </c>
      <c r="L653" s="452" t="s">
        <v>21</v>
      </c>
      <c r="M653" s="377">
        <v>100</v>
      </c>
      <c r="N653" s="212" t="s">
        <v>473</v>
      </c>
      <c r="O653" s="377">
        <v>243</v>
      </c>
      <c r="P653" s="215"/>
      <c r="Q653" s="214"/>
      <c r="R653" s="270"/>
      <c r="S653" s="382"/>
      <c r="T653" s="26" t="s">
        <v>936</v>
      </c>
      <c r="U653" s="26"/>
    </row>
    <row r="654" spans="1:21" customFormat="1" ht="27.6" hidden="1" x14ac:dyDescent="0.3">
      <c r="A654" s="1"/>
      <c r="B654" s="53">
        <v>4007</v>
      </c>
      <c r="C654" s="184">
        <v>4007</v>
      </c>
      <c r="D654" s="185" t="s">
        <v>586</v>
      </c>
      <c r="E654" s="178"/>
      <c r="F654" s="178" t="s">
        <v>20</v>
      </c>
      <c r="G654" s="180">
        <v>53.06</v>
      </c>
      <c r="H654" s="221">
        <v>642557</v>
      </c>
      <c r="I654" s="458"/>
      <c r="J654" s="297"/>
      <c r="K654" s="200">
        <v>0</v>
      </c>
      <c r="L654" s="454" t="s">
        <v>21</v>
      </c>
      <c r="M654" s="315">
        <v>100</v>
      </c>
      <c r="N654" s="262" t="s">
        <v>473</v>
      </c>
      <c r="O654" s="315">
        <v>245</v>
      </c>
      <c r="P654" s="371"/>
      <c r="Q65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54" s="308" t="s">
        <v>21</v>
      </c>
      <c r="S654" s="315">
        <v>100</v>
      </c>
      <c r="T654" s="26" t="s">
        <v>936</v>
      </c>
      <c r="U654" s="26" t="s">
        <v>936</v>
      </c>
    </row>
    <row r="655" spans="1:21" customFormat="1" ht="138" hidden="1" x14ac:dyDescent="0.3">
      <c r="A655" s="1"/>
      <c r="B655" s="53">
        <v>4008</v>
      </c>
      <c r="C655" s="15">
        <v>4008</v>
      </c>
      <c r="D655" s="54" t="s">
        <v>587</v>
      </c>
      <c r="E655" s="16"/>
      <c r="F655" s="16" t="s">
        <v>20</v>
      </c>
      <c r="G655" s="12">
        <v>49.54</v>
      </c>
      <c r="H655" s="219">
        <v>599929</v>
      </c>
      <c r="I655" s="458"/>
      <c r="J655" s="297"/>
      <c r="K655" s="200">
        <v>0</v>
      </c>
      <c r="L655" s="69" t="s">
        <v>373</v>
      </c>
      <c r="M655" s="14">
        <v>100</v>
      </c>
      <c r="N655" s="35" t="s">
        <v>473</v>
      </c>
      <c r="O655" s="14">
        <v>217</v>
      </c>
      <c r="P655" s="203"/>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55" s="297" t="s">
        <v>373</v>
      </c>
      <c r="S655" s="14">
        <v>100</v>
      </c>
      <c r="T655" s="26" t="s">
        <v>936</v>
      </c>
      <c r="U655" s="26" t="s">
        <v>936</v>
      </c>
    </row>
    <row r="656" spans="1:21" customFormat="1" ht="27.6" hidden="1" x14ac:dyDescent="0.3">
      <c r="A656" s="1"/>
      <c r="B656" s="53">
        <v>4009</v>
      </c>
      <c r="C656" s="15">
        <v>4009</v>
      </c>
      <c r="D656" s="54" t="s">
        <v>588</v>
      </c>
      <c r="E656" s="16"/>
      <c r="F656" s="16" t="s">
        <v>20</v>
      </c>
      <c r="G656" s="12">
        <v>2014.32</v>
      </c>
      <c r="H656" s="219">
        <v>24393415</v>
      </c>
      <c r="I656" s="458"/>
      <c r="J656" s="297"/>
      <c r="K656" s="200">
        <v>0</v>
      </c>
      <c r="L656" s="166" t="s">
        <v>134</v>
      </c>
      <c r="M656" s="14">
        <v>100</v>
      </c>
      <c r="N656" s="35" t="s">
        <v>473</v>
      </c>
      <c r="O656" s="14">
        <v>243</v>
      </c>
      <c r="P656" s="203"/>
      <c r="Q6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56" s="20" t="s">
        <v>134</v>
      </c>
      <c r="S656" s="14">
        <v>100</v>
      </c>
      <c r="T656" s="26" t="s">
        <v>936</v>
      </c>
      <c r="U656" s="26" t="s">
        <v>936</v>
      </c>
    </row>
    <row r="657" spans="1:21" customFormat="1" ht="55.2" hidden="1" x14ac:dyDescent="0.3">
      <c r="A657" s="1"/>
      <c r="B657" s="53">
        <v>40101</v>
      </c>
      <c r="C657" s="15" t="s">
        <v>589</v>
      </c>
      <c r="D657" s="54" t="s">
        <v>590</v>
      </c>
      <c r="E657" s="16"/>
      <c r="F657" s="16" t="s">
        <v>20</v>
      </c>
      <c r="G657" s="12">
        <v>1892.59</v>
      </c>
      <c r="H657" s="219">
        <v>22919265</v>
      </c>
      <c r="I657" s="458"/>
      <c r="J657" s="297"/>
      <c r="K657" s="200">
        <v>0</v>
      </c>
      <c r="L657" s="24" t="s">
        <v>21</v>
      </c>
      <c r="M657" s="14">
        <v>100</v>
      </c>
      <c r="N657" s="35" t="s">
        <v>473</v>
      </c>
      <c r="O657" s="21" t="s">
        <v>591</v>
      </c>
      <c r="P657" s="203"/>
      <c r="Q6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57" s="20" t="s">
        <v>21</v>
      </c>
      <c r="S657" s="14">
        <v>100</v>
      </c>
      <c r="T657" s="26" t="s">
        <v>936</v>
      </c>
      <c r="U657" s="26" t="s">
        <v>936</v>
      </c>
    </row>
    <row r="658" spans="1:21" customFormat="1" ht="27.6" hidden="1" x14ac:dyDescent="0.3">
      <c r="A658" s="1"/>
      <c r="B658" s="53">
        <v>40102</v>
      </c>
      <c r="C658" s="167" t="s">
        <v>592</v>
      </c>
      <c r="D658" s="168" t="s">
        <v>593</v>
      </c>
      <c r="E658" s="169"/>
      <c r="F658" s="169" t="s">
        <v>20</v>
      </c>
      <c r="G658" s="170">
        <v>1676.59</v>
      </c>
      <c r="H658" s="225">
        <v>20303505</v>
      </c>
      <c r="I658" s="458"/>
      <c r="J658" s="297"/>
      <c r="K658" s="200">
        <v>0</v>
      </c>
      <c r="L658" s="366" t="s">
        <v>21</v>
      </c>
      <c r="M658" s="285">
        <v>100</v>
      </c>
      <c r="N658" s="199" t="s">
        <v>473</v>
      </c>
      <c r="O658" s="285">
        <v>243</v>
      </c>
      <c r="P658" s="286"/>
      <c r="Q65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58" s="360" t="s">
        <v>21</v>
      </c>
      <c r="S658" s="285">
        <v>100</v>
      </c>
      <c r="T658" s="26" t="s">
        <v>936</v>
      </c>
      <c r="U658" s="26" t="s">
        <v>936</v>
      </c>
    </row>
    <row r="659" spans="1:21" customFormat="1" ht="41.25" hidden="1" customHeight="1" x14ac:dyDescent="0.3">
      <c r="A659" s="23"/>
      <c r="B659" s="53">
        <v>4011</v>
      </c>
      <c r="C659" s="615">
        <v>4011</v>
      </c>
      <c r="D659" s="612" t="s">
        <v>594</v>
      </c>
      <c r="E659" s="171">
        <v>1</v>
      </c>
      <c r="F659" s="171" t="s">
        <v>568</v>
      </c>
      <c r="G659" s="173">
        <v>5196.66</v>
      </c>
      <c r="H659" s="241">
        <v>62931553</v>
      </c>
      <c r="I659" s="111"/>
      <c r="J659" s="297"/>
      <c r="K659" s="200">
        <v>0</v>
      </c>
      <c r="L659" s="451" t="s">
        <v>21</v>
      </c>
      <c r="M659" s="345">
        <v>100</v>
      </c>
      <c r="N659" s="206" t="s">
        <v>473</v>
      </c>
      <c r="O659" s="345">
        <v>243</v>
      </c>
      <c r="P659" s="373"/>
      <c r="Q65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59" s="209" t="s">
        <v>21</v>
      </c>
      <c r="S659" s="374">
        <v>100</v>
      </c>
      <c r="T659" s="26" t="s">
        <v>936</v>
      </c>
      <c r="U659" s="26" t="s">
        <v>936</v>
      </c>
    </row>
    <row r="660" spans="1:21" customFormat="1" ht="39.75" hidden="1" customHeight="1" x14ac:dyDescent="0.3">
      <c r="A660" s="15">
        <v>4012</v>
      </c>
      <c r="B660" s="53">
        <v>4011</v>
      </c>
      <c r="C660" s="616"/>
      <c r="D660" s="613"/>
      <c r="E660" s="16">
        <v>2</v>
      </c>
      <c r="F660" s="16" t="s">
        <v>570</v>
      </c>
      <c r="G660" s="12">
        <v>9551.39</v>
      </c>
      <c r="H660" s="242">
        <v>115667333</v>
      </c>
      <c r="I660" s="111">
        <f>+G660-G659</f>
        <v>4354.7299999999996</v>
      </c>
      <c r="J660" s="297"/>
      <c r="K660" s="200">
        <v>0</v>
      </c>
      <c r="L660" s="24" t="s">
        <v>21</v>
      </c>
      <c r="M660" s="14">
        <v>100</v>
      </c>
      <c r="N660" s="35" t="s">
        <v>473</v>
      </c>
      <c r="O660" s="14">
        <v>243</v>
      </c>
      <c r="P660" s="203"/>
      <c r="Q660" s="30"/>
      <c r="R660" s="269"/>
      <c r="S660" s="381"/>
      <c r="T660" s="26" t="s">
        <v>936</v>
      </c>
      <c r="U660" s="26"/>
    </row>
    <row r="661" spans="1:21" customFormat="1" ht="36" hidden="1" customHeight="1" thickBot="1" x14ac:dyDescent="0.35">
      <c r="A661" s="15">
        <v>4013</v>
      </c>
      <c r="B661" s="53">
        <v>4011</v>
      </c>
      <c r="C661" s="617"/>
      <c r="D661" s="614"/>
      <c r="E661" s="175">
        <v>3</v>
      </c>
      <c r="F661" s="175" t="s">
        <v>572</v>
      </c>
      <c r="G661" s="177">
        <v>14228.04</v>
      </c>
      <c r="H661" s="243">
        <v>172301564</v>
      </c>
      <c r="I661" s="111">
        <f>+G661-G659</f>
        <v>9031.380000000001</v>
      </c>
      <c r="J661" s="297"/>
      <c r="K661" s="200">
        <v>0</v>
      </c>
      <c r="L661" s="452" t="s">
        <v>21</v>
      </c>
      <c r="M661" s="377">
        <v>100</v>
      </c>
      <c r="N661" s="212" t="s">
        <v>473</v>
      </c>
      <c r="O661" s="377">
        <v>243</v>
      </c>
      <c r="P661" s="215"/>
      <c r="Q661" s="214"/>
      <c r="R661" s="270"/>
      <c r="S661" s="382"/>
      <c r="T661" s="26" t="s">
        <v>936</v>
      </c>
      <c r="U661" s="26"/>
    </row>
    <row r="662" spans="1:21" customFormat="1" ht="27.6" hidden="1" x14ac:dyDescent="0.3">
      <c r="A662" s="1"/>
      <c r="B662" s="53">
        <v>4017</v>
      </c>
      <c r="C662" s="184">
        <v>4017</v>
      </c>
      <c r="D662" s="185" t="s">
        <v>595</v>
      </c>
      <c r="E662" s="178"/>
      <c r="F662" s="178" t="s">
        <v>20</v>
      </c>
      <c r="G662" s="180">
        <v>1206.32</v>
      </c>
      <c r="H662" s="221">
        <v>14608535</v>
      </c>
      <c r="I662" s="458"/>
      <c r="J662" s="297"/>
      <c r="K662" s="200">
        <v>0</v>
      </c>
      <c r="L662" s="454" t="s">
        <v>21</v>
      </c>
      <c r="M662" s="315">
        <v>100</v>
      </c>
      <c r="N662" s="262" t="s">
        <v>473</v>
      </c>
      <c r="O662" s="315">
        <v>5254</v>
      </c>
      <c r="P662" s="371"/>
      <c r="Q66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62" s="308" t="s">
        <v>21</v>
      </c>
      <c r="S662" s="315">
        <v>100</v>
      </c>
      <c r="T662" s="26" t="s">
        <v>936</v>
      </c>
      <c r="U662" s="26" t="s">
        <v>936</v>
      </c>
    </row>
    <row r="663" spans="1:21" s="139" customFormat="1" ht="55.2" hidden="1" x14ac:dyDescent="0.3">
      <c r="A663" s="144"/>
      <c r="B663" s="148">
        <v>4018</v>
      </c>
      <c r="C663" s="95">
        <v>4018</v>
      </c>
      <c r="D663" s="97" t="s">
        <v>596</v>
      </c>
      <c r="E663" s="84"/>
      <c r="F663" s="84" t="s">
        <v>20</v>
      </c>
      <c r="G663" s="85">
        <v>302.44</v>
      </c>
      <c r="H663" s="219">
        <v>3662548</v>
      </c>
      <c r="I663" s="458"/>
      <c r="J663" s="261"/>
      <c r="K663" s="200">
        <v>0</v>
      </c>
      <c r="L663" s="17" t="s">
        <v>134</v>
      </c>
      <c r="M663" s="25">
        <v>100</v>
      </c>
      <c r="N663" s="35" t="s">
        <v>473</v>
      </c>
      <c r="O663" s="25">
        <v>5258</v>
      </c>
      <c r="P663" s="201"/>
      <c r="Q66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63" s="27" t="s">
        <v>134</v>
      </c>
      <c r="S663" s="25">
        <v>100</v>
      </c>
      <c r="T663" s="26" t="s">
        <v>936</v>
      </c>
      <c r="U663" s="26" t="s">
        <v>936</v>
      </c>
    </row>
    <row r="664" spans="1:21" customFormat="1" ht="27.6" hidden="1" x14ac:dyDescent="0.3">
      <c r="A664" s="1"/>
      <c r="B664" s="53">
        <v>40181</v>
      </c>
      <c r="C664" s="95" t="s">
        <v>597</v>
      </c>
      <c r="D664" s="97" t="s">
        <v>598</v>
      </c>
      <c r="E664" s="84"/>
      <c r="F664" s="84" t="s">
        <v>20</v>
      </c>
      <c r="G664" s="85">
        <v>186.7</v>
      </c>
      <c r="H664" s="219">
        <v>2260937</v>
      </c>
      <c r="I664" s="458"/>
      <c r="J664" s="261"/>
      <c r="K664" s="200">
        <v>0</v>
      </c>
      <c r="L664" s="17" t="s">
        <v>243</v>
      </c>
      <c r="M664" s="25">
        <v>100</v>
      </c>
      <c r="N664" s="35" t="s">
        <v>473</v>
      </c>
      <c r="O664" s="25">
        <v>1746</v>
      </c>
      <c r="P664" s="20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64" s="20" t="s">
        <v>243</v>
      </c>
      <c r="S664" s="25">
        <v>100</v>
      </c>
      <c r="T664" s="26" t="s">
        <v>936</v>
      </c>
      <c r="U664" s="26" t="s">
        <v>936</v>
      </c>
    </row>
    <row r="665" spans="1:21" s="139" customFormat="1" ht="27.6" hidden="1" x14ac:dyDescent="0.3">
      <c r="A665" s="144"/>
      <c r="B665" s="148">
        <v>40183</v>
      </c>
      <c r="C665" s="95" t="s">
        <v>599</v>
      </c>
      <c r="D665" s="97" t="s">
        <v>600</v>
      </c>
      <c r="E665" s="84"/>
      <c r="F665" s="84" t="s">
        <v>20</v>
      </c>
      <c r="G665" s="85">
        <v>521.63</v>
      </c>
      <c r="H665" s="219">
        <v>6316939</v>
      </c>
      <c r="I665" s="458"/>
      <c r="J665" s="261"/>
      <c r="K665" s="200">
        <v>0</v>
      </c>
      <c r="L665" s="17" t="s">
        <v>134</v>
      </c>
      <c r="M665" s="25">
        <v>100</v>
      </c>
      <c r="N665" s="35" t="s">
        <v>473</v>
      </c>
      <c r="O665" s="25">
        <v>1746</v>
      </c>
      <c r="P665" s="201"/>
      <c r="Q66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65" s="27" t="s">
        <v>243</v>
      </c>
      <c r="S665" s="25">
        <v>100</v>
      </c>
      <c r="T665" s="26" t="s">
        <v>936</v>
      </c>
      <c r="U665" s="26" t="s">
        <v>936</v>
      </c>
    </row>
    <row r="666" spans="1:21" customFormat="1" ht="27.6" hidden="1" x14ac:dyDescent="0.3">
      <c r="A666" s="1"/>
      <c r="B666" s="53">
        <v>40231</v>
      </c>
      <c r="C666" s="95" t="s">
        <v>601</v>
      </c>
      <c r="D666" s="97" t="s">
        <v>602</v>
      </c>
      <c r="E666" s="84"/>
      <c r="F666" s="84" t="s">
        <v>20</v>
      </c>
      <c r="G666" s="85">
        <v>309.44</v>
      </c>
      <c r="H666" s="219">
        <v>3747318</v>
      </c>
      <c r="I666" s="458"/>
      <c r="J666" s="261"/>
      <c r="K666" s="200">
        <v>0</v>
      </c>
      <c r="L666" s="17" t="s">
        <v>243</v>
      </c>
      <c r="M666" s="25">
        <v>100</v>
      </c>
      <c r="N666" s="35" t="s">
        <v>473</v>
      </c>
      <c r="O666" s="25">
        <v>261</v>
      </c>
      <c r="P666" s="20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66" s="20" t="s">
        <v>243</v>
      </c>
      <c r="S666" s="25">
        <v>100</v>
      </c>
      <c r="T666" s="26" t="s">
        <v>936</v>
      </c>
      <c r="U666" s="26" t="s">
        <v>936</v>
      </c>
    </row>
    <row r="667" spans="1:21" customFormat="1" ht="41.4" hidden="1" x14ac:dyDescent="0.3">
      <c r="A667" s="1"/>
      <c r="B667" s="53">
        <v>40232</v>
      </c>
      <c r="C667" s="95" t="s">
        <v>603</v>
      </c>
      <c r="D667" s="97" t="s">
        <v>604</v>
      </c>
      <c r="E667" s="84"/>
      <c r="F667" s="84" t="s">
        <v>20</v>
      </c>
      <c r="G667" s="85">
        <v>423.65</v>
      </c>
      <c r="H667" s="219">
        <v>5130402</v>
      </c>
      <c r="I667" s="458"/>
      <c r="J667" s="261"/>
      <c r="K667" s="200">
        <v>0</v>
      </c>
      <c r="L667" s="17" t="s">
        <v>243</v>
      </c>
      <c r="M667" s="25">
        <v>100</v>
      </c>
      <c r="N667" s="35" t="s">
        <v>473</v>
      </c>
      <c r="O667" s="25">
        <v>404</v>
      </c>
      <c r="P667" s="20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67" s="20" t="s">
        <v>243</v>
      </c>
      <c r="S667" s="25">
        <v>100</v>
      </c>
      <c r="T667" s="26" t="s">
        <v>936</v>
      </c>
      <c r="U667" s="26" t="s">
        <v>936</v>
      </c>
    </row>
    <row r="668" spans="1:21" s="139" customFormat="1" ht="64.650000000000006" hidden="1" customHeight="1" x14ac:dyDescent="0.3">
      <c r="A668" s="144"/>
      <c r="B668" s="148">
        <v>40233</v>
      </c>
      <c r="C668" s="95" t="s">
        <v>605</v>
      </c>
      <c r="D668" s="97" t="s">
        <v>606</v>
      </c>
      <c r="E668" s="84"/>
      <c r="F668" s="84" t="s">
        <v>20</v>
      </c>
      <c r="G668" s="85">
        <v>337.22</v>
      </c>
      <c r="H668" s="219">
        <v>4083734</v>
      </c>
      <c r="I668" s="458"/>
      <c r="J668" s="261"/>
      <c r="K668" s="200">
        <v>0</v>
      </c>
      <c r="L668" s="17" t="s">
        <v>243</v>
      </c>
      <c r="M668" s="25">
        <v>100</v>
      </c>
      <c r="N668" s="35" t="s">
        <v>473</v>
      </c>
      <c r="O668" s="25">
        <v>259</v>
      </c>
      <c r="P668" s="201"/>
      <c r="Q66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68" s="27" t="s">
        <v>243</v>
      </c>
      <c r="S668" s="25">
        <v>100</v>
      </c>
      <c r="T668" s="26" t="s">
        <v>936</v>
      </c>
      <c r="U668" s="26" t="s">
        <v>936</v>
      </c>
    </row>
    <row r="669" spans="1:21" customFormat="1" ht="27.6" hidden="1" x14ac:dyDescent="0.3">
      <c r="A669" s="1"/>
      <c r="B669" s="53">
        <v>40234</v>
      </c>
      <c r="C669" s="95" t="s">
        <v>607</v>
      </c>
      <c r="D669" s="97" t="s">
        <v>608</v>
      </c>
      <c r="E669" s="84"/>
      <c r="F669" s="84" t="s">
        <v>20</v>
      </c>
      <c r="G669" s="85">
        <v>539.52</v>
      </c>
      <c r="H669" s="219">
        <v>6533587</v>
      </c>
      <c r="I669" s="458"/>
      <c r="J669" s="261"/>
      <c r="K669" s="200">
        <v>0</v>
      </c>
      <c r="L669" s="17" t="s">
        <v>243</v>
      </c>
      <c r="M669" s="25">
        <v>100</v>
      </c>
      <c r="N669" s="35" t="s">
        <v>473</v>
      </c>
      <c r="O669" s="25">
        <v>947</v>
      </c>
      <c r="P669" s="20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69" s="20" t="s">
        <v>243</v>
      </c>
      <c r="S669" s="25">
        <v>100</v>
      </c>
      <c r="T669" s="26" t="s">
        <v>936</v>
      </c>
      <c r="U669" s="26" t="s">
        <v>936</v>
      </c>
    </row>
    <row r="670" spans="1:21" customFormat="1" ht="27.6" hidden="1" x14ac:dyDescent="0.3">
      <c r="A670" s="1"/>
      <c r="B670" s="53">
        <v>4024</v>
      </c>
      <c r="C670" s="95">
        <v>4024</v>
      </c>
      <c r="D670" s="97" t="s">
        <v>609</v>
      </c>
      <c r="E670" s="84"/>
      <c r="F670" s="84" t="s">
        <v>20</v>
      </c>
      <c r="G670" s="85">
        <v>972.08</v>
      </c>
      <c r="H670" s="219">
        <v>11771889</v>
      </c>
      <c r="I670" s="458"/>
      <c r="J670" s="261"/>
      <c r="K670" s="200">
        <v>0</v>
      </c>
      <c r="L670" s="17" t="s">
        <v>134</v>
      </c>
      <c r="M670" s="25">
        <v>100</v>
      </c>
      <c r="N670" s="35" t="s">
        <v>473</v>
      </c>
      <c r="O670" s="25">
        <v>406</v>
      </c>
      <c r="P670" s="20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70" s="20" t="s">
        <v>134</v>
      </c>
      <c r="S670" s="25">
        <v>100</v>
      </c>
      <c r="T670" s="26" t="s">
        <v>936</v>
      </c>
      <c r="U670" s="26" t="s">
        <v>936</v>
      </c>
    </row>
    <row r="671" spans="1:21" customFormat="1" ht="27.6" hidden="1" x14ac:dyDescent="0.3">
      <c r="A671" s="1"/>
      <c r="B671" s="53">
        <v>40251</v>
      </c>
      <c r="C671" s="95" t="s">
        <v>610</v>
      </c>
      <c r="D671" s="97" t="s">
        <v>611</v>
      </c>
      <c r="E671" s="84"/>
      <c r="F671" s="84" t="s">
        <v>20</v>
      </c>
      <c r="G671" s="85">
        <v>1494.05</v>
      </c>
      <c r="H671" s="219">
        <v>18092946</v>
      </c>
      <c r="I671" s="458"/>
      <c r="J671" s="261"/>
      <c r="K671" s="200">
        <v>0</v>
      </c>
      <c r="L671" s="17" t="s">
        <v>243</v>
      </c>
      <c r="M671" s="25">
        <v>100</v>
      </c>
      <c r="N671" s="35" t="s">
        <v>473</v>
      </c>
      <c r="O671" s="25">
        <v>191</v>
      </c>
      <c r="P671" s="20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71" s="20" t="s">
        <v>243</v>
      </c>
      <c r="S671" s="25">
        <v>100</v>
      </c>
      <c r="T671" s="26" t="s">
        <v>936</v>
      </c>
      <c r="U671" s="26" t="s">
        <v>936</v>
      </c>
    </row>
    <row r="672" spans="1:21" customFormat="1" ht="27.6" hidden="1" x14ac:dyDescent="0.3">
      <c r="A672" s="577"/>
      <c r="B672" s="530">
        <v>40252</v>
      </c>
      <c r="C672" s="95" t="s">
        <v>612</v>
      </c>
      <c r="D672" s="97" t="s">
        <v>613</v>
      </c>
      <c r="E672" s="66"/>
      <c r="F672" s="84" t="s">
        <v>20</v>
      </c>
      <c r="G672" s="85">
        <v>403.3</v>
      </c>
      <c r="H672" s="219">
        <v>4883963</v>
      </c>
      <c r="I672" s="458"/>
      <c r="J672" s="261"/>
      <c r="K672" s="200">
        <v>0</v>
      </c>
      <c r="L672" s="17" t="s">
        <v>243</v>
      </c>
      <c r="M672" s="25">
        <v>100</v>
      </c>
      <c r="N672" s="35" t="s">
        <v>473</v>
      </c>
      <c r="O672" s="25">
        <v>191</v>
      </c>
      <c r="P672" s="20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72" s="20" t="s">
        <v>243</v>
      </c>
      <c r="S672" s="25">
        <v>100</v>
      </c>
      <c r="T672" s="26" t="s">
        <v>936</v>
      </c>
      <c r="U672" s="26" t="s">
        <v>936</v>
      </c>
    </row>
    <row r="673" spans="1:21" customFormat="1" ht="27.6" hidden="1" x14ac:dyDescent="0.3">
      <c r="A673" s="1"/>
      <c r="B673" s="73">
        <v>40253</v>
      </c>
      <c r="C673" s="95" t="s">
        <v>614</v>
      </c>
      <c r="D673" s="97" t="s">
        <v>615</v>
      </c>
      <c r="E673" s="84"/>
      <c r="F673" s="84" t="s">
        <v>20</v>
      </c>
      <c r="G673" s="85">
        <v>496.64</v>
      </c>
      <c r="H673" s="219">
        <v>6014310</v>
      </c>
      <c r="I673" s="458"/>
      <c r="J673" s="261"/>
      <c r="K673" s="200">
        <v>0</v>
      </c>
      <c r="L673" s="17" t="s">
        <v>243</v>
      </c>
      <c r="M673" s="25">
        <v>100</v>
      </c>
      <c r="N673" s="35" t="s">
        <v>473</v>
      </c>
      <c r="O673" s="25">
        <v>191</v>
      </c>
      <c r="P673" s="20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73" s="20" t="s">
        <v>243</v>
      </c>
      <c r="S673" s="25">
        <v>100</v>
      </c>
      <c r="T673" s="26" t="s">
        <v>936</v>
      </c>
      <c r="U673" s="26" t="s">
        <v>936</v>
      </c>
    </row>
    <row r="674" spans="1:21" customFormat="1" ht="138" hidden="1" x14ac:dyDescent="0.3">
      <c r="A674" s="23">
        <v>4022</v>
      </c>
      <c r="B674" s="53">
        <v>4026</v>
      </c>
      <c r="C674" s="95">
        <v>4026</v>
      </c>
      <c r="D674" s="97" t="s">
        <v>616</v>
      </c>
      <c r="E674" s="84"/>
      <c r="F674" s="84" t="s">
        <v>20</v>
      </c>
      <c r="G674" s="85">
        <v>38.93</v>
      </c>
      <c r="H674" s="219">
        <v>471442</v>
      </c>
      <c r="I674" s="458"/>
      <c r="J674" s="261"/>
      <c r="K674" s="200">
        <v>0</v>
      </c>
      <c r="L674" s="17" t="s">
        <v>373</v>
      </c>
      <c r="M674" s="25">
        <v>100</v>
      </c>
      <c r="N674" s="35" t="s">
        <v>473</v>
      </c>
      <c r="O674" s="25">
        <v>1243</v>
      </c>
      <c r="P674" s="20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74" s="22" t="s">
        <v>617</v>
      </c>
      <c r="S674" s="25">
        <v>100</v>
      </c>
      <c r="T674" s="26" t="s">
        <v>936</v>
      </c>
      <c r="U674" s="26" t="s">
        <v>936</v>
      </c>
    </row>
    <row r="675" spans="1:21" customFormat="1" ht="27.6" hidden="1" x14ac:dyDescent="0.3">
      <c r="A675" s="1"/>
      <c r="B675" s="53">
        <v>4027</v>
      </c>
      <c r="C675" s="95">
        <v>4027</v>
      </c>
      <c r="D675" s="97" t="s">
        <v>618</v>
      </c>
      <c r="E675" s="84"/>
      <c r="F675" s="84" t="s">
        <v>20</v>
      </c>
      <c r="G675" s="85">
        <v>38.93</v>
      </c>
      <c r="H675" s="219">
        <v>471442</v>
      </c>
      <c r="I675" s="458"/>
      <c r="J675" s="261"/>
      <c r="K675" s="200">
        <v>0</v>
      </c>
      <c r="L675" s="17" t="s">
        <v>134</v>
      </c>
      <c r="M675" s="25">
        <v>100</v>
      </c>
      <c r="N675" s="35" t="s">
        <v>473</v>
      </c>
      <c r="O675" s="25">
        <v>1243</v>
      </c>
      <c r="P675" s="20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75" s="20" t="s">
        <v>134</v>
      </c>
      <c r="S675" s="25">
        <v>100</v>
      </c>
      <c r="T675" s="26" t="s">
        <v>936</v>
      </c>
      <c r="U675" s="26" t="s">
        <v>936</v>
      </c>
    </row>
    <row r="676" spans="1:21" customFormat="1" ht="28.2" hidden="1" x14ac:dyDescent="0.3">
      <c r="A676" s="1"/>
      <c r="B676" s="530">
        <v>4028</v>
      </c>
      <c r="C676" s="105">
        <v>4028</v>
      </c>
      <c r="D676" s="106" t="s">
        <v>619</v>
      </c>
      <c r="E676" s="84"/>
      <c r="F676" s="84" t="s">
        <v>20</v>
      </c>
      <c r="G676" s="85">
        <v>49.54</v>
      </c>
      <c r="H676" s="219">
        <v>599929</v>
      </c>
      <c r="I676" s="458"/>
      <c r="J676" s="261"/>
      <c r="K676" s="200">
        <v>0</v>
      </c>
      <c r="L676" s="17" t="s">
        <v>243</v>
      </c>
      <c r="M676" s="25">
        <v>100</v>
      </c>
      <c r="N676" s="35" t="s">
        <v>473</v>
      </c>
      <c r="O676" s="25">
        <v>1243</v>
      </c>
      <c r="P676" s="20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76" s="20" t="s">
        <v>243</v>
      </c>
      <c r="S676" s="25">
        <v>100</v>
      </c>
      <c r="T676" s="26" t="s">
        <v>936</v>
      </c>
      <c r="U676" s="26" t="s">
        <v>936</v>
      </c>
    </row>
    <row r="677" spans="1:21" customFormat="1" ht="69" hidden="1" x14ac:dyDescent="0.3">
      <c r="A677" s="1"/>
      <c r="B677" s="53">
        <v>4029</v>
      </c>
      <c r="C677" s="15">
        <v>4029</v>
      </c>
      <c r="D677" s="54" t="s">
        <v>620</v>
      </c>
      <c r="E677" s="16"/>
      <c r="F677" s="16" t="s">
        <v>20</v>
      </c>
      <c r="G677" s="12">
        <v>778.26</v>
      </c>
      <c r="H677" s="219">
        <v>9424729</v>
      </c>
      <c r="I677" s="458"/>
      <c r="J677" s="297"/>
      <c r="K677" s="200">
        <v>0</v>
      </c>
      <c r="L677" s="166" t="s">
        <v>139</v>
      </c>
      <c r="M677" s="14">
        <v>100</v>
      </c>
      <c r="N677" s="35" t="s">
        <v>473</v>
      </c>
      <c r="O677" s="14">
        <v>419</v>
      </c>
      <c r="P677" s="20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77" s="20" t="s">
        <v>139</v>
      </c>
      <c r="S677" s="14">
        <v>100</v>
      </c>
      <c r="T677" s="26" t="s">
        <v>936</v>
      </c>
      <c r="U677" s="26" t="s">
        <v>936</v>
      </c>
    </row>
    <row r="678" spans="1:21" customFormat="1" ht="55.2" hidden="1" x14ac:dyDescent="0.3">
      <c r="A678" s="1"/>
      <c r="B678" s="53">
        <v>4030</v>
      </c>
      <c r="C678" s="92">
        <v>4030</v>
      </c>
      <c r="D678" s="104" t="s">
        <v>621</v>
      </c>
      <c r="E678" s="90"/>
      <c r="F678" s="90" t="s">
        <v>20</v>
      </c>
      <c r="G678" s="98">
        <v>924.2</v>
      </c>
      <c r="H678" s="225">
        <v>11192062</v>
      </c>
      <c r="I678" s="458"/>
      <c r="J678" s="261"/>
      <c r="K678" s="200">
        <v>0</v>
      </c>
      <c r="L678" s="368" t="s">
        <v>139</v>
      </c>
      <c r="M678" s="274">
        <v>100</v>
      </c>
      <c r="N678" s="199" t="s">
        <v>473</v>
      </c>
      <c r="O678" s="274">
        <v>950</v>
      </c>
      <c r="P678" s="304"/>
      <c r="Q67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78" s="360" t="s">
        <v>139</v>
      </c>
      <c r="S678" s="274">
        <v>100</v>
      </c>
      <c r="T678" s="26" t="s">
        <v>936</v>
      </c>
      <c r="U678" s="26" t="s">
        <v>936</v>
      </c>
    </row>
    <row r="679" spans="1:21" customFormat="1" ht="36.75" hidden="1" customHeight="1" x14ac:dyDescent="0.3">
      <c r="A679" s="23"/>
      <c r="B679" s="53">
        <v>40301</v>
      </c>
      <c r="C679" s="592" t="s">
        <v>622</v>
      </c>
      <c r="D679" s="586" t="s">
        <v>623</v>
      </c>
      <c r="E679" s="100">
        <v>1</v>
      </c>
      <c r="F679" s="100" t="s">
        <v>624</v>
      </c>
      <c r="G679" s="101">
        <v>1767.35</v>
      </c>
      <c r="H679" s="241">
        <v>21402609</v>
      </c>
      <c r="I679" s="111"/>
      <c r="J679" s="261"/>
      <c r="K679" s="200">
        <v>0</v>
      </c>
      <c r="L679" s="372" t="s">
        <v>139</v>
      </c>
      <c r="M679" s="205">
        <v>100</v>
      </c>
      <c r="N679" s="206" t="s">
        <v>473</v>
      </c>
      <c r="O679" s="205">
        <v>1783</v>
      </c>
      <c r="P679" s="207"/>
      <c r="Q6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679" s="209" t="s">
        <v>139</v>
      </c>
      <c r="S679" s="279">
        <v>100</v>
      </c>
      <c r="T679" s="26" t="s">
        <v>936</v>
      </c>
      <c r="U679" s="26" t="s">
        <v>936</v>
      </c>
    </row>
    <row r="680" spans="1:21" customFormat="1" ht="31.5" hidden="1" customHeight="1" x14ac:dyDescent="0.3">
      <c r="A680" s="15" t="s">
        <v>625</v>
      </c>
      <c r="B680" s="53">
        <v>40301</v>
      </c>
      <c r="C680" s="593"/>
      <c r="D680" s="587"/>
      <c r="E680" s="84">
        <v>2</v>
      </c>
      <c r="F680" s="84" t="s">
        <v>626</v>
      </c>
      <c r="G680" s="85">
        <v>2423.21</v>
      </c>
      <c r="H680" s="242">
        <v>29345073</v>
      </c>
      <c r="I680" s="111">
        <f>+G680-G679</f>
        <v>655.86000000000013</v>
      </c>
      <c r="J680" s="202"/>
      <c r="K680" s="200">
        <v>0</v>
      </c>
      <c r="L680" s="166" t="s">
        <v>139</v>
      </c>
      <c r="M680" s="25">
        <v>100</v>
      </c>
      <c r="N680" s="35" t="s">
        <v>473</v>
      </c>
      <c r="O680" s="25">
        <v>1783</v>
      </c>
      <c r="P680" s="201"/>
      <c r="Q680" s="30"/>
      <c r="R680" s="269"/>
      <c r="S680" s="280"/>
      <c r="T680" s="26" t="s">
        <v>936</v>
      </c>
      <c r="U680" s="26"/>
    </row>
    <row r="681" spans="1:21" customFormat="1" ht="37.5" hidden="1" customHeight="1" thickBot="1" x14ac:dyDescent="0.35">
      <c r="A681" s="15" t="s">
        <v>627</v>
      </c>
      <c r="B681" s="53">
        <v>40301</v>
      </c>
      <c r="C681" s="594"/>
      <c r="D681" s="588"/>
      <c r="E681" s="102">
        <v>3</v>
      </c>
      <c r="F681" s="102" t="s">
        <v>628</v>
      </c>
      <c r="G681" s="103">
        <v>3352.88</v>
      </c>
      <c r="H681" s="243">
        <v>40603377</v>
      </c>
      <c r="I681" s="111">
        <f>+G681-G679</f>
        <v>1585.5300000000002</v>
      </c>
      <c r="J681" s="202"/>
      <c r="K681" s="200">
        <v>0</v>
      </c>
      <c r="L681" s="376" t="s">
        <v>139</v>
      </c>
      <c r="M681" s="211">
        <v>100</v>
      </c>
      <c r="N681" s="212" t="s">
        <v>473</v>
      </c>
      <c r="O681" s="211">
        <v>1783</v>
      </c>
      <c r="P681" s="213"/>
      <c r="Q681" s="214"/>
      <c r="R681" s="270"/>
      <c r="S681" s="284"/>
      <c r="T681" s="26" t="s">
        <v>936</v>
      </c>
      <c r="U681" s="26"/>
    </row>
    <row r="682" spans="1:21" customFormat="1" ht="44.4" hidden="1" customHeight="1" x14ac:dyDescent="0.3">
      <c r="A682" s="23"/>
      <c r="B682" s="53">
        <v>4031</v>
      </c>
      <c r="C682" s="615">
        <v>4031</v>
      </c>
      <c r="D682" s="606" t="s">
        <v>629</v>
      </c>
      <c r="E682" s="171">
        <v>1</v>
      </c>
      <c r="F682" s="171" t="s">
        <v>568</v>
      </c>
      <c r="G682" s="173">
        <v>3388.97</v>
      </c>
      <c r="H682" s="241">
        <v>41040427</v>
      </c>
      <c r="I682" s="111"/>
      <c r="J682" s="297"/>
      <c r="K682" s="200">
        <v>0</v>
      </c>
      <c r="L682" s="372" t="s">
        <v>21</v>
      </c>
      <c r="M682" s="345">
        <v>100</v>
      </c>
      <c r="N682" s="206" t="s">
        <v>473</v>
      </c>
      <c r="O682" s="345">
        <v>5254</v>
      </c>
      <c r="P682" s="373"/>
      <c r="Q68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682" s="209" t="s">
        <v>21</v>
      </c>
      <c r="S682" s="374">
        <v>100</v>
      </c>
      <c r="T682" s="26" t="s">
        <v>936</v>
      </c>
      <c r="U682" s="26" t="s">
        <v>936</v>
      </c>
    </row>
    <row r="683" spans="1:21" customFormat="1" ht="44.4" hidden="1" customHeight="1" x14ac:dyDescent="0.3">
      <c r="A683" s="15">
        <v>4032</v>
      </c>
      <c r="B683" s="53">
        <v>4031</v>
      </c>
      <c r="C683" s="616"/>
      <c r="D683" s="607"/>
      <c r="E683" s="16">
        <v>2</v>
      </c>
      <c r="F683" s="16" t="s">
        <v>570</v>
      </c>
      <c r="G683" s="12">
        <v>6473.73</v>
      </c>
      <c r="H683" s="242">
        <v>78396870</v>
      </c>
      <c r="I683" s="111">
        <f>+G683-G682</f>
        <v>3084.7599999999998</v>
      </c>
      <c r="J683" s="479"/>
      <c r="K683" s="200">
        <v>0</v>
      </c>
      <c r="L683" s="166" t="s">
        <v>21</v>
      </c>
      <c r="M683" s="14">
        <v>100</v>
      </c>
      <c r="N683" s="35" t="s">
        <v>473</v>
      </c>
      <c r="O683" s="14">
        <v>5254</v>
      </c>
      <c r="P683" s="203"/>
      <c r="Q683" s="30"/>
      <c r="R683" s="269"/>
      <c r="S683" s="381"/>
      <c r="T683" s="26" t="s">
        <v>936</v>
      </c>
      <c r="U683" s="26"/>
    </row>
    <row r="684" spans="1:21" customFormat="1" ht="38.25" hidden="1" customHeight="1" thickBot="1" x14ac:dyDescent="0.35">
      <c r="A684" s="15">
        <v>4033</v>
      </c>
      <c r="B684" s="53">
        <v>4031</v>
      </c>
      <c r="C684" s="617"/>
      <c r="D684" s="608"/>
      <c r="E684" s="175">
        <v>3</v>
      </c>
      <c r="F684" s="175" t="s">
        <v>572</v>
      </c>
      <c r="G684" s="177">
        <v>8575.0300000000007</v>
      </c>
      <c r="H684" s="243">
        <v>103843613</v>
      </c>
      <c r="I684" s="111">
        <f>+G684-G682</f>
        <v>5186.0600000000013</v>
      </c>
      <c r="J684" s="479"/>
      <c r="K684" s="200">
        <v>0</v>
      </c>
      <c r="L684" s="376" t="s">
        <v>21</v>
      </c>
      <c r="M684" s="377">
        <v>100</v>
      </c>
      <c r="N684" s="212" t="s">
        <v>473</v>
      </c>
      <c r="O684" s="377">
        <v>5254</v>
      </c>
      <c r="P684" s="215"/>
      <c r="Q684" s="214"/>
      <c r="R684" s="270"/>
      <c r="S684" s="382"/>
      <c r="T684" s="26" t="s">
        <v>936</v>
      </c>
      <c r="U684" s="26"/>
    </row>
    <row r="685" spans="1:21" customFormat="1" ht="56.25" hidden="1" customHeight="1" x14ac:dyDescent="0.3">
      <c r="A685" s="1"/>
      <c r="B685" s="53">
        <v>4035</v>
      </c>
      <c r="C685" s="184">
        <v>4035</v>
      </c>
      <c r="D685" s="185" t="s">
        <v>630</v>
      </c>
      <c r="E685" s="178"/>
      <c r="F685" s="178" t="s">
        <v>20</v>
      </c>
      <c r="G685" s="180">
        <v>1185.08</v>
      </c>
      <c r="H685" s="221">
        <v>14351319</v>
      </c>
      <c r="I685" s="458"/>
      <c r="J685" s="297"/>
      <c r="K685" s="200">
        <v>0</v>
      </c>
      <c r="L685" s="370" t="s">
        <v>21</v>
      </c>
      <c r="M685" s="315">
        <v>100</v>
      </c>
      <c r="N685" s="262" t="s">
        <v>473</v>
      </c>
      <c r="O685" s="315">
        <v>5254</v>
      </c>
      <c r="P685" s="371"/>
      <c r="Q68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685" s="308" t="s">
        <v>21</v>
      </c>
      <c r="S685" s="315">
        <v>100</v>
      </c>
      <c r="T685" s="26" t="s">
        <v>936</v>
      </c>
      <c r="U685" s="26" t="s">
        <v>936</v>
      </c>
    </row>
    <row r="686" spans="1:21" customFormat="1" ht="41.4" hidden="1" x14ac:dyDescent="0.3">
      <c r="A686" s="1"/>
      <c r="B686" s="53">
        <v>4036</v>
      </c>
      <c r="C686" s="15">
        <v>4036</v>
      </c>
      <c r="D686" s="54" t="s">
        <v>631</v>
      </c>
      <c r="E686" s="16"/>
      <c r="F686" s="16" t="s">
        <v>20</v>
      </c>
      <c r="G686" s="12">
        <v>1393.79</v>
      </c>
      <c r="H686" s="219">
        <v>16878797</v>
      </c>
      <c r="I686" s="458"/>
      <c r="J686" s="297"/>
      <c r="K686" s="200">
        <v>0</v>
      </c>
      <c r="L686" s="166" t="s">
        <v>21</v>
      </c>
      <c r="M686" s="14">
        <v>100</v>
      </c>
      <c r="N686" s="35" t="s">
        <v>473</v>
      </c>
      <c r="O686" s="14">
        <v>243</v>
      </c>
      <c r="P686" s="203"/>
      <c r="Q6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686" s="20" t="s">
        <v>21</v>
      </c>
      <c r="S686" s="14">
        <v>100</v>
      </c>
      <c r="T686" s="26" t="s">
        <v>936</v>
      </c>
      <c r="U686" s="26" t="s">
        <v>936</v>
      </c>
    </row>
    <row r="687" spans="1:21" customFormat="1" ht="41.4" hidden="1" x14ac:dyDescent="0.3">
      <c r="A687" s="1"/>
      <c r="B687" s="53">
        <v>4037</v>
      </c>
      <c r="C687" s="15">
        <v>4037</v>
      </c>
      <c r="D687" s="54" t="s">
        <v>632</v>
      </c>
      <c r="E687" s="16"/>
      <c r="F687" s="16" t="s">
        <v>20</v>
      </c>
      <c r="G687" s="12">
        <v>834.88</v>
      </c>
      <c r="H687" s="219">
        <v>10110397</v>
      </c>
      <c r="I687" s="458"/>
      <c r="J687" s="297"/>
      <c r="K687" s="200">
        <v>0</v>
      </c>
      <c r="L687" s="166" t="s">
        <v>21</v>
      </c>
      <c r="M687" s="14">
        <v>100</v>
      </c>
      <c r="N687" s="35" t="s">
        <v>473</v>
      </c>
      <c r="O687" s="14">
        <v>5254</v>
      </c>
      <c r="P687" s="203"/>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687" s="20" t="s">
        <v>21</v>
      </c>
      <c r="S687" s="14">
        <v>100</v>
      </c>
      <c r="T687" s="26" t="s">
        <v>936</v>
      </c>
      <c r="U687" s="26" t="s">
        <v>936</v>
      </c>
    </row>
    <row r="688" spans="1:21" customFormat="1" ht="27.6" hidden="1" x14ac:dyDescent="0.3">
      <c r="A688" s="1"/>
      <c r="B688" s="53">
        <v>4038</v>
      </c>
      <c r="C688" s="15">
        <v>4038</v>
      </c>
      <c r="D688" s="54" t="s">
        <v>633</v>
      </c>
      <c r="E688" s="16"/>
      <c r="F688" s="16" t="s">
        <v>20</v>
      </c>
      <c r="G688" s="12">
        <v>778.26</v>
      </c>
      <c r="H688" s="219">
        <v>9424729</v>
      </c>
      <c r="I688" s="458"/>
      <c r="J688" s="297"/>
      <c r="K688" s="200">
        <v>0</v>
      </c>
      <c r="L688" s="166" t="s">
        <v>21</v>
      </c>
      <c r="M688" s="14">
        <v>100</v>
      </c>
      <c r="N688" s="35" t="s">
        <v>473</v>
      </c>
      <c r="O688" s="14">
        <v>243</v>
      </c>
      <c r="P688" s="203"/>
      <c r="Q6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688" s="20" t="s">
        <v>21</v>
      </c>
      <c r="S688" s="14">
        <v>100</v>
      </c>
      <c r="T688" s="26" t="s">
        <v>936</v>
      </c>
      <c r="U688" s="26" t="s">
        <v>936</v>
      </c>
    </row>
    <row r="689" spans="1:21" customFormat="1" ht="38.25" hidden="1" customHeight="1" thickBot="1" x14ac:dyDescent="0.3">
      <c r="A689" s="1"/>
      <c r="B689" s="53">
        <v>4039</v>
      </c>
      <c r="C689" s="167">
        <v>4039</v>
      </c>
      <c r="D689" s="168" t="s">
        <v>634</v>
      </c>
      <c r="E689" s="169"/>
      <c r="F689" s="169" t="s">
        <v>20</v>
      </c>
      <c r="G689" s="170">
        <v>619.09</v>
      </c>
      <c r="H689" s="225">
        <v>7497180</v>
      </c>
      <c r="I689" s="458"/>
      <c r="J689" s="297"/>
      <c r="K689" s="200">
        <v>0</v>
      </c>
      <c r="L689" s="368" t="s">
        <v>21</v>
      </c>
      <c r="M689" s="285">
        <v>100</v>
      </c>
      <c r="N689" s="199" t="s">
        <v>473</v>
      </c>
      <c r="O689" s="285">
        <v>5254</v>
      </c>
      <c r="P689" s="286"/>
      <c r="Q68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689" s="360" t="s">
        <v>21</v>
      </c>
      <c r="S689" s="285">
        <v>100</v>
      </c>
      <c r="T689" s="26" t="s">
        <v>936</v>
      </c>
      <c r="U689" s="26" t="s">
        <v>936</v>
      </c>
    </row>
    <row r="690" spans="1:21" customFormat="1" ht="41.25" hidden="1" customHeight="1" x14ac:dyDescent="0.3">
      <c r="A690" s="23"/>
      <c r="B690" s="53">
        <v>4040</v>
      </c>
      <c r="C690" s="615" t="s">
        <v>974</v>
      </c>
      <c r="D690" s="606" t="s">
        <v>635</v>
      </c>
      <c r="E690" s="171">
        <v>1</v>
      </c>
      <c r="F690" s="171" t="s">
        <v>566</v>
      </c>
      <c r="G690" s="173">
        <v>1422.07</v>
      </c>
      <c r="H690" s="241">
        <v>17221268</v>
      </c>
      <c r="I690" s="111"/>
      <c r="J690" s="297"/>
      <c r="K690" s="200">
        <v>0</v>
      </c>
      <c r="L690" s="372" t="s">
        <v>21</v>
      </c>
      <c r="M690" s="345">
        <v>100</v>
      </c>
      <c r="N690" s="206" t="s">
        <v>473</v>
      </c>
      <c r="O690" s="345">
        <v>243</v>
      </c>
      <c r="P690" s="373"/>
      <c r="Q6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690" s="209" t="s">
        <v>21</v>
      </c>
      <c r="S690" s="374">
        <v>100</v>
      </c>
      <c r="T690" s="26" t="s">
        <v>936</v>
      </c>
      <c r="U690" s="26" t="s">
        <v>936</v>
      </c>
    </row>
    <row r="691" spans="1:21" customFormat="1" ht="41.25" hidden="1" customHeight="1" x14ac:dyDescent="0.3">
      <c r="A691" s="15" t="s">
        <v>636</v>
      </c>
      <c r="B691" s="53">
        <v>4040</v>
      </c>
      <c r="C691" s="616"/>
      <c r="D691" s="607"/>
      <c r="E691" s="16">
        <v>2</v>
      </c>
      <c r="F691" s="16" t="s">
        <v>568</v>
      </c>
      <c r="G691" s="12">
        <v>1983.74</v>
      </c>
      <c r="H691" s="242">
        <v>24023091</v>
      </c>
      <c r="I691" s="111">
        <f>+G691-G690</f>
        <v>561.67000000000007</v>
      </c>
      <c r="J691" s="479"/>
      <c r="K691" s="200">
        <v>0</v>
      </c>
      <c r="L691" s="166" t="s">
        <v>21</v>
      </c>
      <c r="M691" s="14">
        <v>100</v>
      </c>
      <c r="N691" s="35" t="s">
        <v>473</v>
      </c>
      <c r="O691" s="14">
        <v>243</v>
      </c>
      <c r="P691" s="203"/>
      <c r="Q691" s="30"/>
      <c r="R691" s="269"/>
      <c r="S691" s="381"/>
      <c r="T691" s="26" t="s">
        <v>936</v>
      </c>
      <c r="U691" s="26"/>
    </row>
    <row r="692" spans="1:21" customFormat="1" ht="41.25" hidden="1" customHeight="1" x14ac:dyDescent="0.3">
      <c r="A692" s="15" t="s">
        <v>637</v>
      </c>
      <c r="B692" s="53">
        <v>4040</v>
      </c>
      <c r="C692" s="616"/>
      <c r="D692" s="607"/>
      <c r="E692" s="16">
        <v>3</v>
      </c>
      <c r="F692" s="16" t="s">
        <v>570</v>
      </c>
      <c r="G692" s="12">
        <v>3249.4</v>
      </c>
      <c r="H692" s="242">
        <v>39350234</v>
      </c>
      <c r="I692" s="111">
        <f>+G692-G690</f>
        <v>1827.3300000000002</v>
      </c>
      <c r="J692" s="479"/>
      <c r="K692" s="200">
        <v>0</v>
      </c>
      <c r="L692" s="166" t="s">
        <v>21</v>
      </c>
      <c r="M692" s="14">
        <v>100</v>
      </c>
      <c r="N692" s="35" t="s">
        <v>473</v>
      </c>
      <c r="O692" s="14">
        <v>243</v>
      </c>
      <c r="P692" s="203"/>
      <c r="Q692" s="30"/>
      <c r="R692" s="269"/>
      <c r="S692" s="381"/>
      <c r="T692" s="26" t="s">
        <v>936</v>
      </c>
      <c r="U692" s="26"/>
    </row>
    <row r="693" spans="1:21" customFormat="1" ht="41.25" hidden="1" customHeight="1" thickBot="1" x14ac:dyDescent="0.35">
      <c r="A693" s="15" t="s">
        <v>638</v>
      </c>
      <c r="B693" s="53">
        <v>4040</v>
      </c>
      <c r="C693" s="617"/>
      <c r="D693" s="608"/>
      <c r="E693" s="175">
        <v>4</v>
      </c>
      <c r="F693" s="175" t="s">
        <v>572</v>
      </c>
      <c r="G693" s="177">
        <v>5861.68</v>
      </c>
      <c r="H693" s="243">
        <v>70984945</v>
      </c>
      <c r="I693" s="111">
        <f>+G693-G690</f>
        <v>4439.6100000000006</v>
      </c>
      <c r="J693" s="479"/>
      <c r="K693" s="200">
        <v>0</v>
      </c>
      <c r="L693" s="376" t="s">
        <v>21</v>
      </c>
      <c r="M693" s="377">
        <v>100</v>
      </c>
      <c r="N693" s="212" t="s">
        <v>473</v>
      </c>
      <c r="O693" s="377">
        <v>243</v>
      </c>
      <c r="P693" s="215"/>
      <c r="Q693" s="214"/>
      <c r="R693" s="270"/>
      <c r="S693" s="382"/>
      <c r="T693" s="26" t="s">
        <v>936</v>
      </c>
      <c r="U693" s="26"/>
    </row>
    <row r="694" spans="1:21" customFormat="1" ht="38.25" hidden="1" customHeight="1" x14ac:dyDescent="0.3">
      <c r="A694" s="23"/>
      <c r="B694" s="53">
        <v>4041</v>
      </c>
      <c r="C694" s="615">
        <v>4041</v>
      </c>
      <c r="D694" s="606" t="s">
        <v>639</v>
      </c>
      <c r="E694" s="171">
        <v>1</v>
      </c>
      <c r="F694" s="171" t="s">
        <v>566</v>
      </c>
      <c r="G694" s="173">
        <v>930.39</v>
      </c>
      <c r="H694" s="241">
        <v>11267023</v>
      </c>
      <c r="I694" s="111"/>
      <c r="J694" s="297"/>
      <c r="K694" s="200">
        <v>0</v>
      </c>
      <c r="L694" s="372" t="s">
        <v>21</v>
      </c>
      <c r="M694" s="345">
        <v>100</v>
      </c>
      <c r="N694" s="206" t="s">
        <v>473</v>
      </c>
      <c r="O694" s="345">
        <v>5254</v>
      </c>
      <c r="P694" s="373"/>
      <c r="Q69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694" s="209" t="s">
        <v>21</v>
      </c>
      <c r="S694" s="374">
        <v>100</v>
      </c>
      <c r="T694" s="26" t="s">
        <v>936</v>
      </c>
      <c r="U694" s="26" t="s">
        <v>936</v>
      </c>
    </row>
    <row r="695" spans="1:21" customFormat="1" ht="38.25" hidden="1" customHeight="1" x14ac:dyDescent="0.3">
      <c r="A695" s="15" t="s">
        <v>640</v>
      </c>
      <c r="B695" s="53">
        <v>4041</v>
      </c>
      <c r="C695" s="616"/>
      <c r="D695" s="607"/>
      <c r="E695" s="16">
        <v>2</v>
      </c>
      <c r="F695" s="16" t="s">
        <v>568</v>
      </c>
      <c r="G695" s="12">
        <v>1719.81</v>
      </c>
      <c r="H695" s="242">
        <v>20826899</v>
      </c>
      <c r="I695" s="111">
        <f>+G695-G694</f>
        <v>789.42</v>
      </c>
      <c r="J695" s="479"/>
      <c r="K695" s="200">
        <v>0</v>
      </c>
      <c r="L695" s="166" t="s">
        <v>21</v>
      </c>
      <c r="M695" s="14">
        <v>100</v>
      </c>
      <c r="N695" s="35" t="s">
        <v>473</v>
      </c>
      <c r="O695" s="14">
        <v>5254</v>
      </c>
      <c r="P695" s="203"/>
      <c r="Q695" s="30"/>
      <c r="R695" s="269"/>
      <c r="S695" s="381"/>
      <c r="T695" s="26" t="s">
        <v>936</v>
      </c>
      <c r="U695" s="26"/>
    </row>
    <row r="696" spans="1:21" customFormat="1" ht="38.25" hidden="1" customHeight="1" x14ac:dyDescent="0.3">
      <c r="A696" s="15" t="s">
        <v>641</v>
      </c>
      <c r="B696" s="53">
        <v>4041</v>
      </c>
      <c r="C696" s="616"/>
      <c r="D696" s="607"/>
      <c r="E696" s="16">
        <v>3</v>
      </c>
      <c r="F696" s="16" t="s">
        <v>570</v>
      </c>
      <c r="G696" s="12">
        <v>2899.28</v>
      </c>
      <c r="H696" s="242">
        <v>35110281</v>
      </c>
      <c r="I696" s="111">
        <f>+G696-G694</f>
        <v>1968.8900000000003</v>
      </c>
      <c r="J696" s="479"/>
      <c r="K696" s="200">
        <v>0</v>
      </c>
      <c r="L696" s="166" t="s">
        <v>21</v>
      </c>
      <c r="M696" s="14">
        <v>100</v>
      </c>
      <c r="N696" s="35" t="s">
        <v>473</v>
      </c>
      <c r="O696" s="14">
        <v>5254</v>
      </c>
      <c r="P696" s="203"/>
      <c r="Q696" s="30"/>
      <c r="R696" s="269"/>
      <c r="S696" s="381"/>
      <c r="T696" s="26" t="s">
        <v>936</v>
      </c>
      <c r="U696" s="26"/>
    </row>
    <row r="697" spans="1:21" customFormat="1" ht="38.25" hidden="1" customHeight="1" thickBot="1" x14ac:dyDescent="0.35">
      <c r="A697" s="15" t="s">
        <v>642</v>
      </c>
      <c r="B697" s="53">
        <v>4041</v>
      </c>
      <c r="C697" s="617"/>
      <c r="D697" s="608"/>
      <c r="E697" s="175">
        <v>4</v>
      </c>
      <c r="F697" s="175" t="s">
        <v>572</v>
      </c>
      <c r="G697" s="177">
        <v>5393.03</v>
      </c>
      <c r="H697" s="243">
        <v>65309593</v>
      </c>
      <c r="I697" s="111">
        <f>+G697-G694</f>
        <v>4462.6399999999994</v>
      </c>
      <c r="J697" s="479"/>
      <c r="K697" s="200">
        <v>0</v>
      </c>
      <c r="L697" s="376" t="s">
        <v>21</v>
      </c>
      <c r="M697" s="377">
        <v>100</v>
      </c>
      <c r="N697" s="212" t="s">
        <v>473</v>
      </c>
      <c r="O697" s="377">
        <v>5254</v>
      </c>
      <c r="P697" s="215"/>
      <c r="Q697" s="214"/>
      <c r="R697" s="270"/>
      <c r="S697" s="382"/>
      <c r="T697" s="26" t="s">
        <v>936</v>
      </c>
      <c r="U697" s="26"/>
    </row>
    <row r="698" spans="1:21" customFormat="1" ht="27.6" hidden="1" x14ac:dyDescent="0.3">
      <c r="A698" s="1"/>
      <c r="B698" s="53">
        <v>4042</v>
      </c>
      <c r="C698" s="184">
        <v>4042</v>
      </c>
      <c r="D698" s="185" t="s">
        <v>643</v>
      </c>
      <c r="E698" s="178"/>
      <c r="F698" s="178" t="s">
        <v>20</v>
      </c>
      <c r="G698" s="180">
        <v>1291.19</v>
      </c>
      <c r="H698" s="221">
        <v>15636311</v>
      </c>
      <c r="I698" s="458"/>
      <c r="J698" s="297"/>
      <c r="K698" s="200">
        <v>0</v>
      </c>
      <c r="L698" s="370" t="s">
        <v>21</v>
      </c>
      <c r="M698" s="315">
        <v>100</v>
      </c>
      <c r="N698" s="262" t="s">
        <v>473</v>
      </c>
      <c r="O698" s="315">
        <v>243</v>
      </c>
      <c r="P698" s="371"/>
      <c r="Q69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698" s="308" t="s">
        <v>21</v>
      </c>
      <c r="S698" s="315">
        <v>100</v>
      </c>
      <c r="T698" s="26" t="s">
        <v>936</v>
      </c>
      <c r="U698" s="26" t="s">
        <v>936</v>
      </c>
    </row>
    <row r="699" spans="1:21" customFormat="1" ht="27.6" hidden="1" x14ac:dyDescent="0.3">
      <c r="A699" s="1"/>
      <c r="B699" s="57">
        <v>4043</v>
      </c>
      <c r="C699" s="15">
        <v>4043</v>
      </c>
      <c r="D699" s="54" t="s">
        <v>644</v>
      </c>
      <c r="E699" s="16"/>
      <c r="F699" s="16" t="s">
        <v>20</v>
      </c>
      <c r="G699" s="12">
        <v>845.48</v>
      </c>
      <c r="H699" s="219">
        <v>10238763</v>
      </c>
      <c r="I699" s="458"/>
      <c r="J699" s="297"/>
      <c r="K699" s="200">
        <v>0</v>
      </c>
      <c r="L699" s="166" t="s">
        <v>21</v>
      </c>
      <c r="M699" s="14">
        <v>100</v>
      </c>
      <c r="N699" s="35" t="s">
        <v>473</v>
      </c>
      <c r="O699" s="14">
        <v>5254</v>
      </c>
      <c r="P699" s="203"/>
      <c r="Q6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699" s="20" t="s">
        <v>21</v>
      </c>
      <c r="S699" s="14">
        <v>100</v>
      </c>
      <c r="T699" s="26" t="s">
        <v>936</v>
      </c>
      <c r="U699" s="26" t="s">
        <v>936</v>
      </c>
    </row>
    <row r="700" spans="1:21" customFormat="1" ht="30" hidden="1" customHeight="1" x14ac:dyDescent="0.3">
      <c r="A700" s="1"/>
      <c r="B700" s="53">
        <v>4044</v>
      </c>
      <c r="C700" s="187">
        <v>4044</v>
      </c>
      <c r="D700" s="672" t="s">
        <v>645</v>
      </c>
      <c r="E700" s="673"/>
      <c r="F700" s="673"/>
      <c r="G700" s="503"/>
      <c r="H700" s="219"/>
      <c r="I700" s="458"/>
      <c r="J700" s="480"/>
      <c r="K700" s="200">
        <v>0</v>
      </c>
      <c r="L700" s="166" t="s">
        <v>42</v>
      </c>
      <c r="M700" s="267" t="s">
        <v>42</v>
      </c>
      <c r="N700" s="267" t="s">
        <v>42</v>
      </c>
      <c r="O700" s="267" t="s">
        <v>42</v>
      </c>
      <c r="P700" s="203"/>
      <c r="Q700" s="30"/>
      <c r="R700" s="267" t="s">
        <v>42</v>
      </c>
      <c r="S700" s="267" t="s">
        <v>42</v>
      </c>
      <c r="T700" s="267" t="s">
        <v>42</v>
      </c>
      <c r="U700" s="274" t="s">
        <v>41</v>
      </c>
    </row>
    <row r="701" spans="1:21" customFormat="1" ht="27.6" hidden="1" x14ac:dyDescent="0.3">
      <c r="A701" s="1"/>
      <c r="B701" s="55">
        <v>40441</v>
      </c>
      <c r="C701" s="95" t="s">
        <v>646</v>
      </c>
      <c r="D701" s="97" t="s">
        <v>647</v>
      </c>
      <c r="E701" s="84"/>
      <c r="F701" s="84" t="s">
        <v>20</v>
      </c>
      <c r="G701" s="85">
        <v>781.78</v>
      </c>
      <c r="H701" s="219">
        <v>9467356</v>
      </c>
      <c r="I701" s="458"/>
      <c r="J701" s="261"/>
      <c r="K701" s="200">
        <v>0</v>
      </c>
      <c r="L701" s="17" t="s">
        <v>21</v>
      </c>
      <c r="M701" s="25">
        <v>100</v>
      </c>
      <c r="N701" s="35" t="s">
        <v>473</v>
      </c>
      <c r="O701" s="25">
        <v>243</v>
      </c>
      <c r="P701" s="201"/>
      <c r="Q7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01" s="20" t="s">
        <v>21</v>
      </c>
      <c r="S701" s="25">
        <v>100</v>
      </c>
      <c r="T701" s="26" t="s">
        <v>936</v>
      </c>
      <c r="U701" s="26" t="s">
        <v>936</v>
      </c>
    </row>
    <row r="702" spans="1:21" customFormat="1" ht="27.6" hidden="1" x14ac:dyDescent="0.3">
      <c r="A702" s="1"/>
      <c r="B702" s="53">
        <v>40442</v>
      </c>
      <c r="C702" s="95" t="s">
        <v>648</v>
      </c>
      <c r="D702" s="97" t="s">
        <v>649</v>
      </c>
      <c r="E702" s="84"/>
      <c r="F702" s="84" t="s">
        <v>20</v>
      </c>
      <c r="G702" s="85">
        <v>891.46</v>
      </c>
      <c r="H702" s="219">
        <v>10795581</v>
      </c>
      <c r="I702" s="458"/>
      <c r="J702" s="261"/>
      <c r="K702" s="200">
        <v>0</v>
      </c>
      <c r="L702" s="17" t="s">
        <v>21</v>
      </c>
      <c r="M702" s="25">
        <v>100</v>
      </c>
      <c r="N702" s="35" t="s">
        <v>473</v>
      </c>
      <c r="O702" s="25">
        <v>243</v>
      </c>
      <c r="P702" s="201"/>
      <c r="Q7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02" s="20" t="s">
        <v>21</v>
      </c>
      <c r="S702" s="25">
        <v>100</v>
      </c>
      <c r="T702" s="26" t="s">
        <v>936</v>
      </c>
      <c r="U702" s="26" t="s">
        <v>936</v>
      </c>
    </row>
    <row r="703" spans="1:21" customFormat="1" ht="41.4" hidden="1" x14ac:dyDescent="0.3">
      <c r="A703" s="1"/>
      <c r="B703" s="53">
        <v>40443</v>
      </c>
      <c r="C703" s="95" t="s">
        <v>650</v>
      </c>
      <c r="D703" s="97" t="s">
        <v>651</v>
      </c>
      <c r="E703" s="84"/>
      <c r="F703" s="84" t="s">
        <v>20</v>
      </c>
      <c r="G703" s="85">
        <v>643.80999999999995</v>
      </c>
      <c r="H703" s="219">
        <v>7796539</v>
      </c>
      <c r="I703" s="458"/>
      <c r="J703" s="261"/>
      <c r="K703" s="200">
        <v>0</v>
      </c>
      <c r="L703" s="17" t="s">
        <v>21</v>
      </c>
      <c r="M703" s="25">
        <v>100</v>
      </c>
      <c r="N703" s="35" t="s">
        <v>473</v>
      </c>
      <c r="O703" s="25">
        <v>5254</v>
      </c>
      <c r="P703" s="201"/>
      <c r="Q7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03" s="20" t="s">
        <v>21</v>
      </c>
      <c r="S703" s="25">
        <v>100</v>
      </c>
      <c r="T703" s="26" t="s">
        <v>936</v>
      </c>
      <c r="U703" s="26" t="s">
        <v>936</v>
      </c>
    </row>
    <row r="704" spans="1:21" customFormat="1" ht="27.6" hidden="1" x14ac:dyDescent="0.3">
      <c r="A704" s="1"/>
      <c r="B704" s="53">
        <v>40444</v>
      </c>
      <c r="C704" s="95" t="s">
        <v>652</v>
      </c>
      <c r="D704" s="97" t="s">
        <v>653</v>
      </c>
      <c r="E704" s="84"/>
      <c r="F704" s="84" t="s">
        <v>20</v>
      </c>
      <c r="G704" s="85">
        <v>1591.13</v>
      </c>
      <c r="H704" s="219">
        <v>19268584</v>
      </c>
      <c r="I704" s="461"/>
      <c r="J704" s="301"/>
      <c r="K704" s="200">
        <v>0</v>
      </c>
      <c r="L704" s="17" t="s">
        <v>21</v>
      </c>
      <c r="M704" s="25">
        <v>100</v>
      </c>
      <c r="N704" s="35" t="s">
        <v>473</v>
      </c>
      <c r="O704" s="25">
        <v>243</v>
      </c>
      <c r="P704" s="201"/>
      <c r="Q7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04" s="20" t="s">
        <v>21</v>
      </c>
      <c r="S704" s="25">
        <v>100</v>
      </c>
      <c r="T704" s="26" t="s">
        <v>936</v>
      </c>
      <c r="U704" s="26" t="s">
        <v>936</v>
      </c>
    </row>
    <row r="705" spans="1:21" customFormat="1" ht="27.6" hidden="1" x14ac:dyDescent="0.3">
      <c r="A705" s="1"/>
      <c r="B705" s="53">
        <v>4045</v>
      </c>
      <c r="C705" s="95">
        <v>4045</v>
      </c>
      <c r="D705" s="131" t="s">
        <v>654</v>
      </c>
      <c r="E705" s="113"/>
      <c r="F705" s="84" t="s">
        <v>20</v>
      </c>
      <c r="G705" s="85">
        <v>7.08</v>
      </c>
      <c r="H705" s="219">
        <v>85739</v>
      </c>
      <c r="I705" s="458"/>
      <c r="J705" s="481">
        <v>1.91</v>
      </c>
      <c r="K705" s="421">
        <v>23130</v>
      </c>
      <c r="L705" s="17" t="s">
        <v>373</v>
      </c>
      <c r="M705" s="25">
        <v>100</v>
      </c>
      <c r="N705" s="35" t="s">
        <v>473</v>
      </c>
      <c r="O705" s="25">
        <v>454</v>
      </c>
      <c r="P705" s="201" t="s">
        <v>95</v>
      </c>
      <c r="Q7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05" s="20" t="s">
        <v>373</v>
      </c>
      <c r="S705" s="25">
        <v>100</v>
      </c>
      <c r="T705" s="26" t="s">
        <v>936</v>
      </c>
      <c r="U705" s="26" t="s">
        <v>936</v>
      </c>
    </row>
    <row r="706" spans="1:21" customFormat="1" ht="41.4" hidden="1" x14ac:dyDescent="0.3">
      <c r="A706" s="1"/>
      <c r="B706" s="53">
        <v>4047</v>
      </c>
      <c r="C706" s="95">
        <v>4047</v>
      </c>
      <c r="D706" s="97" t="s">
        <v>655</v>
      </c>
      <c r="E706" s="84"/>
      <c r="F706" s="84" t="s">
        <v>20</v>
      </c>
      <c r="G706" s="85">
        <v>42.45</v>
      </c>
      <c r="H706" s="219">
        <v>514070</v>
      </c>
      <c r="I706" s="458"/>
      <c r="J706" s="261"/>
      <c r="K706" s="200">
        <v>0</v>
      </c>
      <c r="L706" s="17" t="s">
        <v>21</v>
      </c>
      <c r="M706" s="25">
        <v>100</v>
      </c>
      <c r="N706" s="35" t="s">
        <v>473</v>
      </c>
      <c r="O706" s="25">
        <v>219</v>
      </c>
      <c r="P706" s="201"/>
      <c r="Q7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06" s="20" t="s">
        <v>21</v>
      </c>
      <c r="S706" s="25">
        <v>100</v>
      </c>
      <c r="T706" s="26" t="s">
        <v>936</v>
      </c>
      <c r="U706" s="26" t="s">
        <v>936</v>
      </c>
    </row>
    <row r="707" spans="1:21" customFormat="1" ht="30" hidden="1" customHeight="1" x14ac:dyDescent="0.3">
      <c r="A707" s="1"/>
      <c r="B707" s="53">
        <v>40491</v>
      </c>
      <c r="C707" s="95" t="s">
        <v>656</v>
      </c>
      <c r="D707" s="97" t="s">
        <v>929</v>
      </c>
      <c r="E707" s="84"/>
      <c r="F707" s="84" t="s">
        <v>20</v>
      </c>
      <c r="G707" s="85">
        <v>1423.18</v>
      </c>
      <c r="H707" s="219">
        <v>17234710</v>
      </c>
      <c r="I707" s="458"/>
      <c r="J707" s="468"/>
      <c r="K707" s="200">
        <v>0</v>
      </c>
      <c r="L707" s="162" t="s">
        <v>21</v>
      </c>
      <c r="M707" s="422">
        <v>100</v>
      </c>
      <c r="N707" s="423" t="s">
        <v>473</v>
      </c>
      <c r="O707" s="422">
        <v>239</v>
      </c>
      <c r="P707" s="298"/>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07" s="20" t="s">
        <v>21</v>
      </c>
      <c r="S707" s="25">
        <v>100</v>
      </c>
      <c r="T707" s="26" t="s">
        <v>936</v>
      </c>
      <c r="U707" s="26" t="s">
        <v>936</v>
      </c>
    </row>
    <row r="708" spans="1:21" customFormat="1" ht="27.6" hidden="1" x14ac:dyDescent="0.3">
      <c r="A708" s="1"/>
      <c r="B708" s="53">
        <v>40492</v>
      </c>
      <c r="C708" s="95" t="s">
        <v>657</v>
      </c>
      <c r="D708" s="97" t="s">
        <v>658</v>
      </c>
      <c r="E708" s="84"/>
      <c r="F708" s="84" t="s">
        <v>20</v>
      </c>
      <c r="G708" s="85">
        <v>714.22</v>
      </c>
      <c r="H708" s="219">
        <v>8649204</v>
      </c>
      <c r="I708" s="458"/>
      <c r="J708" s="261"/>
      <c r="K708" s="200">
        <v>0</v>
      </c>
      <c r="L708" s="17" t="s">
        <v>21</v>
      </c>
      <c r="M708" s="14">
        <v>100</v>
      </c>
      <c r="N708" s="35" t="s">
        <v>473</v>
      </c>
      <c r="O708" s="14">
        <v>239</v>
      </c>
      <c r="P708" s="299"/>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08" s="20" t="s">
        <v>21</v>
      </c>
      <c r="S708" s="14">
        <v>100</v>
      </c>
      <c r="T708" s="26" t="s">
        <v>936</v>
      </c>
      <c r="U708" s="26" t="s">
        <v>936</v>
      </c>
    </row>
    <row r="709" spans="1:21" customFormat="1" ht="27.6" hidden="1" x14ac:dyDescent="0.3">
      <c r="A709" s="1"/>
      <c r="B709" s="74">
        <v>40494</v>
      </c>
      <c r="C709" s="95" t="s">
        <v>659</v>
      </c>
      <c r="D709" s="97" t="s">
        <v>660</v>
      </c>
      <c r="E709" s="84"/>
      <c r="F709" s="84" t="s">
        <v>20</v>
      </c>
      <c r="G709" s="85">
        <v>395.66</v>
      </c>
      <c r="H709" s="219">
        <v>4791443</v>
      </c>
      <c r="I709" s="458"/>
      <c r="J709" s="261"/>
      <c r="K709" s="200">
        <v>0</v>
      </c>
      <c r="L709" s="17" t="s">
        <v>243</v>
      </c>
      <c r="M709" s="14">
        <v>100</v>
      </c>
      <c r="N709" s="35" t="s">
        <v>473</v>
      </c>
      <c r="O709" s="14">
        <v>239</v>
      </c>
      <c r="P709" s="299"/>
      <c r="Q7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09" s="20" t="s">
        <v>243</v>
      </c>
      <c r="S709" s="14">
        <v>100</v>
      </c>
      <c r="T709" s="26" t="s">
        <v>936</v>
      </c>
      <c r="U709" s="26" t="s">
        <v>936</v>
      </c>
    </row>
    <row r="710" spans="1:21" customFormat="1" ht="27.6" hidden="1" x14ac:dyDescent="0.3">
      <c r="A710" s="1"/>
      <c r="B710" s="15" t="s">
        <v>661</v>
      </c>
      <c r="C710" s="95" t="s">
        <v>662</v>
      </c>
      <c r="D710" s="97" t="s">
        <v>663</v>
      </c>
      <c r="E710" s="84"/>
      <c r="F710" s="84" t="s">
        <v>20</v>
      </c>
      <c r="G710" s="85">
        <v>7927.52</v>
      </c>
      <c r="H710" s="219">
        <v>96002267</v>
      </c>
      <c r="I710" s="458"/>
      <c r="J710" s="261"/>
      <c r="K710" s="200">
        <v>0</v>
      </c>
      <c r="L710" s="17" t="s">
        <v>21</v>
      </c>
      <c r="M710" s="14">
        <v>100</v>
      </c>
      <c r="N710" s="35" t="s">
        <v>473</v>
      </c>
      <c r="O710" s="14">
        <v>239</v>
      </c>
      <c r="P710" s="299"/>
      <c r="Q7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10" s="20" t="s">
        <v>21</v>
      </c>
      <c r="S710" s="14">
        <v>100</v>
      </c>
      <c r="T710" s="26" t="s">
        <v>936</v>
      </c>
      <c r="U710" s="26" t="s">
        <v>936</v>
      </c>
    </row>
    <row r="711" spans="1:21" customFormat="1" ht="27.6" hidden="1" x14ac:dyDescent="0.3">
      <c r="A711" s="1"/>
      <c r="B711" s="15" t="s">
        <v>664</v>
      </c>
      <c r="C711" s="95" t="s">
        <v>665</v>
      </c>
      <c r="D711" s="97" t="s">
        <v>666</v>
      </c>
      <c r="E711" s="84"/>
      <c r="F711" s="84" t="s">
        <v>20</v>
      </c>
      <c r="G711" s="85">
        <v>5502.11</v>
      </c>
      <c r="H711" s="219">
        <v>66630552</v>
      </c>
      <c r="I711" s="458"/>
      <c r="J711" s="261"/>
      <c r="K711" s="200">
        <v>0</v>
      </c>
      <c r="L711" s="17" t="s">
        <v>21</v>
      </c>
      <c r="M711" s="14">
        <v>100</v>
      </c>
      <c r="N711" s="35" t="s">
        <v>473</v>
      </c>
      <c r="O711" s="14">
        <v>239</v>
      </c>
      <c r="P711" s="299"/>
      <c r="Q7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11" s="20" t="s">
        <v>21</v>
      </c>
      <c r="S711" s="14">
        <v>100</v>
      </c>
      <c r="T711" s="26" t="s">
        <v>936</v>
      </c>
      <c r="U711" s="26" t="s">
        <v>936</v>
      </c>
    </row>
    <row r="712" spans="1:21" customFormat="1" hidden="1" x14ac:dyDescent="0.3">
      <c r="A712" s="1"/>
      <c r="B712" s="53">
        <v>4050</v>
      </c>
      <c r="C712" s="113">
        <v>4050</v>
      </c>
      <c r="D712" s="668" t="s">
        <v>667</v>
      </c>
      <c r="E712" s="669"/>
      <c r="F712" s="669"/>
      <c r="G712" s="160"/>
      <c r="H712" s="219"/>
      <c r="I712" s="458"/>
      <c r="J712" s="261"/>
      <c r="K712" s="200">
        <v>0</v>
      </c>
      <c r="L712" s="17" t="s">
        <v>42</v>
      </c>
      <c r="M712" s="200" t="s">
        <v>42</v>
      </c>
      <c r="N712" s="200" t="s">
        <v>42</v>
      </c>
      <c r="O712" s="200" t="s">
        <v>42</v>
      </c>
      <c r="P712" s="299"/>
      <c r="Q7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12" s="200" t="s">
        <v>42</v>
      </c>
      <c r="S712" s="200" t="s">
        <v>42</v>
      </c>
      <c r="T712" s="200" t="s">
        <v>42</v>
      </c>
      <c r="U712" s="274" t="s">
        <v>41</v>
      </c>
    </row>
    <row r="713" spans="1:21" customFormat="1" ht="27.6" hidden="1" x14ac:dyDescent="0.3">
      <c r="A713" s="1"/>
      <c r="B713" s="55">
        <v>40501</v>
      </c>
      <c r="C713" s="95" t="s">
        <v>668</v>
      </c>
      <c r="D713" s="97" t="s">
        <v>669</v>
      </c>
      <c r="E713" s="84"/>
      <c r="F713" s="84" t="s">
        <v>20</v>
      </c>
      <c r="G713" s="85">
        <v>17.690000000000001</v>
      </c>
      <c r="H713" s="219">
        <v>214226</v>
      </c>
      <c r="I713" s="458"/>
      <c r="J713" s="261"/>
      <c r="K713" s="200">
        <v>0</v>
      </c>
      <c r="L713" s="24" t="s">
        <v>670</v>
      </c>
      <c r="M713" s="14">
        <v>100</v>
      </c>
      <c r="N713" s="35" t="s">
        <v>473</v>
      </c>
      <c r="O713" s="14">
        <v>1807</v>
      </c>
      <c r="P713" s="299" t="s">
        <v>95</v>
      </c>
      <c r="Q7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13" s="20" t="s">
        <v>670</v>
      </c>
      <c r="S713" s="14">
        <v>100</v>
      </c>
      <c r="T713" s="26" t="s">
        <v>936</v>
      </c>
      <c r="U713" s="26" t="s">
        <v>936</v>
      </c>
    </row>
    <row r="714" spans="1:21" customFormat="1" ht="41.4" hidden="1" x14ac:dyDescent="0.3">
      <c r="A714" s="1"/>
      <c r="B714" s="53">
        <v>40502</v>
      </c>
      <c r="C714" s="95" t="s">
        <v>671</v>
      </c>
      <c r="D714" s="97" t="s">
        <v>672</v>
      </c>
      <c r="E714" s="84"/>
      <c r="F714" s="84" t="s">
        <v>20</v>
      </c>
      <c r="G714" s="85">
        <v>29.48</v>
      </c>
      <c r="H714" s="219">
        <v>357003</v>
      </c>
      <c r="I714" s="458"/>
      <c r="J714" s="261"/>
      <c r="K714" s="200">
        <v>0</v>
      </c>
      <c r="L714" s="24" t="s">
        <v>670</v>
      </c>
      <c r="M714" s="14">
        <v>100</v>
      </c>
      <c r="N714" s="35" t="s">
        <v>473</v>
      </c>
      <c r="O714" s="14">
        <v>1807</v>
      </c>
      <c r="P714" s="300" t="e">
        <f>+#REF!-#REF!</f>
        <v>#REF!</v>
      </c>
      <c r="Q7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14" s="20" t="s">
        <v>670</v>
      </c>
      <c r="S714" s="14">
        <v>100</v>
      </c>
      <c r="T714" s="26" t="s">
        <v>936</v>
      </c>
      <c r="U714" s="26" t="s">
        <v>936</v>
      </c>
    </row>
    <row r="715" spans="1:21" customFormat="1" ht="41.4" hidden="1" x14ac:dyDescent="0.3">
      <c r="A715" s="1"/>
      <c r="B715" s="53">
        <v>40503</v>
      </c>
      <c r="C715" s="95" t="s">
        <v>673</v>
      </c>
      <c r="D715" s="97" t="s">
        <v>674</v>
      </c>
      <c r="E715" s="84"/>
      <c r="F715" s="84" t="s">
        <v>20</v>
      </c>
      <c r="G715" s="85">
        <v>41.27</v>
      </c>
      <c r="H715" s="219">
        <v>499780</v>
      </c>
      <c r="I715" s="458"/>
      <c r="J715" s="261"/>
      <c r="K715" s="200">
        <v>0</v>
      </c>
      <c r="L715" s="24" t="s">
        <v>670</v>
      </c>
      <c r="M715" s="14">
        <v>100</v>
      </c>
      <c r="N715" s="35" t="s">
        <v>473</v>
      </c>
      <c r="O715" s="14">
        <v>1807</v>
      </c>
      <c r="P715" s="300" t="e">
        <f>+#REF!-#REF!</f>
        <v>#REF!</v>
      </c>
      <c r="Q7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15" s="20" t="s">
        <v>670</v>
      </c>
      <c r="S715" s="14">
        <v>100</v>
      </c>
      <c r="T715" s="26" t="s">
        <v>936</v>
      </c>
      <c r="U715" s="26" t="s">
        <v>936</v>
      </c>
    </row>
    <row r="716" spans="1:21" customFormat="1" ht="41.4" hidden="1" x14ac:dyDescent="0.3">
      <c r="A716" s="1"/>
      <c r="B716" s="53">
        <v>40504</v>
      </c>
      <c r="C716" s="95" t="s">
        <v>675</v>
      </c>
      <c r="D716" s="97" t="s">
        <v>676</v>
      </c>
      <c r="E716" s="84"/>
      <c r="F716" s="84" t="s">
        <v>20</v>
      </c>
      <c r="G716" s="85">
        <v>64.81</v>
      </c>
      <c r="H716" s="219">
        <v>784849</v>
      </c>
      <c r="I716" s="458"/>
      <c r="J716" s="261"/>
      <c r="K716" s="200">
        <v>0</v>
      </c>
      <c r="L716" s="24" t="s">
        <v>670</v>
      </c>
      <c r="M716" s="14">
        <v>100</v>
      </c>
      <c r="N716" s="35" t="s">
        <v>473</v>
      </c>
      <c r="O716" s="14">
        <v>1807</v>
      </c>
      <c r="P716" s="300"/>
      <c r="Q7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16" s="20" t="s">
        <v>670</v>
      </c>
      <c r="S716" s="14">
        <v>100</v>
      </c>
      <c r="T716" s="26" t="s">
        <v>936</v>
      </c>
      <c r="U716" s="26" t="s">
        <v>936</v>
      </c>
    </row>
    <row r="717" spans="1:21" customFormat="1" ht="41.4" hidden="1" x14ac:dyDescent="0.3">
      <c r="A717" s="1"/>
      <c r="B717" s="53">
        <v>40505</v>
      </c>
      <c r="C717" s="95" t="s">
        <v>677</v>
      </c>
      <c r="D717" s="97" t="s">
        <v>678</v>
      </c>
      <c r="E717" s="84"/>
      <c r="F717" s="84" t="s">
        <v>20</v>
      </c>
      <c r="G717" s="85">
        <v>100.13</v>
      </c>
      <c r="H717" s="219">
        <v>1212574</v>
      </c>
      <c r="I717" s="458"/>
      <c r="J717" s="261"/>
      <c r="K717" s="200">
        <v>0</v>
      </c>
      <c r="L717" s="24" t="s">
        <v>670</v>
      </c>
      <c r="M717" s="14">
        <v>100</v>
      </c>
      <c r="N717" s="35" t="s">
        <v>473</v>
      </c>
      <c r="O717" s="14">
        <v>1807</v>
      </c>
      <c r="P717" s="299"/>
      <c r="Q7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17" s="20" t="s">
        <v>670</v>
      </c>
      <c r="S717" s="14">
        <v>100</v>
      </c>
      <c r="T717" s="26" t="s">
        <v>936</v>
      </c>
      <c r="U717" s="26" t="s">
        <v>936</v>
      </c>
    </row>
    <row r="718" spans="1:21" customFormat="1" ht="41.4" hidden="1" x14ac:dyDescent="0.3">
      <c r="A718" s="1"/>
      <c r="B718" s="53">
        <v>40506</v>
      </c>
      <c r="C718" s="95" t="s">
        <v>679</v>
      </c>
      <c r="D718" s="97" t="s">
        <v>680</v>
      </c>
      <c r="E718" s="84"/>
      <c r="F718" s="84" t="s">
        <v>20</v>
      </c>
      <c r="G718" s="85">
        <v>123.72</v>
      </c>
      <c r="H718" s="219">
        <v>1498249</v>
      </c>
      <c r="I718" s="458"/>
      <c r="J718" s="261"/>
      <c r="K718" s="200">
        <v>0</v>
      </c>
      <c r="L718" s="24" t="s">
        <v>670</v>
      </c>
      <c r="M718" s="14">
        <v>100</v>
      </c>
      <c r="N718" s="35" t="s">
        <v>473</v>
      </c>
      <c r="O718" s="14">
        <v>1807</v>
      </c>
      <c r="P718" s="299"/>
      <c r="Q7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18" s="20" t="s">
        <v>670</v>
      </c>
      <c r="S718" s="14">
        <v>100</v>
      </c>
      <c r="T718" s="26" t="s">
        <v>936</v>
      </c>
      <c r="U718" s="26" t="s">
        <v>936</v>
      </c>
    </row>
    <row r="719" spans="1:21" customFormat="1" hidden="1" x14ac:dyDescent="0.3">
      <c r="A719" s="1"/>
      <c r="B719" s="53">
        <v>4052</v>
      </c>
      <c r="C719" s="113">
        <v>4052</v>
      </c>
      <c r="D719" s="668" t="s">
        <v>681</v>
      </c>
      <c r="E719" s="669"/>
      <c r="F719" s="669"/>
      <c r="G719" s="160"/>
      <c r="H719" s="219"/>
      <c r="I719" s="458"/>
      <c r="J719" s="261"/>
      <c r="K719" s="200">
        <v>0</v>
      </c>
      <c r="L719" s="17" t="s">
        <v>42</v>
      </c>
      <c r="M719" s="200" t="s">
        <v>42</v>
      </c>
      <c r="N719" s="200" t="s">
        <v>42</v>
      </c>
      <c r="O719" s="200" t="s">
        <v>42</v>
      </c>
      <c r="P719" s="299"/>
      <c r="Q7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19" s="200" t="s">
        <v>42</v>
      </c>
      <c r="S719" s="200" t="s">
        <v>42</v>
      </c>
      <c r="T719" s="200" t="s">
        <v>42</v>
      </c>
      <c r="U719" s="274" t="s">
        <v>41</v>
      </c>
    </row>
    <row r="720" spans="1:21" customFormat="1" ht="27.6" hidden="1" x14ac:dyDescent="0.3">
      <c r="A720" s="1"/>
      <c r="B720" s="53">
        <v>40521</v>
      </c>
      <c r="C720" s="95" t="s">
        <v>682</v>
      </c>
      <c r="D720" s="97" t="s">
        <v>683</v>
      </c>
      <c r="E720" s="84"/>
      <c r="F720" s="84" t="s">
        <v>20</v>
      </c>
      <c r="G720" s="85">
        <v>274.62</v>
      </c>
      <c r="H720" s="219">
        <v>3325648</v>
      </c>
      <c r="I720" s="458"/>
      <c r="J720" s="261"/>
      <c r="K720" s="200">
        <v>0</v>
      </c>
      <c r="L720" s="17" t="s">
        <v>139</v>
      </c>
      <c r="M720" s="14">
        <v>100</v>
      </c>
      <c r="N720" s="35" t="s">
        <v>921</v>
      </c>
      <c r="O720" s="14">
        <v>504</v>
      </c>
      <c r="P720" s="299"/>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20" s="20" t="s">
        <v>372</v>
      </c>
      <c r="S720" s="14">
        <v>100</v>
      </c>
      <c r="T720" s="26" t="s">
        <v>936</v>
      </c>
      <c r="U720" s="26" t="s">
        <v>936</v>
      </c>
    </row>
    <row r="721" spans="1:21" customFormat="1" ht="27.75" hidden="1" customHeight="1" x14ac:dyDescent="0.3">
      <c r="A721" s="1"/>
      <c r="B721" s="53">
        <v>4053</v>
      </c>
      <c r="C721" s="113">
        <v>4053</v>
      </c>
      <c r="D721" s="668" t="s">
        <v>684</v>
      </c>
      <c r="E721" s="669"/>
      <c r="F721" s="669"/>
      <c r="G721" s="160"/>
      <c r="H721" s="219"/>
      <c r="I721" s="458"/>
      <c r="J721" s="261"/>
      <c r="K721" s="200">
        <v>0</v>
      </c>
      <c r="L721" s="17" t="s">
        <v>42</v>
      </c>
      <c r="M721" s="200" t="s">
        <v>42</v>
      </c>
      <c r="N721" s="200" t="s">
        <v>42</v>
      </c>
      <c r="O721" s="200" t="s">
        <v>42</v>
      </c>
      <c r="P721" s="299"/>
      <c r="Q7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21" s="200" t="s">
        <v>42</v>
      </c>
      <c r="S721" s="200" t="s">
        <v>42</v>
      </c>
      <c r="T721" s="200" t="s">
        <v>42</v>
      </c>
      <c r="U721" s="274" t="s">
        <v>41</v>
      </c>
    </row>
    <row r="722" spans="1:21" customFormat="1" ht="27.6" hidden="1" x14ac:dyDescent="0.3">
      <c r="A722" s="1"/>
      <c r="B722" s="55">
        <v>40531</v>
      </c>
      <c r="C722" s="95" t="s">
        <v>685</v>
      </c>
      <c r="D722" s="97" t="s">
        <v>686</v>
      </c>
      <c r="E722" s="84"/>
      <c r="F722" s="84" t="s">
        <v>20</v>
      </c>
      <c r="G722" s="85">
        <v>3.33</v>
      </c>
      <c r="H722" s="219">
        <v>40326</v>
      </c>
      <c r="I722" s="458"/>
      <c r="J722" s="261"/>
      <c r="K722" s="200">
        <v>0</v>
      </c>
      <c r="L722" s="24" t="s">
        <v>551</v>
      </c>
      <c r="M722" s="14">
        <v>100</v>
      </c>
      <c r="N722" s="35" t="s">
        <v>921</v>
      </c>
      <c r="O722" s="14">
        <v>790</v>
      </c>
      <c r="P722" s="299"/>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22" s="27" t="s">
        <v>551</v>
      </c>
      <c r="S722" s="14">
        <v>100</v>
      </c>
      <c r="T722" s="26" t="s">
        <v>936</v>
      </c>
      <c r="U722" s="26" t="s">
        <v>936</v>
      </c>
    </row>
    <row r="723" spans="1:21" customFormat="1" ht="27.6" hidden="1" x14ac:dyDescent="0.3">
      <c r="A723" s="1"/>
      <c r="B723" s="53">
        <v>40532</v>
      </c>
      <c r="C723" s="95" t="s">
        <v>687</v>
      </c>
      <c r="D723" s="97" t="s">
        <v>688</v>
      </c>
      <c r="E723" s="84"/>
      <c r="F723" s="84" t="s">
        <v>20</v>
      </c>
      <c r="G723" s="85">
        <v>2.8</v>
      </c>
      <c r="H723" s="219">
        <v>33908</v>
      </c>
      <c r="I723" s="458"/>
      <c r="J723" s="261"/>
      <c r="K723" s="200">
        <v>0</v>
      </c>
      <c r="L723" s="24" t="s">
        <v>551</v>
      </c>
      <c r="M723" s="14">
        <v>100</v>
      </c>
      <c r="N723" s="35" t="s">
        <v>921</v>
      </c>
      <c r="O723" s="14">
        <v>790</v>
      </c>
      <c r="P723" s="299"/>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23" s="27" t="s">
        <v>551</v>
      </c>
      <c r="S723" s="14">
        <v>100</v>
      </c>
      <c r="T723" s="26" t="s">
        <v>936</v>
      </c>
      <c r="U723" s="26" t="s">
        <v>936</v>
      </c>
    </row>
    <row r="724" spans="1:21" customFormat="1" ht="27.6" hidden="1" x14ac:dyDescent="0.3">
      <c r="A724" s="1"/>
      <c r="B724" s="53">
        <v>40535</v>
      </c>
      <c r="C724" s="95" t="s">
        <v>689</v>
      </c>
      <c r="D724" s="97" t="s">
        <v>690</v>
      </c>
      <c r="E724" s="84"/>
      <c r="F724" s="84" t="s">
        <v>20</v>
      </c>
      <c r="G724" s="85">
        <v>4.5</v>
      </c>
      <c r="H724" s="219">
        <v>54495</v>
      </c>
      <c r="I724" s="458"/>
      <c r="J724" s="261"/>
      <c r="K724" s="200">
        <v>0</v>
      </c>
      <c r="L724" s="24" t="s">
        <v>551</v>
      </c>
      <c r="M724" s="14">
        <v>100</v>
      </c>
      <c r="N724" s="35" t="s">
        <v>921</v>
      </c>
      <c r="O724" s="14">
        <v>790</v>
      </c>
      <c r="P724" s="299"/>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24" s="27" t="s">
        <v>551</v>
      </c>
      <c r="S724" s="14">
        <v>100</v>
      </c>
      <c r="T724" s="26" t="s">
        <v>936</v>
      </c>
      <c r="U724" s="26" t="s">
        <v>936</v>
      </c>
    </row>
    <row r="725" spans="1:21" customFormat="1" ht="27.6" hidden="1" x14ac:dyDescent="0.3">
      <c r="A725" s="1"/>
      <c r="B725" s="53">
        <v>40536</v>
      </c>
      <c r="C725" s="95" t="s">
        <v>691</v>
      </c>
      <c r="D725" s="97" t="s">
        <v>692</v>
      </c>
      <c r="E725" s="84"/>
      <c r="F725" s="84" t="s">
        <v>20</v>
      </c>
      <c r="G725" s="85">
        <v>3.79</v>
      </c>
      <c r="H725" s="219">
        <v>45897</v>
      </c>
      <c r="I725" s="458"/>
      <c r="J725" s="261"/>
      <c r="K725" s="200">
        <v>0</v>
      </c>
      <c r="L725" s="24" t="s">
        <v>551</v>
      </c>
      <c r="M725" s="14">
        <v>100</v>
      </c>
      <c r="N725" s="35" t="s">
        <v>921</v>
      </c>
      <c r="O725" s="14">
        <v>790</v>
      </c>
      <c r="P725" s="299"/>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25" s="27" t="s">
        <v>551</v>
      </c>
      <c r="S725" s="14">
        <v>100</v>
      </c>
      <c r="T725" s="26" t="s">
        <v>936</v>
      </c>
      <c r="U725" s="26" t="s">
        <v>936</v>
      </c>
    </row>
    <row r="726" spans="1:21" customFormat="1" ht="27.6" hidden="1" x14ac:dyDescent="0.3">
      <c r="A726" s="1"/>
      <c r="B726" s="53">
        <v>40537</v>
      </c>
      <c r="C726" s="95" t="s">
        <v>693</v>
      </c>
      <c r="D726" s="97" t="s">
        <v>694</v>
      </c>
      <c r="E726" s="84"/>
      <c r="F726" s="84" t="s">
        <v>20</v>
      </c>
      <c r="G726" s="85">
        <v>9.9700000000000006</v>
      </c>
      <c r="H726" s="219">
        <v>120737</v>
      </c>
      <c r="I726" s="458"/>
      <c r="J726" s="261"/>
      <c r="K726" s="200">
        <v>0</v>
      </c>
      <c r="L726" s="24" t="s">
        <v>551</v>
      </c>
      <c r="M726" s="14">
        <v>100</v>
      </c>
      <c r="N726" s="35" t="s">
        <v>921</v>
      </c>
      <c r="O726" s="14">
        <v>790</v>
      </c>
      <c r="P726" s="299"/>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26" s="27" t="s">
        <v>551</v>
      </c>
      <c r="S726" s="14">
        <v>100</v>
      </c>
      <c r="T726" s="26" t="s">
        <v>936</v>
      </c>
      <c r="U726" s="26" t="s">
        <v>936</v>
      </c>
    </row>
    <row r="727" spans="1:21" customFormat="1" ht="27.6" hidden="1" x14ac:dyDescent="0.3">
      <c r="A727" s="1"/>
      <c r="B727" s="53">
        <v>40538</v>
      </c>
      <c r="C727" s="95" t="s">
        <v>695</v>
      </c>
      <c r="D727" s="97" t="s">
        <v>696</v>
      </c>
      <c r="E727" s="84"/>
      <c r="F727" s="84" t="s">
        <v>20</v>
      </c>
      <c r="G727" s="85">
        <v>8.4</v>
      </c>
      <c r="H727" s="219">
        <v>101724</v>
      </c>
      <c r="I727" s="458"/>
      <c r="J727" s="261"/>
      <c r="K727" s="200">
        <v>0</v>
      </c>
      <c r="L727" s="24" t="s">
        <v>551</v>
      </c>
      <c r="M727" s="14">
        <v>100</v>
      </c>
      <c r="N727" s="35" t="s">
        <v>921</v>
      </c>
      <c r="O727" s="14">
        <v>790</v>
      </c>
      <c r="P727" s="299"/>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27" s="27" t="s">
        <v>551</v>
      </c>
      <c r="S727" s="14">
        <v>100</v>
      </c>
      <c r="T727" s="26" t="s">
        <v>936</v>
      </c>
      <c r="U727" s="26" t="s">
        <v>936</v>
      </c>
    </row>
    <row r="728" spans="1:21" customFormat="1" ht="27.6" hidden="1" x14ac:dyDescent="0.3">
      <c r="A728" s="1"/>
      <c r="B728" s="53">
        <v>40539</v>
      </c>
      <c r="C728" s="95" t="s">
        <v>697</v>
      </c>
      <c r="D728" s="97" t="s">
        <v>698</v>
      </c>
      <c r="E728" s="84"/>
      <c r="F728" s="84" t="s">
        <v>20</v>
      </c>
      <c r="G728" s="85">
        <v>13.49</v>
      </c>
      <c r="H728" s="219">
        <v>163364</v>
      </c>
      <c r="I728" s="458"/>
      <c r="J728" s="261"/>
      <c r="K728" s="200">
        <v>0</v>
      </c>
      <c r="L728" s="24" t="s">
        <v>551</v>
      </c>
      <c r="M728" s="14">
        <v>100</v>
      </c>
      <c r="N728" s="35" t="s">
        <v>921</v>
      </c>
      <c r="O728" s="14">
        <v>790</v>
      </c>
      <c r="P728" s="299"/>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28" s="27" t="s">
        <v>551</v>
      </c>
      <c r="S728" s="14">
        <v>100</v>
      </c>
      <c r="T728" s="26" t="s">
        <v>936</v>
      </c>
      <c r="U728" s="26" t="s">
        <v>936</v>
      </c>
    </row>
    <row r="729" spans="1:21" customFormat="1" ht="27.6" hidden="1" x14ac:dyDescent="0.3">
      <c r="A729" s="1"/>
      <c r="B729" s="53">
        <v>405310</v>
      </c>
      <c r="C729" s="92" t="s">
        <v>699</v>
      </c>
      <c r="D729" s="104" t="s">
        <v>700</v>
      </c>
      <c r="E729" s="90"/>
      <c r="F729" s="90" t="s">
        <v>20</v>
      </c>
      <c r="G729" s="98">
        <v>11.32</v>
      </c>
      <c r="H729" s="225">
        <v>137085</v>
      </c>
      <c r="I729" s="458"/>
      <c r="J729" s="261"/>
      <c r="K729" s="200">
        <v>0</v>
      </c>
      <c r="L729" s="366" t="s">
        <v>551</v>
      </c>
      <c r="M729" s="285">
        <v>100</v>
      </c>
      <c r="N729" s="199" t="s">
        <v>921</v>
      </c>
      <c r="O729" s="285">
        <v>790</v>
      </c>
      <c r="P729" s="388"/>
      <c r="Q72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29" s="354" t="s">
        <v>551</v>
      </c>
      <c r="S729" s="285">
        <v>100</v>
      </c>
      <c r="T729" s="26" t="s">
        <v>936</v>
      </c>
      <c r="U729" s="26" t="s">
        <v>936</v>
      </c>
    </row>
    <row r="730" spans="1:21" customFormat="1" ht="37.5" hidden="1" customHeight="1" x14ac:dyDescent="0.3">
      <c r="A730" s="23"/>
      <c r="B730" s="53">
        <v>4054</v>
      </c>
      <c r="C730" s="592">
        <v>4054</v>
      </c>
      <c r="D730" s="665" t="s">
        <v>701</v>
      </c>
      <c r="E730" s="100">
        <v>1</v>
      </c>
      <c r="F730" s="100" t="s">
        <v>624</v>
      </c>
      <c r="G730" s="101">
        <v>3520.03</v>
      </c>
      <c r="H730" s="241">
        <v>42627563</v>
      </c>
      <c r="I730" s="111"/>
      <c r="J730" s="261"/>
      <c r="K730" s="200">
        <v>0</v>
      </c>
      <c r="L730" s="277" t="s">
        <v>139</v>
      </c>
      <c r="M730" s="205">
        <v>100</v>
      </c>
      <c r="N730" s="206" t="s">
        <v>473</v>
      </c>
      <c r="O730" s="205">
        <v>5253</v>
      </c>
      <c r="P730" s="390"/>
      <c r="Q73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30" s="209" t="s">
        <v>372</v>
      </c>
      <c r="S730" s="279">
        <v>100</v>
      </c>
      <c r="T730" s="26" t="s">
        <v>936</v>
      </c>
      <c r="U730" s="26" t="s">
        <v>936</v>
      </c>
    </row>
    <row r="731" spans="1:21" customFormat="1" ht="33.75" hidden="1" customHeight="1" x14ac:dyDescent="0.3">
      <c r="A731" s="15">
        <v>4055</v>
      </c>
      <c r="B731" s="53">
        <v>4054</v>
      </c>
      <c r="C731" s="593"/>
      <c r="D731" s="628"/>
      <c r="E731" s="84">
        <v>2</v>
      </c>
      <c r="F731" s="84" t="s">
        <v>626</v>
      </c>
      <c r="G731" s="85">
        <v>5965.16</v>
      </c>
      <c r="H731" s="242">
        <v>72238088</v>
      </c>
      <c r="I731" s="111">
        <f>+G731-G730</f>
        <v>2445.1299999999997</v>
      </c>
      <c r="J731" s="202"/>
      <c r="K731" s="200">
        <v>0</v>
      </c>
      <c r="L731" s="17" t="s">
        <v>139</v>
      </c>
      <c r="M731" s="25">
        <v>100</v>
      </c>
      <c r="N731" s="35" t="s">
        <v>473</v>
      </c>
      <c r="O731" s="25">
        <v>5253</v>
      </c>
      <c r="P731" s="299"/>
      <c r="Q731" s="30"/>
      <c r="R731" s="269"/>
      <c r="S731" s="381"/>
      <c r="T731" s="26" t="s">
        <v>936</v>
      </c>
      <c r="U731" s="26"/>
    </row>
    <row r="732" spans="1:21" customFormat="1" ht="34.5" hidden="1" customHeight="1" thickBot="1" x14ac:dyDescent="0.35">
      <c r="A732" s="15">
        <v>4056</v>
      </c>
      <c r="B732" s="53">
        <v>4054</v>
      </c>
      <c r="C732" s="594"/>
      <c r="D732" s="629"/>
      <c r="E732" s="102">
        <v>3</v>
      </c>
      <c r="F732" s="102" t="s">
        <v>628</v>
      </c>
      <c r="G732" s="103">
        <v>11071.19</v>
      </c>
      <c r="H732" s="243">
        <v>134072111</v>
      </c>
      <c r="I732" s="111">
        <f>+G732-G730</f>
        <v>7551.16</v>
      </c>
      <c r="J732" s="202"/>
      <c r="K732" s="200">
        <v>0</v>
      </c>
      <c r="L732" s="282" t="s">
        <v>139</v>
      </c>
      <c r="M732" s="211">
        <v>100</v>
      </c>
      <c r="N732" s="212" t="s">
        <v>473</v>
      </c>
      <c r="O732" s="211">
        <v>5253</v>
      </c>
      <c r="P732" s="391"/>
      <c r="Q732" s="214"/>
      <c r="R732" s="270"/>
      <c r="S732" s="382"/>
      <c r="T732" s="26" t="s">
        <v>936</v>
      </c>
      <c r="U732" s="26"/>
    </row>
    <row r="733" spans="1:21" customFormat="1" ht="24" hidden="1" customHeight="1" x14ac:dyDescent="0.3">
      <c r="A733" s="1"/>
      <c r="B733" s="53">
        <v>4057</v>
      </c>
      <c r="C733" s="99">
        <v>4057</v>
      </c>
      <c r="D733" s="670" t="s">
        <v>702</v>
      </c>
      <c r="E733" s="671"/>
      <c r="F733" s="671"/>
      <c r="G733" s="502"/>
      <c r="H733" s="221"/>
      <c r="I733" s="458"/>
      <c r="J733" s="462"/>
      <c r="K733" s="200">
        <v>0</v>
      </c>
      <c r="L733" s="249" t="s">
        <v>42</v>
      </c>
      <c r="M733" s="314" t="s">
        <v>42</v>
      </c>
      <c r="N733" s="314" t="s">
        <v>42</v>
      </c>
      <c r="O733" s="314" t="s">
        <v>42</v>
      </c>
      <c r="P733" s="389"/>
      <c r="Q73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33" s="314" t="s">
        <v>42</v>
      </c>
      <c r="S733" s="314" t="s">
        <v>42</v>
      </c>
      <c r="T733" s="314" t="s">
        <v>42</v>
      </c>
      <c r="U733" s="274" t="s">
        <v>41</v>
      </c>
    </row>
    <row r="734" spans="1:21" customFormat="1" ht="41.4" hidden="1" x14ac:dyDescent="0.3">
      <c r="A734" s="1"/>
      <c r="B734" s="55">
        <v>40571</v>
      </c>
      <c r="C734" s="95" t="s">
        <v>703</v>
      </c>
      <c r="D734" s="97" t="s">
        <v>704</v>
      </c>
      <c r="E734" s="84"/>
      <c r="F734" s="84" t="s">
        <v>20</v>
      </c>
      <c r="G734" s="85">
        <v>17.690000000000001</v>
      </c>
      <c r="H734" s="219">
        <v>214226</v>
      </c>
      <c r="I734" s="458"/>
      <c r="J734" s="261"/>
      <c r="K734" s="200">
        <v>0</v>
      </c>
      <c r="L734" s="24" t="s">
        <v>670</v>
      </c>
      <c r="M734" s="14">
        <v>100</v>
      </c>
      <c r="N734" s="35" t="s">
        <v>473</v>
      </c>
      <c r="O734" s="14">
        <v>1807</v>
      </c>
      <c r="P734" s="299"/>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34" s="20" t="s">
        <v>670</v>
      </c>
      <c r="S734" s="14">
        <v>100</v>
      </c>
      <c r="T734" s="26" t="s">
        <v>936</v>
      </c>
      <c r="U734" s="26" t="s">
        <v>936</v>
      </c>
    </row>
    <row r="735" spans="1:21" customFormat="1" ht="41.4" hidden="1" x14ac:dyDescent="0.3">
      <c r="A735" s="1"/>
      <c r="B735" s="53">
        <v>40572</v>
      </c>
      <c r="C735" s="95" t="s">
        <v>705</v>
      </c>
      <c r="D735" s="97" t="s">
        <v>706</v>
      </c>
      <c r="E735" s="84"/>
      <c r="F735" s="84" t="s">
        <v>20</v>
      </c>
      <c r="G735" s="85">
        <v>41.27</v>
      </c>
      <c r="H735" s="219">
        <v>499780</v>
      </c>
      <c r="I735" s="458"/>
      <c r="J735" s="261"/>
      <c r="K735" s="200">
        <v>0</v>
      </c>
      <c r="L735" s="24" t="s">
        <v>670</v>
      </c>
      <c r="M735" s="14">
        <v>100</v>
      </c>
      <c r="N735" s="35" t="s">
        <v>473</v>
      </c>
      <c r="O735" s="14">
        <v>1807</v>
      </c>
      <c r="P735" s="299"/>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35" s="20" t="s">
        <v>670</v>
      </c>
      <c r="S735" s="14">
        <v>100</v>
      </c>
      <c r="T735" s="26" t="s">
        <v>936</v>
      </c>
      <c r="U735" s="26" t="s">
        <v>936</v>
      </c>
    </row>
    <row r="736" spans="1:21" customFormat="1" ht="41.4" hidden="1" x14ac:dyDescent="0.3">
      <c r="A736" s="1"/>
      <c r="B736" s="53">
        <v>40573</v>
      </c>
      <c r="C736" s="95" t="s">
        <v>707</v>
      </c>
      <c r="D736" s="97" t="s">
        <v>708</v>
      </c>
      <c r="E736" s="84"/>
      <c r="F736" s="84" t="s">
        <v>20</v>
      </c>
      <c r="G736" s="85">
        <v>64.81</v>
      </c>
      <c r="H736" s="219">
        <v>784849</v>
      </c>
      <c r="I736" s="458"/>
      <c r="J736" s="261"/>
      <c r="K736" s="200">
        <v>0</v>
      </c>
      <c r="L736" s="24" t="s">
        <v>670</v>
      </c>
      <c r="M736" s="14">
        <v>100</v>
      </c>
      <c r="N736" s="35" t="s">
        <v>473</v>
      </c>
      <c r="O736" s="14">
        <v>1807</v>
      </c>
      <c r="P736" s="299"/>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36" s="20" t="s">
        <v>670</v>
      </c>
      <c r="S736" s="14">
        <v>100</v>
      </c>
      <c r="T736" s="26" t="s">
        <v>936</v>
      </c>
      <c r="U736" s="26" t="s">
        <v>936</v>
      </c>
    </row>
    <row r="737" spans="1:21" customFormat="1" ht="41.4" hidden="1" x14ac:dyDescent="0.3">
      <c r="A737" s="1"/>
      <c r="B737" s="57">
        <v>40576</v>
      </c>
      <c r="C737" s="95" t="s">
        <v>709</v>
      </c>
      <c r="D737" s="97" t="s">
        <v>710</v>
      </c>
      <c r="E737" s="84"/>
      <c r="F737" s="84" t="s">
        <v>20</v>
      </c>
      <c r="G737" s="85">
        <v>88.39</v>
      </c>
      <c r="H737" s="219">
        <v>1070403</v>
      </c>
      <c r="I737" s="458"/>
      <c r="J737" s="261"/>
      <c r="K737" s="200">
        <v>0</v>
      </c>
      <c r="L737" s="24" t="s">
        <v>670</v>
      </c>
      <c r="M737" s="14">
        <v>100</v>
      </c>
      <c r="N737" s="35" t="s">
        <v>473</v>
      </c>
      <c r="O737" s="14">
        <v>1807</v>
      </c>
      <c r="P737" s="299"/>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37" s="20" t="s">
        <v>670</v>
      </c>
      <c r="S737" s="14">
        <v>100</v>
      </c>
      <c r="T737" s="26" t="s">
        <v>936</v>
      </c>
      <c r="U737" s="26" t="s">
        <v>936</v>
      </c>
    </row>
    <row r="738" spans="1:21" customFormat="1" ht="24" hidden="1" customHeight="1" x14ac:dyDescent="0.3">
      <c r="A738" s="1"/>
      <c r="B738" s="53">
        <v>4058</v>
      </c>
      <c r="C738" s="113">
        <v>4058</v>
      </c>
      <c r="D738" s="668" t="s">
        <v>711</v>
      </c>
      <c r="E738" s="669"/>
      <c r="F738" s="669"/>
      <c r="G738" s="160"/>
      <c r="H738" s="219"/>
      <c r="I738" s="458"/>
      <c r="J738" s="462"/>
      <c r="K738" s="200">
        <v>0</v>
      </c>
      <c r="L738" s="17" t="s">
        <v>42</v>
      </c>
      <c r="M738" s="200" t="s">
        <v>42</v>
      </c>
      <c r="N738" s="200" t="s">
        <v>42</v>
      </c>
      <c r="O738" s="200" t="s">
        <v>42</v>
      </c>
      <c r="P738" s="29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38" s="200" t="s">
        <v>42</v>
      </c>
      <c r="S738" s="200" t="s">
        <v>42</v>
      </c>
      <c r="T738" s="200" t="s">
        <v>42</v>
      </c>
      <c r="U738" s="274" t="s">
        <v>41</v>
      </c>
    </row>
    <row r="739" spans="1:21" customFormat="1" ht="41.4" hidden="1" x14ac:dyDescent="0.3">
      <c r="A739" s="1"/>
      <c r="B739" s="55">
        <v>40581</v>
      </c>
      <c r="C739" s="95" t="s">
        <v>712</v>
      </c>
      <c r="D739" s="97" t="s">
        <v>713</v>
      </c>
      <c r="E739" s="84"/>
      <c r="F739" s="84" t="s">
        <v>20</v>
      </c>
      <c r="G739" s="85">
        <v>17.690000000000001</v>
      </c>
      <c r="H739" s="219">
        <v>214226</v>
      </c>
      <c r="I739" s="458"/>
      <c r="J739" s="261"/>
      <c r="K739" s="200">
        <v>0</v>
      </c>
      <c r="L739" s="24" t="s">
        <v>670</v>
      </c>
      <c r="M739" s="14">
        <v>100</v>
      </c>
      <c r="N739" s="35" t="s">
        <v>473</v>
      </c>
      <c r="O739" s="14">
        <v>1807</v>
      </c>
      <c r="P739" s="29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39" s="20" t="s">
        <v>670</v>
      </c>
      <c r="S739" s="14">
        <v>100</v>
      </c>
      <c r="T739" s="26" t="s">
        <v>936</v>
      </c>
      <c r="U739" s="26" t="s">
        <v>936</v>
      </c>
    </row>
    <row r="740" spans="1:21" customFormat="1" ht="41.4" hidden="1" x14ac:dyDescent="0.3">
      <c r="A740" s="1"/>
      <c r="B740" s="53">
        <v>40582</v>
      </c>
      <c r="C740" s="95" t="s">
        <v>714</v>
      </c>
      <c r="D740" s="97" t="s">
        <v>715</v>
      </c>
      <c r="E740" s="84"/>
      <c r="F740" s="84" t="s">
        <v>20</v>
      </c>
      <c r="G740" s="85">
        <v>41.27</v>
      </c>
      <c r="H740" s="219">
        <v>499780</v>
      </c>
      <c r="I740" s="458"/>
      <c r="J740" s="261"/>
      <c r="K740" s="200">
        <v>0</v>
      </c>
      <c r="L740" s="24" t="s">
        <v>670</v>
      </c>
      <c r="M740" s="14">
        <v>100</v>
      </c>
      <c r="N740" s="35" t="s">
        <v>473</v>
      </c>
      <c r="O740" s="14">
        <v>1807</v>
      </c>
      <c r="P740" s="29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40" s="20" t="s">
        <v>670</v>
      </c>
      <c r="S740" s="14">
        <v>100</v>
      </c>
      <c r="T740" s="26" t="s">
        <v>936</v>
      </c>
      <c r="U740" s="26" t="s">
        <v>936</v>
      </c>
    </row>
    <row r="741" spans="1:21" customFormat="1" ht="41.4" hidden="1" x14ac:dyDescent="0.3">
      <c r="A741" s="1"/>
      <c r="B741" s="53">
        <v>40583</v>
      </c>
      <c r="C741" s="95" t="s">
        <v>716</v>
      </c>
      <c r="D741" s="97" t="s">
        <v>717</v>
      </c>
      <c r="E741" s="84"/>
      <c r="F741" s="84" t="s">
        <v>20</v>
      </c>
      <c r="G741" s="85">
        <v>53.02</v>
      </c>
      <c r="H741" s="219">
        <v>642072</v>
      </c>
      <c r="I741" s="458"/>
      <c r="J741" s="261"/>
      <c r="K741" s="200">
        <v>0</v>
      </c>
      <c r="L741" s="24" t="s">
        <v>670</v>
      </c>
      <c r="M741" s="14">
        <v>100</v>
      </c>
      <c r="N741" s="35" t="s">
        <v>473</v>
      </c>
      <c r="O741" s="14">
        <v>1807</v>
      </c>
      <c r="P741" s="29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41" s="20" t="s">
        <v>670</v>
      </c>
      <c r="S741" s="14">
        <v>100</v>
      </c>
      <c r="T741" s="26" t="s">
        <v>936</v>
      </c>
      <c r="U741" s="26" t="s">
        <v>936</v>
      </c>
    </row>
    <row r="742" spans="1:21" customFormat="1" ht="41.4" hidden="1" x14ac:dyDescent="0.3">
      <c r="A742" s="1"/>
      <c r="B742" s="53">
        <v>40584</v>
      </c>
      <c r="C742" s="95" t="s">
        <v>718</v>
      </c>
      <c r="D742" s="97" t="s">
        <v>719</v>
      </c>
      <c r="E742" s="84"/>
      <c r="F742" s="84" t="s">
        <v>20</v>
      </c>
      <c r="G742" s="85">
        <v>64.81</v>
      </c>
      <c r="H742" s="219">
        <v>784849</v>
      </c>
      <c r="I742" s="458"/>
      <c r="J742" s="261"/>
      <c r="K742" s="200">
        <v>0</v>
      </c>
      <c r="L742" s="24" t="s">
        <v>670</v>
      </c>
      <c r="M742" s="14">
        <v>100</v>
      </c>
      <c r="N742" s="35" t="s">
        <v>473</v>
      </c>
      <c r="O742" s="14">
        <v>1807</v>
      </c>
      <c r="P742" s="29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42" s="20" t="s">
        <v>670</v>
      </c>
      <c r="S742" s="14">
        <v>100</v>
      </c>
      <c r="T742" s="26" t="s">
        <v>936</v>
      </c>
      <c r="U742" s="26" t="s">
        <v>936</v>
      </c>
    </row>
    <row r="743" spans="1:21" customFormat="1" ht="27.6" hidden="1" x14ac:dyDescent="0.3">
      <c r="A743" s="1"/>
      <c r="B743" s="53">
        <v>4059</v>
      </c>
      <c r="C743" s="92">
        <v>4059</v>
      </c>
      <c r="D743" s="104" t="s">
        <v>720</v>
      </c>
      <c r="E743" s="90"/>
      <c r="F743" s="90" t="s">
        <v>20</v>
      </c>
      <c r="G743" s="98">
        <v>154.38</v>
      </c>
      <c r="H743" s="225">
        <v>1869542</v>
      </c>
      <c r="I743" s="458"/>
      <c r="J743" s="261"/>
      <c r="K743" s="200">
        <v>0</v>
      </c>
      <c r="L743" s="366" t="s">
        <v>670</v>
      </c>
      <c r="M743" s="285">
        <v>100</v>
      </c>
      <c r="N743" s="199" t="s">
        <v>473</v>
      </c>
      <c r="O743" s="285">
        <v>5256</v>
      </c>
      <c r="P743" s="388"/>
      <c r="Q74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43" s="360" t="s">
        <v>21</v>
      </c>
      <c r="S743" s="285">
        <v>100</v>
      </c>
      <c r="T743" s="26" t="s">
        <v>936</v>
      </c>
      <c r="U743" s="26" t="s">
        <v>936</v>
      </c>
    </row>
    <row r="744" spans="1:21" customFormat="1" ht="33" hidden="1" customHeight="1" x14ac:dyDescent="0.3">
      <c r="A744" s="23"/>
      <c r="B744" s="75">
        <v>4060</v>
      </c>
      <c r="C744" s="615">
        <v>4060</v>
      </c>
      <c r="D744" s="606" t="s">
        <v>721</v>
      </c>
      <c r="E744" s="171">
        <v>1</v>
      </c>
      <c r="F744" s="171" t="s">
        <v>568</v>
      </c>
      <c r="G744" s="173">
        <v>3063.5</v>
      </c>
      <c r="H744" s="241">
        <v>37098985</v>
      </c>
      <c r="I744" s="111"/>
      <c r="J744" s="297"/>
      <c r="K744" s="200">
        <v>0</v>
      </c>
      <c r="L744" s="372" t="s">
        <v>21</v>
      </c>
      <c r="M744" s="345">
        <v>100</v>
      </c>
      <c r="N744" s="206" t="s">
        <v>473</v>
      </c>
      <c r="O744" s="345">
        <v>243</v>
      </c>
      <c r="P744" s="373"/>
      <c r="Q7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44" s="209" t="s">
        <v>21</v>
      </c>
      <c r="S744" s="374">
        <v>100</v>
      </c>
      <c r="T744" s="26" t="s">
        <v>936</v>
      </c>
      <c r="U744" s="26" t="s">
        <v>936</v>
      </c>
    </row>
    <row r="745" spans="1:21" customFormat="1" ht="33" hidden="1" customHeight="1" x14ac:dyDescent="0.3">
      <c r="A745" s="15">
        <v>4061</v>
      </c>
      <c r="B745" s="75">
        <v>4060</v>
      </c>
      <c r="C745" s="616"/>
      <c r="D745" s="607"/>
      <c r="E745" s="16">
        <v>2</v>
      </c>
      <c r="F745" s="16" t="s">
        <v>570</v>
      </c>
      <c r="G745" s="12">
        <v>4096.49</v>
      </c>
      <c r="H745" s="242">
        <v>49608494</v>
      </c>
      <c r="I745" s="111">
        <f>+G745-G744</f>
        <v>1032.9899999999998</v>
      </c>
      <c r="J745" s="479"/>
      <c r="K745" s="200">
        <v>0</v>
      </c>
      <c r="L745" s="166" t="s">
        <v>21</v>
      </c>
      <c r="M745" s="14">
        <v>100</v>
      </c>
      <c r="N745" s="35" t="s">
        <v>473</v>
      </c>
      <c r="O745" s="14">
        <v>243</v>
      </c>
      <c r="P745" s="203"/>
      <c r="Q745" s="30"/>
      <c r="R745" s="269"/>
      <c r="S745" s="381"/>
      <c r="T745" s="26" t="s">
        <v>936</v>
      </c>
      <c r="U745" s="26"/>
    </row>
    <row r="746" spans="1:21" customFormat="1" ht="33" hidden="1" customHeight="1" thickBot="1" x14ac:dyDescent="0.35">
      <c r="A746" s="15">
        <v>4062</v>
      </c>
      <c r="B746" s="75">
        <v>4060</v>
      </c>
      <c r="C746" s="617"/>
      <c r="D746" s="608"/>
      <c r="E746" s="175">
        <v>3</v>
      </c>
      <c r="F746" s="175" t="s">
        <v>572</v>
      </c>
      <c r="G746" s="177">
        <v>7609.26</v>
      </c>
      <c r="H746" s="243">
        <v>92148139</v>
      </c>
      <c r="I746" s="111">
        <f>+G746-G744</f>
        <v>4545.76</v>
      </c>
      <c r="J746" s="479"/>
      <c r="K746" s="200">
        <v>0</v>
      </c>
      <c r="L746" s="376" t="s">
        <v>21</v>
      </c>
      <c r="M746" s="377">
        <v>100</v>
      </c>
      <c r="N746" s="212" t="s">
        <v>473</v>
      </c>
      <c r="O746" s="377">
        <v>243</v>
      </c>
      <c r="P746" s="215"/>
      <c r="Q746" s="214"/>
      <c r="R746" s="270"/>
      <c r="S746" s="382"/>
      <c r="T746" s="26" t="s">
        <v>936</v>
      </c>
      <c r="U746" s="26"/>
    </row>
    <row r="747" spans="1:21" customFormat="1" ht="30" hidden="1" customHeight="1" x14ac:dyDescent="0.3">
      <c r="A747" s="23"/>
      <c r="B747" s="75">
        <v>4063</v>
      </c>
      <c r="C747" s="615">
        <v>4063</v>
      </c>
      <c r="D747" s="606" t="s">
        <v>722</v>
      </c>
      <c r="E747" s="171">
        <v>1</v>
      </c>
      <c r="F747" s="171" t="s">
        <v>568</v>
      </c>
      <c r="G747" s="173">
        <v>2398.44</v>
      </c>
      <c r="H747" s="241">
        <v>29045108</v>
      </c>
      <c r="I747" s="111"/>
      <c r="J747" s="297"/>
      <c r="K747" s="200">
        <v>0</v>
      </c>
      <c r="L747" s="372" t="s">
        <v>21</v>
      </c>
      <c r="M747" s="345">
        <v>100</v>
      </c>
      <c r="N747" s="206" t="s">
        <v>473</v>
      </c>
      <c r="O747" s="345">
        <v>5254</v>
      </c>
      <c r="P747" s="373"/>
      <c r="Q7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47" s="209" t="s">
        <v>21</v>
      </c>
      <c r="S747" s="374">
        <v>100</v>
      </c>
      <c r="T747" s="26" t="s">
        <v>936</v>
      </c>
      <c r="U747" s="26" t="s">
        <v>936</v>
      </c>
    </row>
    <row r="748" spans="1:21" customFormat="1" ht="30" hidden="1" customHeight="1" x14ac:dyDescent="0.3">
      <c r="A748" s="15">
        <v>4064</v>
      </c>
      <c r="B748" s="75">
        <v>4063</v>
      </c>
      <c r="C748" s="616"/>
      <c r="D748" s="607"/>
      <c r="E748" s="16">
        <v>2</v>
      </c>
      <c r="F748" s="16" t="s">
        <v>570</v>
      </c>
      <c r="G748" s="12">
        <v>3148.41</v>
      </c>
      <c r="H748" s="242">
        <v>38127245</v>
      </c>
      <c r="I748" s="111">
        <f>+G748-G747</f>
        <v>749.9699999999998</v>
      </c>
      <c r="J748" s="479"/>
      <c r="K748" s="200">
        <v>0</v>
      </c>
      <c r="L748" s="166" t="s">
        <v>21</v>
      </c>
      <c r="M748" s="14">
        <v>100</v>
      </c>
      <c r="N748" s="35" t="s">
        <v>473</v>
      </c>
      <c r="O748" s="14">
        <v>5254</v>
      </c>
      <c r="P748" s="203"/>
      <c r="Q748" s="30"/>
      <c r="R748" s="269"/>
      <c r="S748" s="381"/>
      <c r="T748" s="26" t="s">
        <v>936</v>
      </c>
      <c r="U748" s="26"/>
    </row>
    <row r="749" spans="1:21" customFormat="1" ht="30" hidden="1" customHeight="1" thickBot="1" x14ac:dyDescent="0.35">
      <c r="A749" s="15">
        <v>4065</v>
      </c>
      <c r="B749" s="75">
        <v>4063</v>
      </c>
      <c r="C749" s="617"/>
      <c r="D749" s="608"/>
      <c r="E749" s="175">
        <v>3</v>
      </c>
      <c r="F749" s="175" t="s">
        <v>572</v>
      </c>
      <c r="G749" s="177">
        <v>6289.74</v>
      </c>
      <c r="H749" s="243">
        <v>76168751</v>
      </c>
      <c r="I749" s="111">
        <f>+G749-G747</f>
        <v>3891.2999999999997</v>
      </c>
      <c r="J749" s="479"/>
      <c r="K749" s="200">
        <v>0</v>
      </c>
      <c r="L749" s="376" t="s">
        <v>21</v>
      </c>
      <c r="M749" s="377">
        <v>100</v>
      </c>
      <c r="N749" s="212" t="s">
        <v>473</v>
      </c>
      <c r="O749" s="377">
        <v>5254</v>
      </c>
      <c r="P749" s="215"/>
      <c r="Q749" s="214"/>
      <c r="R749" s="270"/>
      <c r="S749" s="382"/>
      <c r="T749" s="26" t="s">
        <v>936</v>
      </c>
      <c r="U749" s="26"/>
    </row>
    <row r="750" spans="1:21" customFormat="1" ht="41.4" hidden="1" x14ac:dyDescent="0.3">
      <c r="A750" s="1"/>
      <c r="B750" s="75">
        <v>40691</v>
      </c>
      <c r="C750" s="124" t="s">
        <v>723</v>
      </c>
      <c r="D750" s="125" t="s">
        <v>724</v>
      </c>
      <c r="E750" s="91"/>
      <c r="F750" s="91" t="s">
        <v>20</v>
      </c>
      <c r="G750" s="116">
        <v>677.36</v>
      </c>
      <c r="H750" s="221">
        <v>8202830</v>
      </c>
      <c r="I750" s="458"/>
      <c r="J750" s="261"/>
      <c r="K750" s="200">
        <v>0</v>
      </c>
      <c r="L750" s="249" t="s">
        <v>243</v>
      </c>
      <c r="M750" s="250">
        <v>100</v>
      </c>
      <c r="N750" s="262" t="s">
        <v>473</v>
      </c>
      <c r="O750" s="250">
        <v>424</v>
      </c>
      <c r="P750" s="306"/>
      <c r="Q75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50" s="308" t="s">
        <v>243</v>
      </c>
      <c r="S750" s="250">
        <v>100</v>
      </c>
      <c r="T750" s="26" t="s">
        <v>936</v>
      </c>
      <c r="U750" s="26" t="s">
        <v>936</v>
      </c>
    </row>
    <row r="751" spans="1:21" customFormat="1" ht="27.6" hidden="1" x14ac:dyDescent="0.3">
      <c r="A751" s="1"/>
      <c r="B751" s="76">
        <v>4070</v>
      </c>
      <c r="C751" s="95">
        <v>4070</v>
      </c>
      <c r="D751" s="97" t="s">
        <v>725</v>
      </c>
      <c r="E751" s="84"/>
      <c r="F751" s="84" t="s">
        <v>20</v>
      </c>
      <c r="G751" s="85">
        <v>1613.65</v>
      </c>
      <c r="H751" s="219">
        <v>19541302</v>
      </c>
      <c r="I751" s="458"/>
      <c r="J751" s="261"/>
      <c r="K751" s="200">
        <v>0</v>
      </c>
      <c r="L751" s="17" t="s">
        <v>21</v>
      </c>
      <c r="M751" s="25">
        <v>100</v>
      </c>
      <c r="N751" s="35" t="s">
        <v>473</v>
      </c>
      <c r="O751" s="25">
        <v>225</v>
      </c>
      <c r="P751" s="201"/>
      <c r="Q7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51" s="20" t="s">
        <v>21</v>
      </c>
      <c r="S751" s="25">
        <v>100</v>
      </c>
      <c r="T751" s="26" t="s">
        <v>936</v>
      </c>
      <c r="U751" s="26" t="s">
        <v>936</v>
      </c>
    </row>
    <row r="752" spans="1:21" customFormat="1" hidden="1" x14ac:dyDescent="0.3">
      <c r="A752" s="1"/>
      <c r="B752" s="75">
        <v>4071</v>
      </c>
      <c r="C752" s="132">
        <v>4071</v>
      </c>
      <c r="D752" s="668" t="s">
        <v>726</v>
      </c>
      <c r="E752" s="669"/>
      <c r="F752" s="669"/>
      <c r="G752" s="160"/>
      <c r="H752" s="219"/>
      <c r="I752" s="458"/>
      <c r="J752" s="462"/>
      <c r="K752" s="200">
        <v>0</v>
      </c>
      <c r="L752" s="17" t="s">
        <v>42</v>
      </c>
      <c r="M752" s="200" t="s">
        <v>42</v>
      </c>
      <c r="N752" s="200" t="s">
        <v>42</v>
      </c>
      <c r="O752" s="200" t="s">
        <v>42</v>
      </c>
      <c r="P752" s="201"/>
      <c r="Q7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52" s="200" t="s">
        <v>42</v>
      </c>
      <c r="S752" s="200" t="s">
        <v>42</v>
      </c>
      <c r="T752" s="200" t="s">
        <v>42</v>
      </c>
      <c r="U752" s="274" t="s">
        <v>41</v>
      </c>
    </row>
    <row r="753" spans="1:21" customFormat="1" ht="27.6" hidden="1" x14ac:dyDescent="0.3">
      <c r="A753" s="1"/>
      <c r="B753" s="77">
        <v>40711</v>
      </c>
      <c r="C753" s="95" t="s">
        <v>727</v>
      </c>
      <c r="D753" s="97" t="s">
        <v>728</v>
      </c>
      <c r="E753" s="84"/>
      <c r="F753" s="84" t="s">
        <v>20</v>
      </c>
      <c r="G753" s="85">
        <v>3.04</v>
      </c>
      <c r="H753" s="219">
        <v>36814</v>
      </c>
      <c r="I753" s="458"/>
      <c r="J753" s="261"/>
      <c r="K753" s="200">
        <v>0</v>
      </c>
      <c r="L753" s="24" t="s">
        <v>551</v>
      </c>
      <c r="M753" s="25">
        <v>100</v>
      </c>
      <c r="N753" s="25" t="s">
        <v>921</v>
      </c>
      <c r="O753" s="25">
        <v>5257</v>
      </c>
      <c r="P753" s="201"/>
      <c r="Q7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53" s="27" t="s">
        <v>551</v>
      </c>
      <c r="S753" s="25">
        <v>100</v>
      </c>
      <c r="T753" s="26" t="s">
        <v>936</v>
      </c>
      <c r="U753" s="26" t="s">
        <v>936</v>
      </c>
    </row>
    <row r="754" spans="1:21" customFormat="1" ht="27.6" hidden="1" x14ac:dyDescent="0.3">
      <c r="A754" s="1"/>
      <c r="B754" s="75">
        <v>40712</v>
      </c>
      <c r="C754" s="95" t="s">
        <v>729</v>
      </c>
      <c r="D754" s="97" t="s">
        <v>730</v>
      </c>
      <c r="E754" s="84"/>
      <c r="F754" s="84" t="s">
        <v>20</v>
      </c>
      <c r="G754" s="85">
        <v>4.88</v>
      </c>
      <c r="H754" s="219">
        <v>59097</v>
      </c>
      <c r="I754" s="458"/>
      <c r="J754" s="261"/>
      <c r="K754" s="200">
        <v>0</v>
      </c>
      <c r="L754" s="24" t="s">
        <v>551</v>
      </c>
      <c r="M754" s="25">
        <v>100</v>
      </c>
      <c r="N754" s="25" t="s">
        <v>921</v>
      </c>
      <c r="O754" s="25">
        <v>5257</v>
      </c>
      <c r="P754" s="201"/>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54" s="27" t="s">
        <v>551</v>
      </c>
      <c r="S754" s="25">
        <v>100</v>
      </c>
      <c r="T754" s="26" t="s">
        <v>936</v>
      </c>
      <c r="U754" s="26" t="s">
        <v>936</v>
      </c>
    </row>
    <row r="755" spans="1:21" customFormat="1" ht="27.6" hidden="1" x14ac:dyDescent="0.3">
      <c r="A755" s="1"/>
      <c r="B755" s="75">
        <v>40713</v>
      </c>
      <c r="C755" s="95" t="s">
        <v>731</v>
      </c>
      <c r="D755" s="97" t="s">
        <v>732</v>
      </c>
      <c r="E755" s="84"/>
      <c r="F755" s="84" t="s">
        <v>20</v>
      </c>
      <c r="G755" s="85">
        <v>9.5</v>
      </c>
      <c r="H755" s="219">
        <v>115045</v>
      </c>
      <c r="I755" s="458"/>
      <c r="J755" s="261"/>
      <c r="K755" s="200">
        <v>0</v>
      </c>
      <c r="L755" s="24" t="s">
        <v>551</v>
      </c>
      <c r="M755" s="25">
        <v>100</v>
      </c>
      <c r="N755" s="25" t="s">
        <v>921</v>
      </c>
      <c r="O755" s="25">
        <v>5257</v>
      </c>
      <c r="P755" s="20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55" s="27" t="s">
        <v>551</v>
      </c>
      <c r="S755" s="25">
        <v>100</v>
      </c>
      <c r="T755" s="26" t="s">
        <v>936</v>
      </c>
      <c r="U755" s="26" t="s">
        <v>936</v>
      </c>
    </row>
    <row r="756" spans="1:21" customFormat="1" ht="27.6" hidden="1" x14ac:dyDescent="0.3">
      <c r="A756" s="1"/>
      <c r="B756" s="75">
        <v>40714</v>
      </c>
      <c r="C756" s="95" t="s">
        <v>733</v>
      </c>
      <c r="D756" s="97" t="s">
        <v>734</v>
      </c>
      <c r="E756" s="84"/>
      <c r="F756" s="84" t="s">
        <v>20</v>
      </c>
      <c r="G756" s="85">
        <v>12.43</v>
      </c>
      <c r="H756" s="219">
        <v>150527</v>
      </c>
      <c r="I756" s="458"/>
      <c r="J756" s="261"/>
      <c r="K756" s="200">
        <v>0</v>
      </c>
      <c r="L756" s="24" t="s">
        <v>551</v>
      </c>
      <c r="M756" s="25">
        <v>100</v>
      </c>
      <c r="N756" s="25" t="s">
        <v>921</v>
      </c>
      <c r="O756" s="25">
        <v>5257</v>
      </c>
      <c r="P756" s="201"/>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56" s="27" t="s">
        <v>551</v>
      </c>
      <c r="S756" s="25">
        <v>100</v>
      </c>
      <c r="T756" s="26" t="s">
        <v>936</v>
      </c>
      <c r="U756" s="26" t="s">
        <v>936</v>
      </c>
    </row>
    <row r="757" spans="1:21" customFormat="1" ht="27.6" hidden="1" x14ac:dyDescent="0.3">
      <c r="A757" s="1"/>
      <c r="B757" s="75">
        <v>40715</v>
      </c>
      <c r="C757" s="95" t="s">
        <v>735</v>
      </c>
      <c r="D757" s="97" t="s">
        <v>736</v>
      </c>
      <c r="E757" s="84"/>
      <c r="F757" s="84" t="s">
        <v>20</v>
      </c>
      <c r="G757" s="85">
        <v>1.98</v>
      </c>
      <c r="H757" s="219">
        <v>23978</v>
      </c>
      <c r="I757" s="458"/>
      <c r="J757" s="261"/>
      <c r="K757" s="200">
        <v>0</v>
      </c>
      <c r="L757" s="24" t="s">
        <v>551</v>
      </c>
      <c r="M757" s="25">
        <v>100</v>
      </c>
      <c r="N757" s="25" t="s">
        <v>921</v>
      </c>
      <c r="O757" s="25">
        <v>5257</v>
      </c>
      <c r="P757" s="201"/>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57" s="27" t="s">
        <v>551</v>
      </c>
      <c r="S757" s="25">
        <v>100</v>
      </c>
      <c r="T757" s="26" t="s">
        <v>936</v>
      </c>
      <c r="U757" s="26" t="s">
        <v>936</v>
      </c>
    </row>
    <row r="758" spans="1:21" customFormat="1" ht="27.6" hidden="1" x14ac:dyDescent="0.3">
      <c r="A758" s="1"/>
      <c r="B758" s="75">
        <v>40716</v>
      </c>
      <c r="C758" s="95" t="s">
        <v>737</v>
      </c>
      <c r="D758" s="97" t="s">
        <v>738</v>
      </c>
      <c r="E758" s="84"/>
      <c r="F758" s="84" t="s">
        <v>20</v>
      </c>
      <c r="G758" s="85">
        <v>3.4</v>
      </c>
      <c r="H758" s="219">
        <v>41174</v>
      </c>
      <c r="I758" s="458"/>
      <c r="J758" s="261"/>
      <c r="K758" s="200">
        <v>0</v>
      </c>
      <c r="L758" s="24" t="s">
        <v>551</v>
      </c>
      <c r="M758" s="25">
        <v>100</v>
      </c>
      <c r="N758" s="25" t="s">
        <v>921</v>
      </c>
      <c r="O758" s="25">
        <v>5257</v>
      </c>
      <c r="P758" s="201"/>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58" s="27" t="s">
        <v>551</v>
      </c>
      <c r="S758" s="25">
        <v>100</v>
      </c>
      <c r="T758" s="26" t="s">
        <v>936</v>
      </c>
      <c r="U758" s="26" t="s">
        <v>936</v>
      </c>
    </row>
    <row r="759" spans="1:21" customFormat="1" ht="27.6" hidden="1" x14ac:dyDescent="0.3">
      <c r="A759" s="1"/>
      <c r="B759" s="75">
        <v>40717</v>
      </c>
      <c r="C759" s="95" t="s">
        <v>739</v>
      </c>
      <c r="D759" s="97" t="s">
        <v>740</v>
      </c>
      <c r="E759" s="84"/>
      <c r="F759" s="84" t="s">
        <v>20</v>
      </c>
      <c r="G759" s="85">
        <v>6.28</v>
      </c>
      <c r="H759" s="219">
        <v>76051</v>
      </c>
      <c r="I759" s="458"/>
      <c r="J759" s="261"/>
      <c r="K759" s="200">
        <v>0</v>
      </c>
      <c r="L759" s="24" t="s">
        <v>551</v>
      </c>
      <c r="M759" s="25">
        <v>100</v>
      </c>
      <c r="N759" s="25" t="s">
        <v>921</v>
      </c>
      <c r="O759" s="25">
        <v>5257</v>
      </c>
      <c r="P759" s="201"/>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59" s="27" t="s">
        <v>551</v>
      </c>
      <c r="S759" s="25">
        <v>100</v>
      </c>
      <c r="T759" s="26" t="s">
        <v>936</v>
      </c>
      <c r="U759" s="26" t="s">
        <v>936</v>
      </c>
    </row>
    <row r="760" spans="1:21" customFormat="1" ht="27.6" hidden="1" x14ac:dyDescent="0.3">
      <c r="A760" s="1"/>
      <c r="B760" s="75">
        <v>40718</v>
      </c>
      <c r="C760" s="95" t="s">
        <v>741</v>
      </c>
      <c r="D760" s="97" t="s">
        <v>742</v>
      </c>
      <c r="E760" s="84"/>
      <c r="F760" s="84" t="s">
        <v>20</v>
      </c>
      <c r="G760" s="85">
        <v>8.06</v>
      </c>
      <c r="H760" s="219">
        <v>97607</v>
      </c>
      <c r="I760" s="458"/>
      <c r="J760" s="261"/>
      <c r="K760" s="200">
        <v>0</v>
      </c>
      <c r="L760" s="24" t="s">
        <v>551</v>
      </c>
      <c r="M760" s="25">
        <v>100</v>
      </c>
      <c r="N760" s="25" t="s">
        <v>921</v>
      </c>
      <c r="O760" s="25">
        <v>5257</v>
      </c>
      <c r="P760" s="201"/>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60" s="27" t="s">
        <v>551</v>
      </c>
      <c r="S760" s="25">
        <v>100</v>
      </c>
      <c r="T760" s="26" t="s">
        <v>936</v>
      </c>
      <c r="U760" s="26" t="s">
        <v>936</v>
      </c>
    </row>
    <row r="761" spans="1:21" customFormat="1" ht="41.4" hidden="1" x14ac:dyDescent="0.3">
      <c r="A761" s="1"/>
      <c r="B761" s="78">
        <v>4072</v>
      </c>
      <c r="C761" s="95">
        <v>4072</v>
      </c>
      <c r="D761" s="97" t="s">
        <v>743</v>
      </c>
      <c r="E761" s="84"/>
      <c r="F761" s="84" t="s">
        <v>20</v>
      </c>
      <c r="G761" s="85">
        <v>28.25</v>
      </c>
      <c r="H761" s="219">
        <v>342108</v>
      </c>
      <c r="I761" s="458"/>
      <c r="J761" s="261"/>
      <c r="K761" s="200">
        <v>0</v>
      </c>
      <c r="L761" s="24" t="s">
        <v>551</v>
      </c>
      <c r="M761" s="25">
        <v>100</v>
      </c>
      <c r="N761" s="35" t="s">
        <v>473</v>
      </c>
      <c r="O761" s="25">
        <v>1807</v>
      </c>
      <c r="P761" s="20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61" s="27" t="s">
        <v>551</v>
      </c>
      <c r="S761" s="25">
        <v>100</v>
      </c>
      <c r="T761" s="26" t="s">
        <v>936</v>
      </c>
      <c r="U761" s="26" t="s">
        <v>936</v>
      </c>
    </row>
    <row r="762" spans="1:21" customFormat="1" ht="54" hidden="1" customHeight="1" x14ac:dyDescent="0.3">
      <c r="A762" s="1"/>
      <c r="B762" s="53">
        <v>4073</v>
      </c>
      <c r="C762" s="113">
        <v>4073</v>
      </c>
      <c r="D762" s="668" t="s">
        <v>744</v>
      </c>
      <c r="E762" s="669"/>
      <c r="F762" s="669"/>
      <c r="G762" s="160"/>
      <c r="H762" s="219"/>
      <c r="I762" s="458"/>
      <c r="J762" s="462"/>
      <c r="K762" s="200">
        <v>0</v>
      </c>
      <c r="L762" s="17" t="s">
        <v>42</v>
      </c>
      <c r="M762" s="200" t="s">
        <v>42</v>
      </c>
      <c r="N762" s="200" t="s">
        <v>42</v>
      </c>
      <c r="O762" s="200" t="s">
        <v>42</v>
      </c>
      <c r="P762" s="20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62" s="200" t="s">
        <v>42</v>
      </c>
      <c r="S762" s="200" t="s">
        <v>42</v>
      </c>
      <c r="T762" s="200" t="s">
        <v>42</v>
      </c>
      <c r="U762" s="274" t="s">
        <v>41</v>
      </c>
    </row>
    <row r="763" spans="1:21" customFormat="1" ht="57.75" hidden="1" customHeight="1" x14ac:dyDescent="0.3">
      <c r="A763" s="1"/>
      <c r="B763" s="55">
        <v>40731</v>
      </c>
      <c r="C763" s="95" t="s">
        <v>745</v>
      </c>
      <c r="D763" s="97" t="s">
        <v>746</v>
      </c>
      <c r="E763" s="84"/>
      <c r="F763" s="84" t="s">
        <v>20</v>
      </c>
      <c r="G763" s="85">
        <v>26.25</v>
      </c>
      <c r="H763" s="219">
        <v>317888</v>
      </c>
      <c r="I763" s="458"/>
      <c r="J763" s="261"/>
      <c r="K763" s="200">
        <v>0</v>
      </c>
      <c r="L763" s="24" t="s">
        <v>670</v>
      </c>
      <c r="M763" s="25">
        <v>100</v>
      </c>
      <c r="N763" s="35" t="s">
        <v>473</v>
      </c>
      <c r="O763" s="25">
        <v>1807</v>
      </c>
      <c r="P763" s="201"/>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63" s="20" t="s">
        <v>670</v>
      </c>
      <c r="S763" s="25">
        <v>100</v>
      </c>
      <c r="T763" s="26" t="s">
        <v>936</v>
      </c>
      <c r="U763" s="26" t="s">
        <v>936</v>
      </c>
    </row>
    <row r="764" spans="1:21" customFormat="1" ht="69.75" hidden="1" customHeight="1" x14ac:dyDescent="0.3">
      <c r="A764" s="1"/>
      <c r="B764" s="53">
        <v>40732</v>
      </c>
      <c r="C764" s="95" t="s">
        <v>747</v>
      </c>
      <c r="D764" s="97" t="s">
        <v>748</v>
      </c>
      <c r="E764" s="84"/>
      <c r="F764" s="84" t="s">
        <v>20</v>
      </c>
      <c r="G764" s="85">
        <v>30.45</v>
      </c>
      <c r="H764" s="219">
        <v>368750</v>
      </c>
      <c r="I764" s="458"/>
      <c r="J764" s="261"/>
      <c r="K764" s="200">
        <v>0</v>
      </c>
      <c r="L764" s="24" t="s">
        <v>670</v>
      </c>
      <c r="M764" s="25">
        <v>100</v>
      </c>
      <c r="N764" s="35" t="s">
        <v>473</v>
      </c>
      <c r="O764" s="25">
        <v>1807</v>
      </c>
      <c r="P764" s="201"/>
      <c r="Q7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64" s="20" t="s">
        <v>670</v>
      </c>
      <c r="S764" s="25">
        <v>100</v>
      </c>
      <c r="T764" s="26" t="s">
        <v>936</v>
      </c>
      <c r="U764" s="26" t="s">
        <v>936</v>
      </c>
    </row>
    <row r="765" spans="1:21" customFormat="1" ht="71.25" hidden="1" customHeight="1" x14ac:dyDescent="0.3">
      <c r="A765" s="1"/>
      <c r="B765" s="53">
        <v>40733</v>
      </c>
      <c r="C765" s="95" t="s">
        <v>749</v>
      </c>
      <c r="D765" s="97" t="s">
        <v>750</v>
      </c>
      <c r="E765" s="84"/>
      <c r="F765" s="84" t="s">
        <v>20</v>
      </c>
      <c r="G765" s="85">
        <v>35.880000000000003</v>
      </c>
      <c r="H765" s="219">
        <v>434507</v>
      </c>
      <c r="I765" s="458"/>
      <c r="J765" s="261"/>
      <c r="K765" s="200">
        <v>0</v>
      </c>
      <c r="L765" s="24" t="s">
        <v>670</v>
      </c>
      <c r="M765" s="25">
        <v>100</v>
      </c>
      <c r="N765" s="35" t="s">
        <v>473</v>
      </c>
      <c r="O765" s="25">
        <v>1807</v>
      </c>
      <c r="P765" s="201"/>
      <c r="Q7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65" s="20" t="s">
        <v>670</v>
      </c>
      <c r="S765" s="25">
        <v>100</v>
      </c>
      <c r="T765" s="26" t="s">
        <v>936</v>
      </c>
      <c r="U765" s="26" t="s">
        <v>936</v>
      </c>
    </row>
    <row r="766" spans="1:21" customFormat="1" ht="75" hidden="1" customHeight="1" x14ac:dyDescent="0.3">
      <c r="A766" s="1"/>
      <c r="B766" s="53">
        <v>40734</v>
      </c>
      <c r="C766" s="95" t="s">
        <v>751</v>
      </c>
      <c r="D766" s="97" t="s">
        <v>752</v>
      </c>
      <c r="E766" s="84"/>
      <c r="F766" s="84" t="s">
        <v>20</v>
      </c>
      <c r="G766" s="85">
        <v>40.29</v>
      </c>
      <c r="H766" s="219">
        <v>487912</v>
      </c>
      <c r="I766" s="458"/>
      <c r="J766" s="261"/>
      <c r="K766" s="200">
        <v>0</v>
      </c>
      <c r="L766" s="24" t="s">
        <v>670</v>
      </c>
      <c r="M766" s="25">
        <v>100</v>
      </c>
      <c r="N766" s="35" t="s">
        <v>473</v>
      </c>
      <c r="O766" s="25">
        <v>1807</v>
      </c>
      <c r="P766" s="201"/>
      <c r="Q7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66" s="20" t="s">
        <v>670</v>
      </c>
      <c r="S766" s="25">
        <v>100</v>
      </c>
      <c r="T766" s="26" t="s">
        <v>936</v>
      </c>
      <c r="U766" s="26" t="s">
        <v>936</v>
      </c>
    </row>
    <row r="767" spans="1:21" customFormat="1" ht="75.75" hidden="1" customHeight="1" x14ac:dyDescent="0.3">
      <c r="A767" s="1"/>
      <c r="B767" s="53">
        <v>40735</v>
      </c>
      <c r="C767" s="95" t="s">
        <v>753</v>
      </c>
      <c r="D767" s="97" t="s">
        <v>754</v>
      </c>
      <c r="E767" s="84"/>
      <c r="F767" s="84" t="s">
        <v>20</v>
      </c>
      <c r="G767" s="85">
        <v>45.08</v>
      </c>
      <c r="H767" s="219">
        <v>545919</v>
      </c>
      <c r="I767" s="458"/>
      <c r="J767" s="261"/>
      <c r="K767" s="200">
        <v>0</v>
      </c>
      <c r="L767" s="24" t="s">
        <v>670</v>
      </c>
      <c r="M767" s="25">
        <v>100</v>
      </c>
      <c r="N767" s="35" t="s">
        <v>473</v>
      </c>
      <c r="O767" s="25">
        <v>1807</v>
      </c>
      <c r="P767" s="201"/>
      <c r="Q7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67" s="20" t="s">
        <v>670</v>
      </c>
      <c r="S767" s="25">
        <v>100</v>
      </c>
      <c r="T767" s="26" t="s">
        <v>936</v>
      </c>
      <c r="U767" s="26" t="s">
        <v>936</v>
      </c>
    </row>
    <row r="768" spans="1:21" customFormat="1" ht="77.25" hidden="1" customHeight="1" x14ac:dyDescent="0.3">
      <c r="A768" s="1"/>
      <c r="B768" s="53">
        <v>40736</v>
      </c>
      <c r="C768" s="95" t="s">
        <v>755</v>
      </c>
      <c r="D768" s="97" t="s">
        <v>756</v>
      </c>
      <c r="E768" s="84"/>
      <c r="F768" s="84" t="s">
        <v>20</v>
      </c>
      <c r="G768" s="85">
        <v>50.13</v>
      </c>
      <c r="H768" s="219">
        <v>607074</v>
      </c>
      <c r="I768" s="458"/>
      <c r="J768" s="261"/>
      <c r="K768" s="200">
        <v>0</v>
      </c>
      <c r="L768" s="24" t="s">
        <v>670</v>
      </c>
      <c r="M768" s="25">
        <v>100</v>
      </c>
      <c r="N768" s="35" t="s">
        <v>473</v>
      </c>
      <c r="O768" s="25">
        <v>1807</v>
      </c>
      <c r="P768" s="201"/>
      <c r="Q7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68" s="20" t="s">
        <v>670</v>
      </c>
      <c r="S768" s="25">
        <v>100</v>
      </c>
      <c r="T768" s="26" t="s">
        <v>936</v>
      </c>
      <c r="U768" s="26" t="s">
        <v>936</v>
      </c>
    </row>
    <row r="769" spans="1:21" customFormat="1" ht="27.6" hidden="1" x14ac:dyDescent="0.3">
      <c r="A769" s="1"/>
      <c r="B769" s="53">
        <v>4074</v>
      </c>
      <c r="C769" s="95">
        <v>4074</v>
      </c>
      <c r="D769" s="97" t="s">
        <v>757</v>
      </c>
      <c r="E769" s="84"/>
      <c r="F769" s="84" t="s">
        <v>20</v>
      </c>
      <c r="G769" s="85">
        <v>755.99</v>
      </c>
      <c r="H769" s="219">
        <v>9155039</v>
      </c>
      <c r="I769" s="458"/>
      <c r="J769" s="261"/>
      <c r="K769" s="200">
        <v>0</v>
      </c>
      <c r="L769" s="17" t="s">
        <v>139</v>
      </c>
      <c r="M769" s="25">
        <v>100</v>
      </c>
      <c r="N769" s="35" t="s">
        <v>473</v>
      </c>
      <c r="O769" s="25">
        <v>239</v>
      </c>
      <c r="P769" s="201"/>
      <c r="Q7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69" s="20" t="s">
        <v>372</v>
      </c>
      <c r="S769" s="25">
        <v>100</v>
      </c>
      <c r="T769" s="26" t="s">
        <v>936</v>
      </c>
      <c r="U769" s="26" t="s">
        <v>936</v>
      </c>
    </row>
    <row r="770" spans="1:21" customFormat="1" hidden="1" x14ac:dyDescent="0.3">
      <c r="A770" s="1"/>
      <c r="B770" s="53">
        <v>4075</v>
      </c>
      <c r="C770" s="113">
        <v>4075</v>
      </c>
      <c r="D770" s="668" t="s">
        <v>758</v>
      </c>
      <c r="E770" s="669"/>
      <c r="F770" s="669"/>
      <c r="G770" s="160"/>
      <c r="H770" s="219"/>
      <c r="I770" s="458"/>
      <c r="J770" s="462"/>
      <c r="K770" s="200">
        <v>0</v>
      </c>
      <c r="L770" s="17" t="s">
        <v>42</v>
      </c>
      <c r="M770" s="200" t="s">
        <v>42</v>
      </c>
      <c r="N770" s="200" t="s">
        <v>42</v>
      </c>
      <c r="O770" s="200" t="s">
        <v>42</v>
      </c>
      <c r="P770" s="20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70" s="200" t="s">
        <v>42</v>
      </c>
      <c r="S770" s="200" t="s">
        <v>42</v>
      </c>
      <c r="T770" s="200" t="s">
        <v>42</v>
      </c>
      <c r="U770" s="274" t="s">
        <v>41</v>
      </c>
    </row>
    <row r="771" spans="1:21" customFormat="1" ht="27.6" hidden="1" x14ac:dyDescent="0.3">
      <c r="A771" s="1"/>
      <c r="B771" s="53">
        <v>40751</v>
      </c>
      <c r="C771" s="95" t="s">
        <v>759</v>
      </c>
      <c r="D771" s="97" t="s">
        <v>760</v>
      </c>
      <c r="E771" s="84"/>
      <c r="F771" s="84" t="s">
        <v>20</v>
      </c>
      <c r="G771" s="85">
        <v>327</v>
      </c>
      <c r="H771" s="219">
        <v>3959970</v>
      </c>
      <c r="I771" s="458"/>
      <c r="J771" s="261"/>
      <c r="K771" s="200">
        <v>0</v>
      </c>
      <c r="L771" s="17" t="s">
        <v>21</v>
      </c>
      <c r="M771" s="25">
        <v>100</v>
      </c>
      <c r="N771" s="35" t="s">
        <v>473</v>
      </c>
      <c r="O771" s="25">
        <v>239</v>
      </c>
      <c r="P771" s="20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71" s="20" t="s">
        <v>21</v>
      </c>
      <c r="S771" s="25">
        <v>100</v>
      </c>
      <c r="T771" s="26" t="s">
        <v>936</v>
      </c>
      <c r="U771" s="26" t="s">
        <v>936</v>
      </c>
    </row>
    <row r="772" spans="1:21" customFormat="1" ht="27.6" hidden="1" x14ac:dyDescent="0.3">
      <c r="A772" s="1"/>
      <c r="B772" s="57">
        <v>40752</v>
      </c>
      <c r="C772" s="95" t="s">
        <v>761</v>
      </c>
      <c r="D772" s="97" t="s">
        <v>762</v>
      </c>
      <c r="E772" s="84"/>
      <c r="F772" s="84" t="s">
        <v>20</v>
      </c>
      <c r="G772" s="85">
        <v>436.29</v>
      </c>
      <c r="H772" s="219">
        <v>5283472</v>
      </c>
      <c r="I772" s="458"/>
      <c r="J772" s="261"/>
      <c r="K772" s="200">
        <v>0</v>
      </c>
      <c r="L772" s="17" t="s">
        <v>21</v>
      </c>
      <c r="M772" s="25">
        <v>100</v>
      </c>
      <c r="N772" s="35" t="s">
        <v>473</v>
      </c>
      <c r="O772" s="25">
        <v>239</v>
      </c>
      <c r="P772" s="20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72" s="20" t="s">
        <v>21</v>
      </c>
      <c r="S772" s="25">
        <v>100</v>
      </c>
      <c r="T772" s="26" t="s">
        <v>936</v>
      </c>
      <c r="U772" s="26" t="s">
        <v>936</v>
      </c>
    </row>
    <row r="773" spans="1:21" customFormat="1" ht="27.6" hidden="1" x14ac:dyDescent="0.3">
      <c r="A773" s="1"/>
      <c r="B773" s="57">
        <v>4076</v>
      </c>
      <c r="C773" s="95">
        <v>4076</v>
      </c>
      <c r="D773" s="97" t="s">
        <v>928</v>
      </c>
      <c r="E773" s="84"/>
      <c r="F773" s="84" t="s">
        <v>20</v>
      </c>
      <c r="G773" s="85">
        <v>410.12</v>
      </c>
      <c r="H773" s="219">
        <v>4966553</v>
      </c>
      <c r="I773" s="458"/>
      <c r="J773" s="468"/>
      <c r="K773" s="200">
        <v>0</v>
      </c>
      <c r="L773" s="162" t="s">
        <v>21</v>
      </c>
      <c r="M773" s="422">
        <v>100</v>
      </c>
      <c r="N773" s="423" t="s">
        <v>473</v>
      </c>
      <c r="O773" s="422">
        <v>239</v>
      </c>
      <c r="P773" s="20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73" s="20" t="s">
        <v>21</v>
      </c>
      <c r="S773" s="25">
        <v>100</v>
      </c>
      <c r="T773" s="26" t="s">
        <v>936</v>
      </c>
      <c r="U773" s="26" t="s">
        <v>936</v>
      </c>
    </row>
    <row r="774" spans="1:21" customFormat="1" ht="45.6" hidden="1" customHeight="1" thickBot="1" x14ac:dyDescent="0.35">
      <c r="A774" s="1"/>
      <c r="B774" s="79">
        <v>4077</v>
      </c>
      <c r="C774" s="133">
        <v>4077</v>
      </c>
      <c r="D774" s="702" t="s">
        <v>763</v>
      </c>
      <c r="E774" s="703"/>
      <c r="F774" s="703"/>
      <c r="G774" s="501"/>
      <c r="H774" s="225"/>
      <c r="I774" s="458"/>
      <c r="J774" s="462"/>
      <c r="K774" s="200">
        <v>0</v>
      </c>
      <c r="L774" s="198" t="s">
        <v>42</v>
      </c>
      <c r="M774" s="316" t="s">
        <v>42</v>
      </c>
      <c r="N774" s="316" t="s">
        <v>42</v>
      </c>
      <c r="O774" s="316" t="s">
        <v>42</v>
      </c>
      <c r="P774" s="304"/>
      <c r="Q77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74" s="316" t="s">
        <v>42</v>
      </c>
      <c r="S774" s="316" t="s">
        <v>42</v>
      </c>
      <c r="T774" s="200" t="s">
        <v>42</v>
      </c>
      <c r="U774" s="274" t="s">
        <v>41</v>
      </c>
    </row>
    <row r="775" spans="1:21" customFormat="1" ht="41.25" hidden="1" customHeight="1" x14ac:dyDescent="0.3">
      <c r="A775" s="23"/>
      <c r="B775" s="80">
        <v>40771</v>
      </c>
      <c r="C775" s="592" t="s">
        <v>764</v>
      </c>
      <c r="D775" s="627" t="s">
        <v>765</v>
      </c>
      <c r="E775" s="100">
        <v>1</v>
      </c>
      <c r="F775" s="100" t="s">
        <v>766</v>
      </c>
      <c r="G775" s="101">
        <v>952.74</v>
      </c>
      <c r="H775" s="241">
        <v>11537681</v>
      </c>
      <c r="I775" s="111"/>
      <c r="J775" s="462"/>
      <c r="K775" s="200">
        <v>0</v>
      </c>
      <c r="L775" s="277" t="s">
        <v>139</v>
      </c>
      <c r="M775" s="205">
        <v>100</v>
      </c>
      <c r="N775" s="206" t="s">
        <v>473</v>
      </c>
      <c r="O775" s="205">
        <v>419</v>
      </c>
      <c r="P775" s="207"/>
      <c r="Q7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75" s="209" t="s">
        <v>372</v>
      </c>
      <c r="S775" s="279">
        <v>100</v>
      </c>
      <c r="T775" s="26" t="s">
        <v>936</v>
      </c>
      <c r="U775" s="26" t="s">
        <v>936</v>
      </c>
    </row>
    <row r="776" spans="1:21" customFormat="1" ht="44.25" hidden="1" customHeight="1" thickBot="1" x14ac:dyDescent="0.35">
      <c r="A776" s="15" t="s">
        <v>767</v>
      </c>
      <c r="B776" s="80">
        <v>40771</v>
      </c>
      <c r="C776" s="594"/>
      <c r="D776" s="629"/>
      <c r="E776" s="102">
        <v>2</v>
      </c>
      <c r="F776" s="102" t="s">
        <v>768</v>
      </c>
      <c r="G776" s="103">
        <v>1702.33</v>
      </c>
      <c r="H776" s="243">
        <v>20615216</v>
      </c>
      <c r="I776" s="111">
        <f>+G776-G775</f>
        <v>749.58999999999992</v>
      </c>
      <c r="J776" s="261"/>
      <c r="K776" s="200">
        <v>0</v>
      </c>
      <c r="L776" s="282" t="s">
        <v>139</v>
      </c>
      <c r="M776" s="211">
        <v>100</v>
      </c>
      <c r="N776" s="212" t="s">
        <v>473</v>
      </c>
      <c r="O776" s="211">
        <v>419</v>
      </c>
      <c r="P776" s="213"/>
      <c r="Q776" s="214"/>
      <c r="R776" s="270"/>
      <c r="S776" s="382"/>
      <c r="T776" s="26" t="s">
        <v>936</v>
      </c>
      <c r="U776" s="26"/>
    </row>
    <row r="777" spans="1:21" customFormat="1" ht="55.2" hidden="1" x14ac:dyDescent="0.3">
      <c r="A777" s="1"/>
      <c r="B777" s="81">
        <v>40773</v>
      </c>
      <c r="C777" s="124" t="s">
        <v>769</v>
      </c>
      <c r="D777" s="125" t="s">
        <v>770</v>
      </c>
      <c r="E777" s="91"/>
      <c r="F777" s="91" t="s">
        <v>20</v>
      </c>
      <c r="G777" s="116">
        <v>686.4</v>
      </c>
      <c r="H777" s="221">
        <v>8312304</v>
      </c>
      <c r="I777" s="458"/>
      <c r="J777" s="261"/>
      <c r="K777" s="200">
        <v>0</v>
      </c>
      <c r="L777" s="249" t="s">
        <v>139</v>
      </c>
      <c r="M777" s="250">
        <v>100</v>
      </c>
      <c r="N777" s="262" t="s">
        <v>473</v>
      </c>
      <c r="O777" s="250">
        <v>419</v>
      </c>
      <c r="P777" s="306"/>
      <c r="Q77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77" s="308" t="s">
        <v>372</v>
      </c>
      <c r="S777" s="250">
        <v>100</v>
      </c>
      <c r="T777" s="26" t="s">
        <v>936</v>
      </c>
      <c r="U777" s="26" t="s">
        <v>936</v>
      </c>
    </row>
    <row r="778" spans="1:21" customFormat="1" hidden="1" x14ac:dyDescent="0.3">
      <c r="A778" s="1"/>
      <c r="B778" s="53">
        <v>4078</v>
      </c>
      <c r="C778" s="113">
        <v>4078</v>
      </c>
      <c r="D778" s="159" t="s">
        <v>771</v>
      </c>
      <c r="E778" s="160"/>
      <c r="F778" s="160"/>
      <c r="G778" s="160"/>
      <c r="H778" s="219">
        <v>0</v>
      </c>
      <c r="I778" s="458"/>
      <c r="J778" s="462"/>
      <c r="K778" s="200">
        <v>0</v>
      </c>
      <c r="L778" s="17" t="s">
        <v>42</v>
      </c>
      <c r="M778" s="200" t="s">
        <v>42</v>
      </c>
      <c r="N778" s="200" t="s">
        <v>42</v>
      </c>
      <c r="O778" s="200" t="s">
        <v>42</v>
      </c>
      <c r="P778" s="20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78" s="200" t="s">
        <v>42</v>
      </c>
      <c r="S778" s="200" t="s">
        <v>42</v>
      </c>
      <c r="T778" s="200" t="s">
        <v>42</v>
      </c>
      <c r="U778" s="274" t="s">
        <v>41</v>
      </c>
    </row>
    <row r="779" spans="1:21" customFormat="1" ht="41.4" hidden="1" x14ac:dyDescent="0.3">
      <c r="A779" s="1"/>
      <c r="B779" s="55">
        <v>40781</v>
      </c>
      <c r="C779" s="95" t="s">
        <v>772</v>
      </c>
      <c r="D779" s="97" t="s">
        <v>773</v>
      </c>
      <c r="E779" s="84"/>
      <c r="F779" s="84" t="s">
        <v>20</v>
      </c>
      <c r="G779" s="85">
        <v>52.59</v>
      </c>
      <c r="H779" s="219">
        <v>636865</v>
      </c>
      <c r="I779" s="458"/>
      <c r="J779" s="261"/>
      <c r="K779" s="200">
        <v>0</v>
      </c>
      <c r="L779" s="24" t="s">
        <v>670</v>
      </c>
      <c r="M779" s="25">
        <v>100</v>
      </c>
      <c r="N779" s="35" t="s">
        <v>473</v>
      </c>
      <c r="O779" s="25">
        <v>1807</v>
      </c>
      <c r="P779" s="20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779" s="20" t="s">
        <v>670</v>
      </c>
      <c r="S779" s="25">
        <v>100</v>
      </c>
      <c r="T779" s="26" t="s">
        <v>936</v>
      </c>
      <c r="U779" s="26" t="s">
        <v>936</v>
      </c>
    </row>
    <row r="780" spans="1:21" customFormat="1" ht="41.4" hidden="1" x14ac:dyDescent="0.3">
      <c r="A780" s="1"/>
      <c r="B780" s="53">
        <v>40782</v>
      </c>
      <c r="C780" s="95" t="s">
        <v>774</v>
      </c>
      <c r="D780" s="97" t="s">
        <v>775</v>
      </c>
      <c r="E780" s="84"/>
      <c r="F780" s="84" t="s">
        <v>20</v>
      </c>
      <c r="G780" s="85">
        <v>81.47</v>
      </c>
      <c r="H780" s="219">
        <v>986602</v>
      </c>
      <c r="I780" s="458"/>
      <c r="J780" s="261"/>
      <c r="K780" s="200">
        <v>0</v>
      </c>
      <c r="L780" s="24" t="s">
        <v>670</v>
      </c>
      <c r="M780" s="25">
        <v>100</v>
      </c>
      <c r="N780" s="35" t="s">
        <v>473</v>
      </c>
      <c r="O780" s="25">
        <v>1807</v>
      </c>
      <c r="P780" s="20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780" s="20" t="s">
        <v>670</v>
      </c>
      <c r="S780" s="25">
        <v>100</v>
      </c>
      <c r="T780" s="26" t="s">
        <v>936</v>
      </c>
      <c r="U780" s="26" t="s">
        <v>936</v>
      </c>
    </row>
    <row r="781" spans="1:21" customFormat="1" ht="41.4" hidden="1" x14ac:dyDescent="0.3">
      <c r="A781" s="1"/>
      <c r="B781" s="53">
        <v>4079</v>
      </c>
      <c r="C781" s="95">
        <v>4079</v>
      </c>
      <c r="D781" s="97" t="s">
        <v>776</v>
      </c>
      <c r="E781" s="84"/>
      <c r="F781" s="84" t="s">
        <v>20</v>
      </c>
      <c r="G781" s="85">
        <v>1791.57</v>
      </c>
      <c r="H781" s="219">
        <v>21695913</v>
      </c>
      <c r="I781" s="458"/>
      <c r="J781" s="261"/>
      <c r="K781" s="200">
        <v>0</v>
      </c>
      <c r="L781" s="17" t="s">
        <v>139</v>
      </c>
      <c r="M781" s="25">
        <v>100</v>
      </c>
      <c r="N781" s="35" t="s">
        <v>473</v>
      </c>
      <c r="O781" s="25">
        <v>419</v>
      </c>
      <c r="P781" s="20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781" s="20" t="s">
        <v>372</v>
      </c>
      <c r="S781" s="25">
        <v>100</v>
      </c>
      <c r="T781" s="26" t="s">
        <v>936</v>
      </c>
      <c r="U781" s="26" t="s">
        <v>936</v>
      </c>
    </row>
    <row r="782" spans="1:21" customFormat="1" ht="30" hidden="1" customHeight="1" x14ac:dyDescent="0.3">
      <c r="A782" s="1"/>
      <c r="B782" s="113">
        <v>4081</v>
      </c>
      <c r="C782" s="113">
        <v>4081</v>
      </c>
      <c r="D782" s="668" t="s">
        <v>777</v>
      </c>
      <c r="E782" s="669"/>
      <c r="F782" s="669"/>
      <c r="G782" s="160"/>
      <c r="H782" s="219"/>
      <c r="I782" s="458"/>
      <c r="J782" s="462"/>
      <c r="K782" s="200">
        <v>0</v>
      </c>
      <c r="L782" s="17" t="s">
        <v>42</v>
      </c>
      <c r="M782" s="200" t="s">
        <v>42</v>
      </c>
      <c r="N782" s="200" t="s">
        <v>42</v>
      </c>
      <c r="O782" s="200" t="s">
        <v>42</v>
      </c>
      <c r="P782" s="20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782" s="200" t="s">
        <v>42</v>
      </c>
      <c r="S782" s="200" t="s">
        <v>42</v>
      </c>
      <c r="T782" s="200" t="s">
        <v>42</v>
      </c>
      <c r="U782" s="274" t="s">
        <v>41</v>
      </c>
    </row>
    <row r="783" spans="1:21" customFormat="1" ht="41.4" hidden="1" x14ac:dyDescent="0.3">
      <c r="A783" s="1"/>
      <c r="B783" s="95">
        <v>4080</v>
      </c>
      <c r="C783" s="95">
        <v>4080</v>
      </c>
      <c r="D783" s="97" t="s">
        <v>778</v>
      </c>
      <c r="E783" s="84"/>
      <c r="F783" s="84" t="s">
        <v>20</v>
      </c>
      <c r="G783" s="85">
        <v>810.79</v>
      </c>
      <c r="H783" s="219">
        <v>9818667</v>
      </c>
      <c r="I783" s="458"/>
      <c r="J783" s="261"/>
      <c r="K783" s="200">
        <v>0</v>
      </c>
      <c r="L783" s="17" t="s">
        <v>139</v>
      </c>
      <c r="M783" s="25">
        <v>100</v>
      </c>
      <c r="N783" s="35" t="s">
        <v>473</v>
      </c>
      <c r="O783" s="25">
        <v>419</v>
      </c>
      <c r="P783" s="20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783" s="20" t="s">
        <v>372</v>
      </c>
      <c r="S783" s="25">
        <v>100</v>
      </c>
      <c r="T783" s="26" t="s">
        <v>936</v>
      </c>
      <c r="U783" s="26" t="s">
        <v>936</v>
      </c>
    </row>
    <row r="784" spans="1:21" customFormat="1" ht="27.6" hidden="1" x14ac:dyDescent="0.3">
      <c r="A784" s="1"/>
      <c r="B784" s="53">
        <v>40812</v>
      </c>
      <c r="C784" s="95" t="s">
        <v>779</v>
      </c>
      <c r="D784" s="97" t="s">
        <v>780</v>
      </c>
      <c r="E784" s="84"/>
      <c r="F784" s="84" t="s">
        <v>20</v>
      </c>
      <c r="G784" s="85">
        <v>1790.59</v>
      </c>
      <c r="H784" s="219">
        <v>21684045</v>
      </c>
      <c r="I784" s="458"/>
      <c r="J784" s="261"/>
      <c r="K784" s="200">
        <v>0</v>
      </c>
      <c r="L784" s="17" t="s">
        <v>139</v>
      </c>
      <c r="M784" s="25">
        <v>100</v>
      </c>
      <c r="N784" s="35" t="s">
        <v>473</v>
      </c>
      <c r="O784" s="25">
        <v>419</v>
      </c>
      <c r="P784" s="20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784" s="20" t="s">
        <v>372</v>
      </c>
      <c r="S784" s="25">
        <v>100</v>
      </c>
      <c r="T784" s="26" t="s">
        <v>936</v>
      </c>
      <c r="U784" s="26" t="s">
        <v>936</v>
      </c>
    </row>
    <row r="785" spans="1:23" customFormat="1" ht="124.2" hidden="1" x14ac:dyDescent="0.3">
      <c r="A785" s="15" t="s">
        <v>781</v>
      </c>
      <c r="B785" s="53">
        <v>40813</v>
      </c>
      <c r="C785" s="95" t="s">
        <v>782</v>
      </c>
      <c r="D785" s="97" t="s">
        <v>783</v>
      </c>
      <c r="E785" s="84"/>
      <c r="F785" s="84" t="s">
        <v>20</v>
      </c>
      <c r="G785" s="85">
        <v>76.77</v>
      </c>
      <c r="H785" s="219">
        <v>929685</v>
      </c>
      <c r="I785" s="458"/>
      <c r="J785" s="261"/>
      <c r="K785" s="200">
        <v>0</v>
      </c>
      <c r="L785" s="17" t="s">
        <v>139</v>
      </c>
      <c r="M785" s="25">
        <v>100</v>
      </c>
      <c r="N785" s="35" t="s">
        <v>473</v>
      </c>
      <c r="O785" s="25">
        <v>454</v>
      </c>
      <c r="P785" s="20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785" s="20" t="s">
        <v>372</v>
      </c>
      <c r="S785" s="25">
        <v>100</v>
      </c>
      <c r="T785" s="26" t="s">
        <v>936</v>
      </c>
      <c r="U785" s="26" t="s">
        <v>936</v>
      </c>
    </row>
    <row r="786" spans="1:23" ht="27.6" hidden="1" x14ac:dyDescent="0.3">
      <c r="A786" s="1"/>
      <c r="B786" s="53">
        <v>4083</v>
      </c>
      <c r="C786" s="60">
        <v>4083</v>
      </c>
      <c r="D786" s="293" t="s">
        <v>784</v>
      </c>
      <c r="E786" s="84"/>
      <c r="F786" s="245" t="s">
        <v>20</v>
      </c>
      <c r="G786" s="239">
        <v>126.94</v>
      </c>
      <c r="H786" s="219">
        <v>1537243</v>
      </c>
      <c r="I786" s="458"/>
      <c r="J786" s="261"/>
      <c r="K786" s="200">
        <v>0</v>
      </c>
      <c r="L786" s="17" t="s">
        <v>21</v>
      </c>
      <c r="M786" s="25">
        <v>100</v>
      </c>
      <c r="N786" s="35" t="s">
        <v>473</v>
      </c>
      <c r="O786" s="25" t="s">
        <v>923</v>
      </c>
      <c r="P786" s="20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786" s="20" t="s">
        <v>21</v>
      </c>
      <c r="S786" s="25">
        <v>100</v>
      </c>
      <c r="T786" s="26" t="s">
        <v>936</v>
      </c>
      <c r="U786" s="26" t="s">
        <v>936</v>
      </c>
    </row>
    <row r="787" spans="1:23" customFormat="1" ht="27.6" hidden="1" x14ac:dyDescent="0.3">
      <c r="A787" s="1"/>
      <c r="B787" s="53">
        <v>40831</v>
      </c>
      <c r="C787" s="95" t="s">
        <v>785</v>
      </c>
      <c r="D787" s="97" t="s">
        <v>786</v>
      </c>
      <c r="E787" s="84"/>
      <c r="F787" s="84" t="s">
        <v>20</v>
      </c>
      <c r="G787" s="85">
        <v>112.31</v>
      </c>
      <c r="H787" s="219">
        <v>1360074</v>
      </c>
      <c r="I787" s="458"/>
      <c r="J787" s="261"/>
      <c r="K787" s="200">
        <v>0</v>
      </c>
      <c r="L787" s="17" t="s">
        <v>21</v>
      </c>
      <c r="M787" s="25">
        <v>100</v>
      </c>
      <c r="N787" s="35" t="s">
        <v>473</v>
      </c>
      <c r="O787" s="25">
        <v>225</v>
      </c>
      <c r="P787" s="20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787" s="20" t="s">
        <v>21</v>
      </c>
      <c r="S787" s="25">
        <v>100</v>
      </c>
      <c r="T787" s="26" t="s">
        <v>936</v>
      </c>
      <c r="U787" s="26" t="s">
        <v>936</v>
      </c>
    </row>
    <row r="788" spans="1:23" s="139" customFormat="1" ht="31.5" hidden="1" customHeight="1" x14ac:dyDescent="0.3">
      <c r="A788" s="144"/>
      <c r="B788" s="148">
        <v>40832</v>
      </c>
      <c r="C788" s="95" t="s">
        <v>787</v>
      </c>
      <c r="D788" s="97" t="s">
        <v>788</v>
      </c>
      <c r="E788" s="84"/>
      <c r="F788" s="84" t="s">
        <v>20</v>
      </c>
      <c r="G788" s="239">
        <v>105.48</v>
      </c>
      <c r="H788" s="219">
        <v>1277363</v>
      </c>
      <c r="I788" s="458"/>
      <c r="J788" s="261"/>
      <c r="K788" s="200">
        <v>0</v>
      </c>
      <c r="L788" s="17" t="s">
        <v>21</v>
      </c>
      <c r="M788" s="25">
        <v>100</v>
      </c>
      <c r="N788" s="35" t="s">
        <v>473</v>
      </c>
      <c r="O788" s="25">
        <v>225</v>
      </c>
      <c r="P788" s="201"/>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788" s="27" t="s">
        <v>21</v>
      </c>
      <c r="S788" s="25">
        <v>100</v>
      </c>
      <c r="T788" s="26" t="s">
        <v>936</v>
      </c>
      <c r="U788" s="26" t="s">
        <v>936</v>
      </c>
    </row>
    <row r="789" spans="1:23" customFormat="1" ht="27.6" hidden="1" x14ac:dyDescent="0.3">
      <c r="A789" s="1"/>
      <c r="B789" s="53">
        <v>40833</v>
      </c>
      <c r="C789" s="95" t="s">
        <v>789</v>
      </c>
      <c r="D789" s="97" t="s">
        <v>790</v>
      </c>
      <c r="E789" s="84"/>
      <c r="F789" s="84" t="s">
        <v>20</v>
      </c>
      <c r="G789" s="85">
        <v>86.18</v>
      </c>
      <c r="H789" s="219">
        <v>1043640</v>
      </c>
      <c r="I789" s="458"/>
      <c r="J789" s="261"/>
      <c r="K789" s="200">
        <v>0</v>
      </c>
      <c r="L789" s="17" t="s">
        <v>21</v>
      </c>
      <c r="M789" s="25">
        <v>100</v>
      </c>
      <c r="N789" s="35" t="s">
        <v>473</v>
      </c>
      <c r="O789" s="25">
        <v>225</v>
      </c>
      <c r="P789" s="20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789" s="20" t="s">
        <v>243</v>
      </c>
      <c r="S789" s="25">
        <v>100</v>
      </c>
      <c r="T789" s="26" t="s">
        <v>936</v>
      </c>
      <c r="U789" s="26" t="s">
        <v>936</v>
      </c>
    </row>
    <row r="790" spans="1:23" s="139" customFormat="1" ht="27.6" hidden="1" x14ac:dyDescent="0.3">
      <c r="A790" s="144"/>
      <c r="B790" s="148" t="s">
        <v>791</v>
      </c>
      <c r="C790" s="95" t="s">
        <v>791</v>
      </c>
      <c r="D790" s="97" t="s">
        <v>792</v>
      </c>
      <c r="E790" s="84"/>
      <c r="F790" s="84" t="s">
        <v>20</v>
      </c>
      <c r="G790" s="85">
        <v>39.61</v>
      </c>
      <c r="H790" s="219">
        <v>479677</v>
      </c>
      <c r="I790" s="458"/>
      <c r="J790" s="261"/>
      <c r="K790" s="200">
        <v>0</v>
      </c>
      <c r="L790" s="17" t="s">
        <v>21</v>
      </c>
      <c r="M790" s="25">
        <v>100</v>
      </c>
      <c r="N790" s="35" t="s">
        <v>473</v>
      </c>
      <c r="O790" s="25">
        <v>225</v>
      </c>
      <c r="P790" s="201"/>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790" s="27" t="s">
        <v>243</v>
      </c>
      <c r="S790" s="25">
        <v>100</v>
      </c>
      <c r="T790" s="26" t="s">
        <v>936</v>
      </c>
      <c r="U790" s="26" t="s">
        <v>936</v>
      </c>
    </row>
    <row r="791" spans="1:23" customFormat="1" ht="27.6" hidden="1" x14ac:dyDescent="0.3">
      <c r="A791" s="1"/>
      <c r="B791" s="53">
        <v>40832</v>
      </c>
      <c r="C791" s="95" t="s">
        <v>793</v>
      </c>
      <c r="D791" s="97" t="s">
        <v>794</v>
      </c>
      <c r="E791" s="84"/>
      <c r="F791" s="84" t="s">
        <v>20</v>
      </c>
      <c r="G791" s="85">
        <v>57.64</v>
      </c>
      <c r="H791" s="219">
        <v>698020</v>
      </c>
      <c r="I791" s="458"/>
      <c r="J791" s="261"/>
      <c r="K791" s="200">
        <v>0</v>
      </c>
      <c r="L791" s="17" t="s">
        <v>21</v>
      </c>
      <c r="M791" s="25">
        <v>100</v>
      </c>
      <c r="N791" s="35" t="s">
        <v>473</v>
      </c>
      <c r="O791" s="25">
        <v>225</v>
      </c>
      <c r="P791" s="20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791" s="20" t="s">
        <v>21</v>
      </c>
      <c r="S791" s="25">
        <v>100</v>
      </c>
      <c r="T791" s="26" t="s">
        <v>936</v>
      </c>
      <c r="U791" s="26" t="s">
        <v>936</v>
      </c>
    </row>
    <row r="792" spans="1:23" ht="27.6" hidden="1" x14ac:dyDescent="0.3">
      <c r="A792" s="1"/>
      <c r="B792" s="53">
        <v>40836</v>
      </c>
      <c r="C792" s="415" t="s">
        <v>795</v>
      </c>
      <c r="D792" s="416" t="s">
        <v>941</v>
      </c>
      <c r="E792" s="16" t="s">
        <v>20</v>
      </c>
      <c r="F792" s="22" t="s">
        <v>20</v>
      </c>
      <c r="G792" s="295">
        <v>103.99</v>
      </c>
      <c r="H792" s="219">
        <v>1259319</v>
      </c>
      <c r="I792" s="458"/>
      <c r="J792" s="261"/>
      <c r="K792" s="200">
        <v>0</v>
      </c>
      <c r="L792" s="17" t="s">
        <v>21</v>
      </c>
      <c r="M792" s="25">
        <v>100</v>
      </c>
      <c r="N792" s="35" t="s">
        <v>473</v>
      </c>
      <c r="O792" s="25" t="s">
        <v>923</v>
      </c>
      <c r="P792" s="201"/>
      <c r="Q792" s="30"/>
      <c r="R792" s="20" t="s">
        <v>21</v>
      </c>
      <c r="S792" s="25">
        <v>100</v>
      </c>
      <c r="T792" s="26" t="s">
        <v>936</v>
      </c>
      <c r="U792" s="26" t="s">
        <v>936</v>
      </c>
      <c r="V792" s="404"/>
      <c r="W792" s="405"/>
    </row>
    <row r="793" spans="1:23" ht="27.6" hidden="1" x14ac:dyDescent="0.3">
      <c r="A793" s="1"/>
      <c r="B793" s="53">
        <v>40837</v>
      </c>
      <c r="C793" s="415" t="s">
        <v>796</v>
      </c>
      <c r="D793" s="416" t="s">
        <v>797</v>
      </c>
      <c r="E793" s="16" t="s">
        <v>20</v>
      </c>
      <c r="F793" s="22" t="s">
        <v>20</v>
      </c>
      <c r="G793" s="295">
        <v>56.07</v>
      </c>
      <c r="H793" s="219">
        <v>679008</v>
      </c>
      <c r="I793" s="458"/>
      <c r="J793" s="261"/>
      <c r="K793" s="200">
        <v>0</v>
      </c>
      <c r="L793" s="17" t="s">
        <v>21</v>
      </c>
      <c r="M793" s="25">
        <v>100</v>
      </c>
      <c r="N793" s="35" t="s">
        <v>473</v>
      </c>
      <c r="O793" s="25" t="s">
        <v>923</v>
      </c>
      <c r="P793" s="201"/>
      <c r="Q793" s="30"/>
      <c r="R793" s="20" t="s">
        <v>21</v>
      </c>
      <c r="S793" s="25">
        <v>100</v>
      </c>
      <c r="T793" s="26" t="s">
        <v>936</v>
      </c>
      <c r="U793" s="26" t="s">
        <v>936</v>
      </c>
      <c r="V793" s="404"/>
    </row>
    <row r="794" spans="1:23" customFormat="1" ht="27.6" hidden="1" x14ac:dyDescent="0.3">
      <c r="A794" s="1"/>
      <c r="B794" s="53">
        <v>4084</v>
      </c>
      <c r="C794" s="95">
        <v>4084</v>
      </c>
      <c r="D794" s="97" t="s">
        <v>798</v>
      </c>
      <c r="E794" s="84"/>
      <c r="F794" s="84" t="s">
        <v>20</v>
      </c>
      <c r="G794" s="85">
        <v>263.97000000000003</v>
      </c>
      <c r="H794" s="219">
        <v>3196677</v>
      </c>
      <c r="I794" s="458"/>
      <c r="J794" s="261"/>
      <c r="K794" s="200">
        <v>0</v>
      </c>
      <c r="L794" s="17" t="s">
        <v>21</v>
      </c>
      <c r="M794" s="25">
        <v>100</v>
      </c>
      <c r="N794" s="35" t="s">
        <v>473</v>
      </c>
      <c r="O794" s="25">
        <v>225</v>
      </c>
      <c r="P794" s="201"/>
      <c r="Q7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794" s="20" t="s">
        <v>21</v>
      </c>
      <c r="S794" s="25">
        <v>100</v>
      </c>
      <c r="T794" s="26" t="s">
        <v>936</v>
      </c>
      <c r="U794" s="26" t="s">
        <v>936</v>
      </c>
    </row>
    <row r="795" spans="1:23" customFormat="1" ht="33.75" hidden="1" customHeight="1" x14ac:dyDescent="0.3">
      <c r="A795" s="1"/>
      <c r="B795" s="53">
        <v>4085</v>
      </c>
      <c r="C795" s="95">
        <v>4085</v>
      </c>
      <c r="D795" s="97" t="s">
        <v>799</v>
      </c>
      <c r="E795" s="84"/>
      <c r="F795" s="84" t="s">
        <v>20</v>
      </c>
      <c r="G795" s="85">
        <v>339.04</v>
      </c>
      <c r="H795" s="219">
        <v>4105774</v>
      </c>
      <c r="I795" s="458"/>
      <c r="J795" s="261"/>
      <c r="K795" s="200">
        <v>0</v>
      </c>
      <c r="L795" s="17" t="s">
        <v>243</v>
      </c>
      <c r="M795" s="25">
        <v>100</v>
      </c>
      <c r="N795" s="35" t="s">
        <v>473</v>
      </c>
      <c r="O795" s="25">
        <v>225</v>
      </c>
      <c r="P795" s="201"/>
      <c r="Q7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795" s="20" t="s">
        <v>243</v>
      </c>
      <c r="S795" s="25">
        <v>100</v>
      </c>
      <c r="T795" s="26" t="s">
        <v>936</v>
      </c>
      <c r="U795" s="26" t="s">
        <v>936</v>
      </c>
    </row>
    <row r="796" spans="1:23" customFormat="1" ht="26.25" hidden="1" customHeight="1" x14ac:dyDescent="0.3">
      <c r="A796" s="1"/>
      <c r="B796" s="57">
        <v>4086</v>
      </c>
      <c r="C796" s="95">
        <v>4086</v>
      </c>
      <c r="D796" s="97" t="s">
        <v>800</v>
      </c>
      <c r="E796" s="84"/>
      <c r="F796" s="84" t="s">
        <v>20</v>
      </c>
      <c r="G796" s="85">
        <v>28.25</v>
      </c>
      <c r="H796" s="219">
        <v>342108</v>
      </c>
      <c r="I796" s="458"/>
      <c r="J796" s="261"/>
      <c r="K796" s="200">
        <v>0</v>
      </c>
      <c r="L796" s="17" t="s">
        <v>243</v>
      </c>
      <c r="M796" s="25">
        <v>100</v>
      </c>
      <c r="N796" s="35" t="s">
        <v>473</v>
      </c>
      <c r="O796" s="25">
        <v>1716</v>
      </c>
      <c r="P796" s="201"/>
      <c r="Q7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796" s="20" t="s">
        <v>243</v>
      </c>
      <c r="S796" s="25">
        <v>100</v>
      </c>
      <c r="T796" s="26" t="s">
        <v>936</v>
      </c>
      <c r="U796" s="26" t="s">
        <v>936</v>
      </c>
    </row>
    <row r="797" spans="1:23" customFormat="1" hidden="1" x14ac:dyDescent="0.3">
      <c r="A797" s="1"/>
      <c r="B797" s="53">
        <v>4087</v>
      </c>
      <c r="C797" s="113">
        <v>4087</v>
      </c>
      <c r="D797" s="668" t="s">
        <v>801</v>
      </c>
      <c r="E797" s="669"/>
      <c r="F797" s="669"/>
      <c r="G797" s="160"/>
      <c r="H797" s="219"/>
      <c r="I797" s="458"/>
      <c r="J797" s="462"/>
      <c r="K797" s="200">
        <v>0</v>
      </c>
      <c r="L797" s="17" t="s">
        <v>42</v>
      </c>
      <c r="M797" s="200" t="s">
        <v>42</v>
      </c>
      <c r="N797" s="200" t="s">
        <v>42</v>
      </c>
      <c r="O797" s="200" t="s">
        <v>42</v>
      </c>
      <c r="P797" s="201"/>
      <c r="Q7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797" s="200" t="s">
        <v>42</v>
      </c>
      <c r="S797" s="200" t="s">
        <v>42</v>
      </c>
      <c r="T797" s="200" t="s">
        <v>42</v>
      </c>
      <c r="U797" s="274" t="s">
        <v>41</v>
      </c>
    </row>
    <row r="798" spans="1:23" customFormat="1" ht="31.2" hidden="1" x14ac:dyDescent="0.3">
      <c r="A798" s="1"/>
      <c r="B798" s="55">
        <v>40871</v>
      </c>
      <c r="C798" s="95" t="s">
        <v>802</v>
      </c>
      <c r="D798" s="97" t="s">
        <v>803</v>
      </c>
      <c r="E798" s="84"/>
      <c r="F798" s="84" t="s">
        <v>20</v>
      </c>
      <c r="G798" s="85">
        <v>420.9</v>
      </c>
      <c r="H798" s="219">
        <v>5097099</v>
      </c>
      <c r="I798" s="458"/>
      <c r="J798" s="261"/>
      <c r="K798" s="200">
        <v>0</v>
      </c>
      <c r="L798" s="24" t="s">
        <v>195</v>
      </c>
      <c r="M798" s="25">
        <v>100</v>
      </c>
      <c r="N798" s="260" t="s">
        <v>920</v>
      </c>
      <c r="O798" s="25">
        <v>975</v>
      </c>
      <c r="P798" s="201"/>
      <c r="Q7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798" s="20" t="s">
        <v>195</v>
      </c>
      <c r="S798" s="25">
        <v>100</v>
      </c>
      <c r="T798" s="26" t="s">
        <v>936</v>
      </c>
      <c r="U798" s="26" t="s">
        <v>936</v>
      </c>
    </row>
    <row r="799" spans="1:23" customFormat="1" ht="31.2" hidden="1" x14ac:dyDescent="0.3">
      <c r="A799" s="1"/>
      <c r="B799" s="53">
        <v>40872</v>
      </c>
      <c r="C799" s="95" t="s">
        <v>804</v>
      </c>
      <c r="D799" s="97" t="s">
        <v>805</v>
      </c>
      <c r="E799" s="84"/>
      <c r="F799" s="84" t="s">
        <v>20</v>
      </c>
      <c r="G799" s="85">
        <v>491.6</v>
      </c>
      <c r="H799" s="219">
        <v>5953276</v>
      </c>
      <c r="I799" s="458"/>
      <c r="J799" s="261"/>
      <c r="K799" s="200">
        <v>0</v>
      </c>
      <c r="L799" s="24" t="s">
        <v>195</v>
      </c>
      <c r="M799" s="25">
        <v>100</v>
      </c>
      <c r="N799" s="260" t="s">
        <v>920</v>
      </c>
      <c r="O799" s="25">
        <v>975</v>
      </c>
      <c r="P799" s="20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799" s="20" t="s">
        <v>195</v>
      </c>
      <c r="S799" s="25">
        <v>100</v>
      </c>
      <c r="T799" s="26" t="s">
        <v>936</v>
      </c>
      <c r="U799" s="26" t="s">
        <v>936</v>
      </c>
    </row>
    <row r="800" spans="1:23" customFormat="1" ht="41.4" hidden="1" x14ac:dyDescent="0.3">
      <c r="A800" s="1"/>
      <c r="B800" s="53">
        <v>40873</v>
      </c>
      <c r="C800" s="95" t="s">
        <v>806</v>
      </c>
      <c r="D800" s="97" t="s">
        <v>807</v>
      </c>
      <c r="E800" s="84"/>
      <c r="F800" s="84" t="s">
        <v>20</v>
      </c>
      <c r="G800" s="85">
        <v>335.86</v>
      </c>
      <c r="H800" s="219">
        <v>4067265</v>
      </c>
      <c r="I800" s="458"/>
      <c r="J800" s="261"/>
      <c r="K800" s="200">
        <v>0</v>
      </c>
      <c r="L800" s="24" t="s">
        <v>195</v>
      </c>
      <c r="M800" s="25">
        <v>100</v>
      </c>
      <c r="N800" s="260" t="s">
        <v>920</v>
      </c>
      <c r="O800" s="25">
        <v>975</v>
      </c>
      <c r="P800" s="20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00" s="20" t="s">
        <v>195</v>
      </c>
      <c r="S800" s="25">
        <v>100</v>
      </c>
      <c r="T800" s="26" t="s">
        <v>936</v>
      </c>
      <c r="U800" s="26" t="s">
        <v>936</v>
      </c>
    </row>
    <row r="801" spans="1:21" customFormat="1" ht="31.2" hidden="1" x14ac:dyDescent="0.3">
      <c r="A801" s="1"/>
      <c r="B801" s="53">
        <v>40874</v>
      </c>
      <c r="C801" s="95" t="s">
        <v>808</v>
      </c>
      <c r="D801" s="97" t="s">
        <v>809</v>
      </c>
      <c r="E801" s="84"/>
      <c r="F801" s="84" t="s">
        <v>20</v>
      </c>
      <c r="G801" s="85">
        <v>302.27</v>
      </c>
      <c r="H801" s="219">
        <v>3660490</v>
      </c>
      <c r="I801" s="458"/>
      <c r="J801" s="261"/>
      <c r="K801" s="200">
        <v>0</v>
      </c>
      <c r="L801" s="24" t="s">
        <v>195</v>
      </c>
      <c r="M801" s="25">
        <v>100</v>
      </c>
      <c r="N801" s="260" t="s">
        <v>920</v>
      </c>
      <c r="O801" s="25">
        <v>975</v>
      </c>
      <c r="P801" s="20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01" s="20" t="s">
        <v>195</v>
      </c>
      <c r="S801" s="25">
        <v>100</v>
      </c>
      <c r="T801" s="26" t="s">
        <v>936</v>
      </c>
      <c r="U801" s="26" t="s">
        <v>936</v>
      </c>
    </row>
    <row r="802" spans="1:21" customFormat="1" ht="41.4" hidden="1" x14ac:dyDescent="0.3">
      <c r="A802" s="1"/>
      <c r="B802" s="57">
        <v>40875</v>
      </c>
      <c r="C802" s="95" t="s">
        <v>810</v>
      </c>
      <c r="D802" s="97" t="s">
        <v>811</v>
      </c>
      <c r="E802" s="84"/>
      <c r="F802" s="84" t="s">
        <v>20</v>
      </c>
      <c r="G802" s="85">
        <v>252.35</v>
      </c>
      <c r="H802" s="219">
        <v>3055959</v>
      </c>
      <c r="I802" s="458"/>
      <c r="J802" s="261"/>
      <c r="K802" s="200">
        <v>0</v>
      </c>
      <c r="L802" s="24" t="s">
        <v>195</v>
      </c>
      <c r="M802" s="25">
        <v>100</v>
      </c>
      <c r="N802" s="260" t="s">
        <v>920</v>
      </c>
      <c r="O802" s="25">
        <v>975</v>
      </c>
      <c r="P802" s="20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02" s="20" t="s">
        <v>195</v>
      </c>
      <c r="S802" s="25">
        <v>100</v>
      </c>
      <c r="T802" s="26" t="s">
        <v>936</v>
      </c>
      <c r="U802" s="26" t="s">
        <v>936</v>
      </c>
    </row>
    <row r="803" spans="1:21" customFormat="1" ht="21.75" hidden="1" customHeight="1" x14ac:dyDescent="0.3">
      <c r="A803" s="1"/>
      <c r="B803" s="53">
        <v>4088</v>
      </c>
      <c r="C803" s="113">
        <v>4088</v>
      </c>
      <c r="D803" s="668" t="s">
        <v>812</v>
      </c>
      <c r="E803" s="669"/>
      <c r="F803" s="669"/>
      <c r="G803" s="160"/>
      <c r="H803" s="219"/>
      <c r="I803" s="458"/>
      <c r="J803" s="462"/>
      <c r="K803" s="200">
        <v>0</v>
      </c>
      <c r="L803" s="17" t="s">
        <v>42</v>
      </c>
      <c r="M803" s="200" t="s">
        <v>42</v>
      </c>
      <c r="N803" s="200" t="s">
        <v>42</v>
      </c>
      <c r="O803" s="200" t="s">
        <v>42</v>
      </c>
      <c r="P803" s="203"/>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03" s="200" t="s">
        <v>42</v>
      </c>
      <c r="S803" s="200" t="s">
        <v>42</v>
      </c>
      <c r="T803" s="200" t="s">
        <v>42</v>
      </c>
      <c r="U803" s="274" t="s">
        <v>41</v>
      </c>
    </row>
    <row r="804" spans="1:21" customFormat="1" ht="31.2" hidden="1" x14ac:dyDescent="0.3">
      <c r="A804" s="1"/>
      <c r="B804" s="55">
        <v>40881</v>
      </c>
      <c r="C804" s="95" t="s">
        <v>813</v>
      </c>
      <c r="D804" s="97" t="s">
        <v>814</v>
      </c>
      <c r="E804" s="84"/>
      <c r="F804" s="84" t="s">
        <v>20</v>
      </c>
      <c r="G804" s="85">
        <v>89.45</v>
      </c>
      <c r="H804" s="219">
        <v>1083240</v>
      </c>
      <c r="I804" s="458"/>
      <c r="J804" s="261"/>
      <c r="K804" s="200">
        <v>0</v>
      </c>
      <c r="L804" s="17" t="s">
        <v>195</v>
      </c>
      <c r="M804" s="14">
        <v>100</v>
      </c>
      <c r="N804" s="260" t="s">
        <v>920</v>
      </c>
      <c r="O804" s="14">
        <v>975</v>
      </c>
      <c r="P804" s="203"/>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04" s="20" t="s">
        <v>195</v>
      </c>
      <c r="S804" s="14">
        <v>100</v>
      </c>
      <c r="T804" s="26" t="s">
        <v>936</v>
      </c>
      <c r="U804" s="26" t="s">
        <v>936</v>
      </c>
    </row>
    <row r="805" spans="1:21" customFormat="1" ht="31.2" hidden="1" x14ac:dyDescent="0.3">
      <c r="A805" s="1"/>
      <c r="B805" s="53">
        <v>40882</v>
      </c>
      <c r="C805" s="95" t="s">
        <v>815</v>
      </c>
      <c r="D805" s="97" t="s">
        <v>816</v>
      </c>
      <c r="E805" s="84"/>
      <c r="F805" s="84" t="s">
        <v>20</v>
      </c>
      <c r="G805" s="85">
        <v>1354.72</v>
      </c>
      <c r="H805" s="219">
        <v>16405659</v>
      </c>
      <c r="I805" s="458"/>
      <c r="J805" s="261"/>
      <c r="K805" s="200">
        <v>0</v>
      </c>
      <c r="L805" s="17" t="s">
        <v>195</v>
      </c>
      <c r="M805" s="14">
        <v>100</v>
      </c>
      <c r="N805" s="260" t="s">
        <v>920</v>
      </c>
      <c r="O805" s="14">
        <v>975</v>
      </c>
      <c r="P805" s="203"/>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05" s="20" t="s">
        <v>195</v>
      </c>
      <c r="S805" s="14">
        <v>100</v>
      </c>
      <c r="T805" s="26" t="s">
        <v>936</v>
      </c>
      <c r="U805" s="26" t="s">
        <v>936</v>
      </c>
    </row>
    <row r="806" spans="1:21" customFormat="1" ht="31.2" hidden="1" x14ac:dyDescent="0.3">
      <c r="A806" s="1"/>
      <c r="B806" s="53">
        <v>40883</v>
      </c>
      <c r="C806" s="95" t="s">
        <v>817</v>
      </c>
      <c r="D806" s="97" t="s">
        <v>818</v>
      </c>
      <c r="E806" s="84"/>
      <c r="F806" s="84" t="s">
        <v>20</v>
      </c>
      <c r="G806" s="85">
        <v>822.28</v>
      </c>
      <c r="H806" s="219">
        <v>9957811</v>
      </c>
      <c r="I806" s="458"/>
      <c r="J806" s="261"/>
      <c r="K806" s="200">
        <v>0</v>
      </c>
      <c r="L806" s="17" t="s">
        <v>195</v>
      </c>
      <c r="M806" s="14">
        <v>100</v>
      </c>
      <c r="N806" s="260" t="s">
        <v>920</v>
      </c>
      <c r="O806" s="14">
        <v>975</v>
      </c>
      <c r="P806" s="203"/>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06" s="20" t="s">
        <v>195</v>
      </c>
      <c r="S806" s="14">
        <v>100</v>
      </c>
      <c r="T806" s="26" t="s">
        <v>936</v>
      </c>
      <c r="U806" s="26" t="s">
        <v>936</v>
      </c>
    </row>
    <row r="807" spans="1:21" customFormat="1" ht="31.2" hidden="1" x14ac:dyDescent="0.3">
      <c r="A807" s="1"/>
      <c r="B807" s="53">
        <v>40884</v>
      </c>
      <c r="C807" s="95" t="s">
        <v>819</v>
      </c>
      <c r="D807" s="97" t="s">
        <v>820</v>
      </c>
      <c r="E807" s="84"/>
      <c r="F807" s="84" t="s">
        <v>20</v>
      </c>
      <c r="G807" s="85">
        <v>1151.74</v>
      </c>
      <c r="H807" s="219">
        <v>13947571</v>
      </c>
      <c r="I807" s="458"/>
      <c r="J807" s="261"/>
      <c r="K807" s="200">
        <v>0</v>
      </c>
      <c r="L807" s="17" t="s">
        <v>195</v>
      </c>
      <c r="M807" s="14">
        <v>100</v>
      </c>
      <c r="N807" s="260" t="s">
        <v>920</v>
      </c>
      <c r="O807" s="14">
        <v>975</v>
      </c>
      <c r="P807" s="203"/>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07" s="20" t="s">
        <v>195</v>
      </c>
      <c r="S807" s="14">
        <v>100</v>
      </c>
      <c r="T807" s="26" t="s">
        <v>936</v>
      </c>
      <c r="U807" s="26" t="s">
        <v>936</v>
      </c>
    </row>
    <row r="808" spans="1:21" customFormat="1" ht="41.4" hidden="1" x14ac:dyDescent="0.3">
      <c r="A808" s="1"/>
      <c r="B808" s="53">
        <v>4089</v>
      </c>
      <c r="C808" s="95">
        <v>4089</v>
      </c>
      <c r="D808" s="97" t="s">
        <v>821</v>
      </c>
      <c r="E808" s="84"/>
      <c r="F808" s="84" t="s">
        <v>20</v>
      </c>
      <c r="G808" s="85">
        <v>450.88</v>
      </c>
      <c r="H808" s="219">
        <v>5460157</v>
      </c>
      <c r="I808" s="458"/>
      <c r="J808" s="261"/>
      <c r="K808" s="200">
        <v>0</v>
      </c>
      <c r="L808" s="17" t="s">
        <v>21</v>
      </c>
      <c r="M808" s="14">
        <v>100</v>
      </c>
      <c r="N808" s="35" t="s">
        <v>473</v>
      </c>
      <c r="O808" s="14">
        <v>414</v>
      </c>
      <c r="P808" s="203"/>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08" s="20" t="s">
        <v>21</v>
      </c>
      <c r="S808" s="14">
        <v>100</v>
      </c>
      <c r="T808" s="26" t="s">
        <v>936</v>
      </c>
      <c r="U808" s="26" t="s">
        <v>936</v>
      </c>
    </row>
    <row r="809" spans="1:21" customFormat="1" ht="106.5" hidden="1" customHeight="1" thickBot="1" x14ac:dyDescent="0.3">
      <c r="A809" s="1"/>
      <c r="B809" s="53">
        <v>40891</v>
      </c>
      <c r="C809" s="92" t="s">
        <v>822</v>
      </c>
      <c r="D809" s="104" t="s">
        <v>823</v>
      </c>
      <c r="E809" s="90"/>
      <c r="F809" s="90" t="s">
        <v>20</v>
      </c>
      <c r="G809" s="98">
        <v>135.38</v>
      </c>
      <c r="H809" s="225">
        <v>1639452</v>
      </c>
      <c r="I809" s="458"/>
      <c r="J809" s="261"/>
      <c r="K809" s="200">
        <v>0</v>
      </c>
      <c r="L809" s="198" t="s">
        <v>21</v>
      </c>
      <c r="M809" s="285">
        <v>100</v>
      </c>
      <c r="N809" s="199" t="s">
        <v>473</v>
      </c>
      <c r="O809" s="285">
        <v>414</v>
      </c>
      <c r="P809" s="286"/>
      <c r="Q80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09" s="360" t="s">
        <v>21</v>
      </c>
      <c r="S809" s="285">
        <v>100</v>
      </c>
      <c r="T809" s="26" t="s">
        <v>936</v>
      </c>
      <c r="U809" s="26" t="s">
        <v>936</v>
      </c>
    </row>
    <row r="810" spans="1:21" customFormat="1" ht="33" hidden="1" customHeight="1" x14ac:dyDescent="0.3">
      <c r="A810" s="23"/>
      <c r="B810" s="53">
        <v>4090</v>
      </c>
      <c r="C810" s="661">
        <v>4090</v>
      </c>
      <c r="D810" s="664" t="s">
        <v>942</v>
      </c>
      <c r="E810" s="100">
        <v>1</v>
      </c>
      <c r="F810" s="100" t="s">
        <v>568</v>
      </c>
      <c r="G810" s="101">
        <v>5246.19</v>
      </c>
      <c r="H810" s="241">
        <v>63531361</v>
      </c>
      <c r="I810" s="111"/>
      <c r="J810" s="468"/>
      <c r="K810" s="200">
        <v>0</v>
      </c>
      <c r="L810" s="327" t="s">
        <v>21</v>
      </c>
      <c r="M810" s="424">
        <v>100</v>
      </c>
      <c r="N810" s="425" t="s">
        <v>473</v>
      </c>
      <c r="O810" s="424">
        <v>243</v>
      </c>
      <c r="P810" s="373"/>
      <c r="Q81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10" s="209" t="s">
        <v>21</v>
      </c>
      <c r="S810" s="374">
        <v>100</v>
      </c>
      <c r="T810" s="26" t="s">
        <v>936</v>
      </c>
      <c r="U810" s="26" t="s">
        <v>936</v>
      </c>
    </row>
    <row r="811" spans="1:21" customFormat="1" ht="33" hidden="1" customHeight="1" x14ac:dyDescent="0.3">
      <c r="A811" s="15">
        <v>4091</v>
      </c>
      <c r="B811" s="53">
        <v>4090</v>
      </c>
      <c r="C811" s="662"/>
      <c r="D811" s="587"/>
      <c r="E811" s="84">
        <v>2</v>
      </c>
      <c r="F811" s="84" t="s">
        <v>570</v>
      </c>
      <c r="G811" s="85">
        <v>9600.89</v>
      </c>
      <c r="H811" s="242">
        <v>116266778</v>
      </c>
      <c r="I811" s="111">
        <f>+G811-G810</f>
        <v>4354.7</v>
      </c>
      <c r="J811" s="469"/>
      <c r="K811" s="200">
        <v>0</v>
      </c>
      <c r="L811" s="162" t="s">
        <v>21</v>
      </c>
      <c r="M811" s="422">
        <v>100</v>
      </c>
      <c r="N811" s="423" t="s">
        <v>473</v>
      </c>
      <c r="O811" s="422">
        <v>243</v>
      </c>
      <c r="P811" s="203"/>
      <c r="Q811" s="30"/>
      <c r="R811" s="269"/>
      <c r="S811" s="381"/>
      <c r="T811" s="26" t="s">
        <v>936</v>
      </c>
      <c r="U811" s="26"/>
    </row>
    <row r="812" spans="1:21" customFormat="1" ht="33" hidden="1" customHeight="1" thickBot="1" x14ac:dyDescent="0.35">
      <c r="A812" s="15">
        <v>4092</v>
      </c>
      <c r="B812" s="53">
        <v>4090</v>
      </c>
      <c r="C812" s="663"/>
      <c r="D812" s="588"/>
      <c r="E812" s="102">
        <v>3</v>
      </c>
      <c r="F812" s="102" t="s">
        <v>572</v>
      </c>
      <c r="G812" s="103">
        <v>14277.53</v>
      </c>
      <c r="H812" s="243">
        <v>172900888</v>
      </c>
      <c r="I812" s="111">
        <f>+G812-G810</f>
        <v>9031.34</v>
      </c>
      <c r="J812" s="469"/>
      <c r="K812" s="200">
        <v>0</v>
      </c>
      <c r="L812" s="426" t="s">
        <v>21</v>
      </c>
      <c r="M812" s="427">
        <v>100</v>
      </c>
      <c r="N812" s="428" t="s">
        <v>473</v>
      </c>
      <c r="O812" s="427">
        <v>243</v>
      </c>
      <c r="P812" s="215"/>
      <c r="Q812" s="214"/>
      <c r="R812" s="270"/>
      <c r="S812" s="382"/>
      <c r="T812" s="26" t="s">
        <v>936</v>
      </c>
      <c r="U812" s="26"/>
    </row>
    <row r="813" spans="1:21" customFormat="1" ht="27.6" hidden="1" x14ac:dyDescent="0.3">
      <c r="A813" s="1"/>
      <c r="B813" s="57">
        <v>4093</v>
      </c>
      <c r="C813" s="124">
        <v>4093</v>
      </c>
      <c r="D813" s="125" t="s">
        <v>927</v>
      </c>
      <c r="E813" s="91"/>
      <c r="F813" s="91" t="s">
        <v>20</v>
      </c>
      <c r="G813" s="116">
        <v>1920.88</v>
      </c>
      <c r="H813" s="221">
        <v>23261857</v>
      </c>
      <c r="I813" s="458"/>
      <c r="J813" s="468"/>
      <c r="K813" s="200">
        <v>0</v>
      </c>
      <c r="L813" s="429" t="s">
        <v>21</v>
      </c>
      <c r="M813" s="430">
        <v>100</v>
      </c>
      <c r="N813" s="431" t="s">
        <v>473</v>
      </c>
      <c r="O813" s="430">
        <v>243</v>
      </c>
      <c r="P813" s="371"/>
      <c r="Q81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13" s="308" t="s">
        <v>21</v>
      </c>
      <c r="S813" s="315">
        <v>100</v>
      </c>
      <c r="T813" s="26" t="s">
        <v>936</v>
      </c>
      <c r="U813" s="26" t="s">
        <v>936</v>
      </c>
    </row>
    <row r="814" spans="1:21" customFormat="1" hidden="1" x14ac:dyDescent="0.3">
      <c r="A814" s="1"/>
      <c r="B814" s="53">
        <v>4094</v>
      </c>
      <c r="C814" s="188">
        <v>4094</v>
      </c>
      <c r="D814" s="666" t="s">
        <v>824</v>
      </c>
      <c r="E814" s="667"/>
      <c r="F814" s="667"/>
      <c r="G814" s="667"/>
      <c r="H814" s="225"/>
      <c r="I814" s="458"/>
      <c r="J814" s="480"/>
      <c r="K814" s="200">
        <v>0</v>
      </c>
      <c r="L814" s="368" t="s">
        <v>42</v>
      </c>
      <c r="M814" s="380" t="s">
        <v>42</v>
      </c>
      <c r="N814" s="380" t="s">
        <v>42</v>
      </c>
      <c r="O814" s="380" t="s">
        <v>42</v>
      </c>
      <c r="P814" s="286"/>
      <c r="Q81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14" s="380" t="s">
        <v>42</v>
      </c>
      <c r="S814" s="380" t="s">
        <v>42</v>
      </c>
      <c r="T814" s="380" t="s">
        <v>42</v>
      </c>
      <c r="U814" s="274" t="s">
        <v>41</v>
      </c>
    </row>
    <row r="815" spans="1:21" customFormat="1" ht="27.75" hidden="1" customHeight="1" x14ac:dyDescent="0.3">
      <c r="A815" s="23" t="s">
        <v>825</v>
      </c>
      <c r="B815" s="55">
        <v>40941</v>
      </c>
      <c r="C815" s="615" t="s">
        <v>826</v>
      </c>
      <c r="D815" s="606" t="s">
        <v>827</v>
      </c>
      <c r="E815" s="171">
        <v>1</v>
      </c>
      <c r="F815" s="171" t="s">
        <v>566</v>
      </c>
      <c r="G815" s="173">
        <v>1439.59</v>
      </c>
      <c r="H815" s="241">
        <v>17433435</v>
      </c>
      <c r="I815" s="111"/>
      <c r="J815" s="297"/>
      <c r="K815" s="200">
        <v>0</v>
      </c>
      <c r="L815" s="372" t="s">
        <v>21</v>
      </c>
      <c r="M815" s="345">
        <v>100</v>
      </c>
      <c r="N815" s="206" t="s">
        <v>473</v>
      </c>
      <c r="O815" s="345">
        <v>243</v>
      </c>
      <c r="P815" s="373"/>
      <c r="Q81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15" s="209" t="s">
        <v>21</v>
      </c>
      <c r="S815" s="374">
        <v>100</v>
      </c>
      <c r="T815" s="26" t="s">
        <v>936</v>
      </c>
      <c r="U815" s="26" t="s">
        <v>936</v>
      </c>
    </row>
    <row r="816" spans="1:21" customFormat="1" ht="34.5" hidden="1" customHeight="1" x14ac:dyDescent="0.3">
      <c r="A816" s="16" t="s">
        <v>828</v>
      </c>
      <c r="B816" s="55">
        <v>40941</v>
      </c>
      <c r="C816" s="616"/>
      <c r="D816" s="607"/>
      <c r="E816" s="16">
        <v>2</v>
      </c>
      <c r="F816" s="16" t="s">
        <v>568</v>
      </c>
      <c r="G816" s="12">
        <v>3098.66</v>
      </c>
      <c r="H816" s="242">
        <v>37524773</v>
      </c>
      <c r="I816" s="111">
        <f>+G816-G815</f>
        <v>1659.07</v>
      </c>
      <c r="J816" s="479"/>
      <c r="K816" s="200">
        <v>0</v>
      </c>
      <c r="L816" s="166" t="s">
        <v>21</v>
      </c>
      <c r="M816" s="14">
        <v>100</v>
      </c>
      <c r="N816" s="35" t="s">
        <v>473</v>
      </c>
      <c r="O816" s="14">
        <v>243</v>
      </c>
      <c r="P816" s="203"/>
      <c r="Q816" s="30"/>
      <c r="R816" s="269"/>
      <c r="S816" s="381"/>
      <c r="T816" s="26" t="s">
        <v>936</v>
      </c>
      <c r="U816" s="26"/>
    </row>
    <row r="817" spans="1:21" customFormat="1" ht="38.25" hidden="1" customHeight="1" x14ac:dyDescent="0.3">
      <c r="A817" s="16" t="s">
        <v>829</v>
      </c>
      <c r="B817" s="55">
        <v>40941</v>
      </c>
      <c r="C817" s="616"/>
      <c r="D817" s="607"/>
      <c r="E817" s="16">
        <v>3</v>
      </c>
      <c r="F817" s="16" t="s">
        <v>570</v>
      </c>
      <c r="G817" s="12">
        <v>4541.4799999999996</v>
      </c>
      <c r="H817" s="242">
        <v>54997323</v>
      </c>
      <c r="I817" s="111">
        <f>+G817-G815</f>
        <v>3101.8899999999994</v>
      </c>
      <c r="J817" s="479"/>
      <c r="K817" s="200">
        <v>0</v>
      </c>
      <c r="L817" s="166" t="s">
        <v>21</v>
      </c>
      <c r="M817" s="14">
        <v>100</v>
      </c>
      <c r="N817" s="35" t="s">
        <v>473</v>
      </c>
      <c r="O817" s="14">
        <v>243</v>
      </c>
      <c r="P817" s="203"/>
      <c r="Q817" s="30"/>
      <c r="R817" s="269"/>
      <c r="S817" s="381"/>
      <c r="T817" s="26" t="s">
        <v>936</v>
      </c>
      <c r="U817" s="26"/>
    </row>
    <row r="818" spans="1:21" customFormat="1" ht="36" hidden="1" customHeight="1" thickBot="1" x14ac:dyDescent="0.35">
      <c r="A818" s="16" t="s">
        <v>830</v>
      </c>
      <c r="B818" s="55">
        <v>40941</v>
      </c>
      <c r="C818" s="617"/>
      <c r="D818" s="608"/>
      <c r="E818" s="175">
        <v>4</v>
      </c>
      <c r="F818" s="175" t="s">
        <v>572</v>
      </c>
      <c r="G818" s="177">
        <v>6356.24</v>
      </c>
      <c r="H818" s="243">
        <v>76974066</v>
      </c>
      <c r="I818" s="111">
        <f>+G818-G815</f>
        <v>4916.6499999999996</v>
      </c>
      <c r="J818" s="479"/>
      <c r="K818" s="200">
        <v>0</v>
      </c>
      <c r="L818" s="376" t="s">
        <v>21</v>
      </c>
      <c r="M818" s="377">
        <v>100</v>
      </c>
      <c r="N818" s="212" t="s">
        <v>473</v>
      </c>
      <c r="O818" s="377">
        <v>243</v>
      </c>
      <c r="P818" s="215"/>
      <c r="Q818" s="214"/>
      <c r="R818" s="270"/>
      <c r="S818" s="382"/>
      <c r="T818" s="26" t="s">
        <v>936</v>
      </c>
      <c r="U818" s="26"/>
    </row>
    <row r="819" spans="1:21" customFormat="1" ht="35.25" hidden="1" customHeight="1" x14ac:dyDescent="0.3">
      <c r="A819" s="23"/>
      <c r="B819" s="53">
        <v>40949</v>
      </c>
      <c r="C819" s="616" t="s">
        <v>831</v>
      </c>
      <c r="D819" s="607" t="s">
        <v>832</v>
      </c>
      <c r="E819" s="178">
        <v>1</v>
      </c>
      <c r="F819" s="178" t="s">
        <v>566</v>
      </c>
      <c r="G819" s="500">
        <v>1236.18</v>
      </c>
      <c r="H819" s="221">
        <v>14970140</v>
      </c>
      <c r="I819" s="458"/>
      <c r="J819" s="297"/>
      <c r="K819" s="200">
        <v>0</v>
      </c>
      <c r="L819" s="372" t="s">
        <v>21</v>
      </c>
      <c r="M819" s="345">
        <v>100</v>
      </c>
      <c r="N819" s="206" t="s">
        <v>473</v>
      </c>
      <c r="O819" s="392" t="s">
        <v>833</v>
      </c>
      <c r="P819" s="373"/>
      <c r="Q8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19" s="209" t="s">
        <v>21</v>
      </c>
      <c r="S819" s="374">
        <v>100</v>
      </c>
      <c r="T819" s="26" t="s">
        <v>936</v>
      </c>
      <c r="U819" s="26" t="s">
        <v>936</v>
      </c>
    </row>
    <row r="820" spans="1:21" customFormat="1" ht="35.25" hidden="1" customHeight="1" x14ac:dyDescent="0.3">
      <c r="A820" s="15" t="s">
        <v>834</v>
      </c>
      <c r="B820" s="53">
        <v>40949</v>
      </c>
      <c r="C820" s="616"/>
      <c r="D820" s="607"/>
      <c r="E820" s="16">
        <v>2</v>
      </c>
      <c r="F820" s="16" t="s">
        <v>568</v>
      </c>
      <c r="G820" s="498">
        <v>2833.84</v>
      </c>
      <c r="H820" s="219">
        <v>34317802</v>
      </c>
      <c r="I820" s="458">
        <f>+G820-G819</f>
        <v>1597.66</v>
      </c>
      <c r="J820" s="479"/>
      <c r="K820" s="200">
        <v>0</v>
      </c>
      <c r="L820" s="166" t="s">
        <v>21</v>
      </c>
      <c r="M820" s="14">
        <v>100</v>
      </c>
      <c r="N820" s="35" t="s">
        <v>473</v>
      </c>
      <c r="O820" s="21" t="s">
        <v>833</v>
      </c>
      <c r="P820" s="203"/>
      <c r="Q820" s="30"/>
      <c r="R820" s="269"/>
      <c r="S820" s="381"/>
      <c r="T820" s="26" t="s">
        <v>936</v>
      </c>
      <c r="U820" s="26"/>
    </row>
    <row r="821" spans="1:21" customFormat="1" ht="35.25" hidden="1" customHeight="1" x14ac:dyDescent="0.3">
      <c r="A821" s="15" t="s">
        <v>835</v>
      </c>
      <c r="B821" s="53">
        <v>40949</v>
      </c>
      <c r="C821" s="616"/>
      <c r="D821" s="607"/>
      <c r="E821" s="16">
        <v>3</v>
      </c>
      <c r="F821" s="16" t="s">
        <v>570</v>
      </c>
      <c r="G821" s="498">
        <v>4200.1899999999996</v>
      </c>
      <c r="H821" s="219">
        <v>50864301</v>
      </c>
      <c r="I821" s="458">
        <f>+G821-G819</f>
        <v>2964.0099999999993</v>
      </c>
      <c r="J821" s="479"/>
      <c r="K821" s="200">
        <v>0</v>
      </c>
      <c r="L821" s="166" t="s">
        <v>21</v>
      </c>
      <c r="M821" s="14">
        <v>100</v>
      </c>
      <c r="N821" s="35" t="s">
        <v>473</v>
      </c>
      <c r="O821" s="21" t="s">
        <v>833</v>
      </c>
      <c r="P821" s="203"/>
      <c r="Q821" s="30"/>
      <c r="R821" s="269"/>
      <c r="S821" s="381"/>
      <c r="T821" s="26" t="s">
        <v>936</v>
      </c>
      <c r="U821" s="26"/>
    </row>
    <row r="822" spans="1:21" customFormat="1" ht="39" hidden="1" customHeight="1" thickBot="1" x14ac:dyDescent="0.35">
      <c r="A822" s="15" t="s">
        <v>836</v>
      </c>
      <c r="B822" s="53">
        <v>40949</v>
      </c>
      <c r="C822" s="617"/>
      <c r="D822" s="608"/>
      <c r="E822" s="175">
        <v>4</v>
      </c>
      <c r="F822" s="175" t="s">
        <v>572</v>
      </c>
      <c r="G822" s="499">
        <v>5909.9</v>
      </c>
      <c r="H822" s="225">
        <v>71568889</v>
      </c>
      <c r="I822" s="458">
        <f>+G822-G819</f>
        <v>4673.7199999999993</v>
      </c>
      <c r="J822" s="479"/>
      <c r="K822" s="200">
        <v>0</v>
      </c>
      <c r="L822" s="376" t="s">
        <v>21</v>
      </c>
      <c r="M822" s="377">
        <v>100</v>
      </c>
      <c r="N822" s="212" t="s">
        <v>473</v>
      </c>
      <c r="O822" s="393" t="s">
        <v>833</v>
      </c>
      <c r="P822" s="215"/>
      <c r="Q822" s="214"/>
      <c r="R822" s="270"/>
      <c r="S822" s="382"/>
      <c r="T822" s="26" t="s">
        <v>936</v>
      </c>
      <c r="U822" s="26"/>
    </row>
    <row r="823" spans="1:21" customFormat="1" ht="36" hidden="1" customHeight="1" x14ac:dyDescent="0.3">
      <c r="A823" s="23"/>
      <c r="B823" s="53">
        <v>409413</v>
      </c>
      <c r="C823" s="615" t="s">
        <v>837</v>
      </c>
      <c r="D823" s="606" t="s">
        <v>838</v>
      </c>
      <c r="E823" s="171">
        <v>1</v>
      </c>
      <c r="F823" s="171" t="s">
        <v>566</v>
      </c>
      <c r="G823" s="173">
        <v>2394.37</v>
      </c>
      <c r="H823" s="241">
        <v>28995821</v>
      </c>
      <c r="I823" s="111"/>
      <c r="J823" s="297"/>
      <c r="K823" s="200">
        <v>0</v>
      </c>
      <c r="L823" s="372" t="s">
        <v>21</v>
      </c>
      <c r="M823" s="345">
        <v>100</v>
      </c>
      <c r="N823" s="206" t="s">
        <v>473</v>
      </c>
      <c r="O823" s="345">
        <v>243</v>
      </c>
      <c r="P823" s="373"/>
      <c r="Q82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23" s="209" t="s">
        <v>21</v>
      </c>
      <c r="S823" s="374">
        <v>100</v>
      </c>
      <c r="T823" s="26" t="s">
        <v>936</v>
      </c>
      <c r="U823" s="26" t="s">
        <v>936</v>
      </c>
    </row>
    <row r="824" spans="1:21" customFormat="1" ht="36" hidden="1" customHeight="1" x14ac:dyDescent="0.3">
      <c r="A824" s="15" t="s">
        <v>839</v>
      </c>
      <c r="B824" s="53">
        <v>409413</v>
      </c>
      <c r="C824" s="616"/>
      <c r="D824" s="607"/>
      <c r="E824" s="16">
        <v>2</v>
      </c>
      <c r="F824" s="16" t="s">
        <v>568</v>
      </c>
      <c r="G824" s="12">
        <v>5984.63</v>
      </c>
      <c r="H824" s="242">
        <v>72473869</v>
      </c>
      <c r="I824" s="111">
        <f>+G824-G823</f>
        <v>3590.26</v>
      </c>
      <c r="J824" s="479"/>
      <c r="K824" s="200">
        <v>0</v>
      </c>
      <c r="L824" s="166" t="s">
        <v>21</v>
      </c>
      <c r="M824" s="14">
        <v>100</v>
      </c>
      <c r="N824" s="35" t="s">
        <v>473</v>
      </c>
      <c r="O824" s="14">
        <v>243</v>
      </c>
      <c r="P824" s="203"/>
      <c r="Q824" s="30"/>
      <c r="R824" s="269"/>
      <c r="S824" s="381"/>
      <c r="T824" s="26" t="s">
        <v>936</v>
      </c>
      <c r="U824" s="26"/>
    </row>
    <row r="825" spans="1:21" customFormat="1" ht="36" hidden="1" customHeight="1" x14ac:dyDescent="0.3">
      <c r="A825" s="15" t="s">
        <v>840</v>
      </c>
      <c r="B825" s="53">
        <v>409413</v>
      </c>
      <c r="C825" s="616"/>
      <c r="D825" s="607"/>
      <c r="E825" s="16">
        <v>3</v>
      </c>
      <c r="F825" s="16" t="s">
        <v>570</v>
      </c>
      <c r="G825" s="12">
        <v>10702.84</v>
      </c>
      <c r="H825" s="242">
        <v>129611392</v>
      </c>
      <c r="I825" s="111">
        <f>+G825-G823</f>
        <v>8308.4700000000012</v>
      </c>
      <c r="J825" s="479"/>
      <c r="K825" s="200">
        <v>0</v>
      </c>
      <c r="L825" s="166" t="s">
        <v>21</v>
      </c>
      <c r="M825" s="14">
        <v>100</v>
      </c>
      <c r="N825" s="35" t="s">
        <v>473</v>
      </c>
      <c r="O825" s="14">
        <v>243</v>
      </c>
      <c r="P825" s="203"/>
      <c r="Q825" s="30"/>
      <c r="R825" s="269"/>
      <c r="S825" s="381"/>
      <c r="T825" s="26" t="s">
        <v>936</v>
      </c>
      <c r="U825" s="26"/>
    </row>
    <row r="826" spans="1:21" customFormat="1" ht="36" hidden="1" customHeight="1" thickBot="1" x14ac:dyDescent="0.35">
      <c r="A826" s="15" t="s">
        <v>841</v>
      </c>
      <c r="B826" s="53">
        <v>409413</v>
      </c>
      <c r="C826" s="617"/>
      <c r="D826" s="608"/>
      <c r="E826" s="175">
        <v>4</v>
      </c>
      <c r="F826" s="175" t="s">
        <v>572</v>
      </c>
      <c r="G826" s="177">
        <v>15729.68</v>
      </c>
      <c r="H826" s="243">
        <v>190486425</v>
      </c>
      <c r="I826" s="111">
        <f>+G826-G823</f>
        <v>13335.310000000001</v>
      </c>
      <c r="J826" s="479"/>
      <c r="K826" s="200">
        <v>0</v>
      </c>
      <c r="L826" s="376" t="s">
        <v>21</v>
      </c>
      <c r="M826" s="377">
        <v>100</v>
      </c>
      <c r="N826" s="212" t="s">
        <v>473</v>
      </c>
      <c r="O826" s="377">
        <v>243</v>
      </c>
      <c r="P826" s="215"/>
      <c r="Q826" s="214"/>
      <c r="R826" s="270"/>
      <c r="S826" s="382"/>
      <c r="T826" s="26" t="s">
        <v>936</v>
      </c>
      <c r="U826" s="26"/>
    </row>
    <row r="827" spans="1:21" customFormat="1" ht="34.5" hidden="1" customHeight="1" x14ac:dyDescent="0.3">
      <c r="A827" s="1"/>
      <c r="B827" s="53">
        <v>4095</v>
      </c>
      <c r="C827" s="183">
        <v>4095</v>
      </c>
      <c r="D827" s="690" t="s">
        <v>842</v>
      </c>
      <c r="E827" s="691"/>
      <c r="F827" s="691"/>
      <c r="G827" s="497"/>
      <c r="H827" s="221"/>
      <c r="I827" s="458"/>
      <c r="J827" s="480"/>
      <c r="K827" s="200">
        <v>0</v>
      </c>
      <c r="L827" s="370" t="s">
        <v>42</v>
      </c>
      <c r="M827" s="379" t="s">
        <v>42</v>
      </c>
      <c r="N827" s="379" t="s">
        <v>42</v>
      </c>
      <c r="O827" s="379" t="s">
        <v>42</v>
      </c>
      <c r="P827" s="371"/>
      <c r="Q82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27" s="379" t="s">
        <v>42</v>
      </c>
      <c r="S827" s="379" t="s">
        <v>42</v>
      </c>
      <c r="T827" s="379" t="s">
        <v>42</v>
      </c>
      <c r="U827" s="274" t="s">
        <v>41</v>
      </c>
    </row>
    <row r="828" spans="1:21" customFormat="1" ht="27.6" hidden="1" x14ac:dyDescent="0.3">
      <c r="A828" s="1"/>
      <c r="B828" s="55">
        <v>40951</v>
      </c>
      <c r="C828" s="95" t="s">
        <v>843</v>
      </c>
      <c r="D828" s="97" t="s">
        <v>844</v>
      </c>
      <c r="E828" s="84"/>
      <c r="F828" s="84" t="s">
        <v>20</v>
      </c>
      <c r="G828" s="85">
        <v>364.28</v>
      </c>
      <c r="H828" s="219">
        <v>4411431</v>
      </c>
      <c r="I828" s="458"/>
      <c r="J828" s="261"/>
      <c r="K828" s="200">
        <v>0</v>
      </c>
      <c r="L828" s="17" t="s">
        <v>139</v>
      </c>
      <c r="M828" s="25">
        <v>100</v>
      </c>
      <c r="N828" s="25" t="s">
        <v>921</v>
      </c>
      <c r="O828" s="25">
        <v>950</v>
      </c>
      <c r="P828" s="201"/>
      <c r="Q8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28" s="20" t="s">
        <v>372</v>
      </c>
      <c r="S828" s="25">
        <v>100</v>
      </c>
      <c r="T828" s="26" t="s">
        <v>936</v>
      </c>
      <c r="U828" s="26" t="s">
        <v>936</v>
      </c>
    </row>
    <row r="829" spans="1:21" customFormat="1" ht="27.6" hidden="1" x14ac:dyDescent="0.3">
      <c r="A829" s="1"/>
      <c r="B829" s="57">
        <v>40952</v>
      </c>
      <c r="C829" s="95" t="s">
        <v>845</v>
      </c>
      <c r="D829" s="97" t="s">
        <v>846</v>
      </c>
      <c r="E829" s="84"/>
      <c r="F829" s="84" t="s">
        <v>20</v>
      </c>
      <c r="G829" s="85">
        <v>775.38</v>
      </c>
      <c r="H829" s="219">
        <v>9389852</v>
      </c>
      <c r="I829" s="458"/>
      <c r="J829" s="261"/>
      <c r="K829" s="200">
        <v>0</v>
      </c>
      <c r="L829" s="17" t="s">
        <v>139</v>
      </c>
      <c r="M829" s="25">
        <v>100</v>
      </c>
      <c r="N829" s="25" t="s">
        <v>921</v>
      </c>
      <c r="O829" s="25">
        <v>950</v>
      </c>
      <c r="P829" s="201"/>
      <c r="Q82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29" s="20" t="s">
        <v>372</v>
      </c>
      <c r="S829" s="25">
        <v>100</v>
      </c>
      <c r="T829" s="26" t="s">
        <v>936</v>
      </c>
      <c r="U829" s="26" t="s">
        <v>936</v>
      </c>
    </row>
    <row r="830" spans="1:21" customFormat="1" ht="33" hidden="1" customHeight="1" x14ac:dyDescent="0.3">
      <c r="A830" s="1"/>
      <c r="B830" s="73">
        <v>4096</v>
      </c>
      <c r="C830" s="134">
        <v>4096</v>
      </c>
      <c r="D830" s="668" t="s">
        <v>847</v>
      </c>
      <c r="E830" s="669"/>
      <c r="F830" s="669"/>
      <c r="G830" s="160"/>
      <c r="H830" s="219"/>
      <c r="I830" s="458"/>
      <c r="J830" s="462"/>
      <c r="K830" s="200">
        <v>0</v>
      </c>
      <c r="L830" s="17" t="s">
        <v>42</v>
      </c>
      <c r="M830" s="200" t="s">
        <v>42</v>
      </c>
      <c r="N830" s="200" t="s">
        <v>42</v>
      </c>
      <c r="O830" s="200" t="s">
        <v>42</v>
      </c>
      <c r="P830" s="201"/>
      <c r="Q8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30" s="267" t="s">
        <v>42</v>
      </c>
      <c r="S830" s="267" t="s">
        <v>42</v>
      </c>
      <c r="T830" s="267" t="s">
        <v>42</v>
      </c>
      <c r="U830" s="274" t="s">
        <v>41</v>
      </c>
    </row>
    <row r="831" spans="1:21" customFormat="1" ht="39.75" hidden="1" customHeight="1" x14ac:dyDescent="0.3">
      <c r="A831" s="1"/>
      <c r="B831" s="82">
        <v>40961</v>
      </c>
      <c r="C831" s="95" t="s">
        <v>848</v>
      </c>
      <c r="D831" s="97" t="s">
        <v>849</v>
      </c>
      <c r="E831" s="84"/>
      <c r="F831" s="84" t="s">
        <v>20</v>
      </c>
      <c r="G831" s="85">
        <v>3.11</v>
      </c>
      <c r="H831" s="219">
        <v>37662</v>
      </c>
      <c r="I831" s="458"/>
      <c r="J831" s="261"/>
      <c r="K831" s="200">
        <v>0</v>
      </c>
      <c r="L831" s="24" t="s">
        <v>551</v>
      </c>
      <c r="M831" s="25">
        <v>100</v>
      </c>
      <c r="N831" s="25" t="s">
        <v>921</v>
      </c>
      <c r="O831" s="35" t="s">
        <v>850</v>
      </c>
      <c r="P831" s="201"/>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31" s="27" t="s">
        <v>551</v>
      </c>
      <c r="S831" s="25">
        <v>100</v>
      </c>
      <c r="T831" s="26" t="s">
        <v>936</v>
      </c>
      <c r="U831" s="26" t="s">
        <v>936</v>
      </c>
    </row>
    <row r="832" spans="1:21" customFormat="1" ht="39.75" hidden="1" customHeight="1" x14ac:dyDescent="0.3">
      <c r="A832" s="1"/>
      <c r="B832" s="73">
        <v>40962</v>
      </c>
      <c r="C832" s="95" t="s">
        <v>851</v>
      </c>
      <c r="D832" s="97" t="s">
        <v>852</v>
      </c>
      <c r="E832" s="84"/>
      <c r="F832" s="84" t="s">
        <v>20</v>
      </c>
      <c r="G832" s="85">
        <v>4.88</v>
      </c>
      <c r="H832" s="219">
        <v>59097</v>
      </c>
      <c r="I832" s="458"/>
      <c r="J832" s="261"/>
      <c r="K832" s="200">
        <v>0</v>
      </c>
      <c r="L832" s="24" t="s">
        <v>551</v>
      </c>
      <c r="M832" s="25">
        <v>100</v>
      </c>
      <c r="N832" s="25" t="s">
        <v>921</v>
      </c>
      <c r="O832" s="35" t="s">
        <v>850</v>
      </c>
      <c r="P832" s="201"/>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32" s="27" t="s">
        <v>551</v>
      </c>
      <c r="S832" s="25">
        <v>100</v>
      </c>
      <c r="T832" s="26" t="s">
        <v>936</v>
      </c>
      <c r="U832" s="26" t="s">
        <v>936</v>
      </c>
    </row>
    <row r="833" spans="1:21" customFormat="1" ht="46.5" hidden="1" customHeight="1" x14ac:dyDescent="0.3">
      <c r="A833" s="1"/>
      <c r="B833" s="73">
        <v>40963</v>
      </c>
      <c r="C833" s="15" t="s">
        <v>853</v>
      </c>
      <c r="D833" s="54" t="s">
        <v>854</v>
      </c>
      <c r="E833" s="16"/>
      <c r="F833" s="16" t="s">
        <v>20</v>
      </c>
      <c r="G833" s="12">
        <v>9.33</v>
      </c>
      <c r="H833" s="219">
        <v>112986</v>
      </c>
      <c r="I833" s="458"/>
      <c r="J833" s="297"/>
      <c r="K833" s="200">
        <v>0</v>
      </c>
      <c r="L833" s="24" t="s">
        <v>551</v>
      </c>
      <c r="M833" s="14">
        <v>100</v>
      </c>
      <c r="N833" s="25" t="s">
        <v>921</v>
      </c>
      <c r="O833" s="21" t="s">
        <v>850</v>
      </c>
      <c r="P833" s="20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33" s="27" t="s">
        <v>551</v>
      </c>
      <c r="S833" s="14">
        <v>100</v>
      </c>
      <c r="T833" s="26" t="s">
        <v>936</v>
      </c>
      <c r="U833" s="26" t="s">
        <v>936</v>
      </c>
    </row>
    <row r="834" spans="1:21" customFormat="1" ht="47.25" hidden="1" customHeight="1" x14ac:dyDescent="0.3">
      <c r="A834" s="1"/>
      <c r="B834" s="83">
        <v>40964</v>
      </c>
      <c r="C834" s="95" t="s">
        <v>855</v>
      </c>
      <c r="D834" s="97" t="s">
        <v>856</v>
      </c>
      <c r="E834" s="84"/>
      <c r="F834" s="84" t="s">
        <v>20</v>
      </c>
      <c r="G834" s="85">
        <v>12.17</v>
      </c>
      <c r="H834" s="219">
        <v>147379</v>
      </c>
      <c r="I834" s="458"/>
      <c r="J834" s="261"/>
      <c r="K834" s="200">
        <v>0</v>
      </c>
      <c r="L834" s="24" t="s">
        <v>551</v>
      </c>
      <c r="M834" s="25">
        <v>100</v>
      </c>
      <c r="N834" s="25" t="s">
        <v>921</v>
      </c>
      <c r="O834" s="35" t="s">
        <v>850</v>
      </c>
      <c r="P834" s="201"/>
      <c r="Q8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34" s="27" t="s">
        <v>551</v>
      </c>
      <c r="S834" s="25">
        <v>100</v>
      </c>
      <c r="T834" s="26" t="s">
        <v>936</v>
      </c>
      <c r="U834" s="26" t="s">
        <v>936</v>
      </c>
    </row>
    <row r="835" spans="1:21" customFormat="1" ht="27.6" hidden="1" x14ac:dyDescent="0.3">
      <c r="A835" s="1"/>
      <c r="B835" s="75">
        <v>4098</v>
      </c>
      <c r="C835" s="95">
        <v>4098</v>
      </c>
      <c r="D835" s="97" t="s">
        <v>857</v>
      </c>
      <c r="E835" s="84"/>
      <c r="F835" s="84" t="s">
        <v>20</v>
      </c>
      <c r="G835" s="85">
        <v>672.91</v>
      </c>
      <c r="H835" s="219">
        <v>8148940</v>
      </c>
      <c r="I835" s="458"/>
      <c r="J835" s="261"/>
      <c r="K835" s="200">
        <v>0</v>
      </c>
      <c r="L835" s="17" t="s">
        <v>21</v>
      </c>
      <c r="M835" s="25">
        <v>100</v>
      </c>
      <c r="N835" s="35" t="s">
        <v>473</v>
      </c>
      <c r="O835" s="25">
        <v>225</v>
      </c>
      <c r="P835" s="201"/>
      <c r="Q8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35" s="20" t="s">
        <v>21</v>
      </c>
      <c r="S835" s="25">
        <v>100</v>
      </c>
      <c r="T835" s="26" t="s">
        <v>936</v>
      </c>
      <c r="U835" s="26" t="s">
        <v>936</v>
      </c>
    </row>
    <row r="836" spans="1:21" customFormat="1" ht="27.6" hidden="1" x14ac:dyDescent="0.3">
      <c r="A836" s="1"/>
      <c r="B836" s="53">
        <v>40981</v>
      </c>
      <c r="C836" s="92" t="s">
        <v>858</v>
      </c>
      <c r="D836" s="104" t="s">
        <v>859</v>
      </c>
      <c r="E836" s="90"/>
      <c r="F836" s="90" t="s">
        <v>20</v>
      </c>
      <c r="G836" s="98">
        <v>354.99</v>
      </c>
      <c r="H836" s="225">
        <v>4298929</v>
      </c>
      <c r="I836" s="458"/>
      <c r="J836" s="261"/>
      <c r="K836" s="200">
        <v>0</v>
      </c>
      <c r="L836" s="198" t="s">
        <v>21</v>
      </c>
      <c r="M836" s="274">
        <v>100</v>
      </c>
      <c r="N836" s="199" t="s">
        <v>473</v>
      </c>
      <c r="O836" s="274">
        <v>225</v>
      </c>
      <c r="P836" s="304"/>
      <c r="Q836"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36" s="360" t="s">
        <v>21</v>
      </c>
      <c r="S836" s="274">
        <v>100</v>
      </c>
      <c r="T836" s="26" t="s">
        <v>936</v>
      </c>
      <c r="U836" s="26" t="s">
        <v>936</v>
      </c>
    </row>
    <row r="837" spans="1:21" customFormat="1" ht="26.25" hidden="1" customHeight="1" x14ac:dyDescent="0.3">
      <c r="A837" s="23"/>
      <c r="B837" s="53">
        <v>4099</v>
      </c>
      <c r="C837" s="592">
        <v>4099</v>
      </c>
      <c r="D837" s="627" t="s">
        <v>860</v>
      </c>
      <c r="E837" s="100">
        <v>1</v>
      </c>
      <c r="F837" s="100" t="s">
        <v>861</v>
      </c>
      <c r="G837" s="101">
        <v>1639.39</v>
      </c>
      <c r="H837" s="241">
        <v>19853013</v>
      </c>
      <c r="I837" s="111"/>
      <c r="J837" s="202"/>
      <c r="K837" s="200">
        <v>0</v>
      </c>
      <c r="L837" s="277" t="s">
        <v>21</v>
      </c>
      <c r="M837" s="205">
        <v>100</v>
      </c>
      <c r="N837" s="206" t="s">
        <v>473</v>
      </c>
      <c r="O837" s="205">
        <v>243</v>
      </c>
      <c r="P837" s="207"/>
      <c r="Q837"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37" s="209" t="s">
        <v>21</v>
      </c>
      <c r="S837" s="279">
        <v>100</v>
      </c>
      <c r="T837" s="26" t="s">
        <v>936</v>
      </c>
      <c r="U837" s="26" t="s">
        <v>936</v>
      </c>
    </row>
    <row r="838" spans="1:21" customFormat="1" ht="26.25" hidden="1" customHeight="1" x14ac:dyDescent="0.3">
      <c r="A838" s="15" t="s">
        <v>862</v>
      </c>
      <c r="B838" s="53">
        <v>4099</v>
      </c>
      <c r="C838" s="593"/>
      <c r="D838" s="628"/>
      <c r="E838" s="84">
        <v>2</v>
      </c>
      <c r="F838" s="84" t="s">
        <v>568</v>
      </c>
      <c r="G838" s="85">
        <v>3257.07</v>
      </c>
      <c r="H838" s="242">
        <v>39443118</v>
      </c>
      <c r="I838" s="111">
        <f>+G838-G837</f>
        <v>1617.68</v>
      </c>
      <c r="J838" s="261"/>
      <c r="K838" s="200">
        <v>0</v>
      </c>
      <c r="L838" s="17" t="s">
        <v>21</v>
      </c>
      <c r="M838" s="25">
        <v>100</v>
      </c>
      <c r="N838" s="35" t="s">
        <v>473</v>
      </c>
      <c r="O838" s="25">
        <v>243</v>
      </c>
      <c r="P838" s="201"/>
      <c r="Q838" s="289"/>
      <c r="R838" s="269"/>
      <c r="S838" s="381"/>
      <c r="T838" s="26" t="s">
        <v>936</v>
      </c>
      <c r="U838" s="26"/>
    </row>
    <row r="839" spans="1:21" customFormat="1" ht="23.25" hidden="1" customHeight="1" x14ac:dyDescent="0.3">
      <c r="A839" s="15" t="s">
        <v>863</v>
      </c>
      <c r="B839" s="53">
        <v>4099</v>
      </c>
      <c r="C839" s="593"/>
      <c r="D839" s="628"/>
      <c r="E839" s="84">
        <v>3</v>
      </c>
      <c r="F839" s="84" t="s">
        <v>570</v>
      </c>
      <c r="G839" s="85">
        <v>4824.45</v>
      </c>
      <c r="H839" s="242">
        <v>58424090</v>
      </c>
      <c r="I839" s="111">
        <f>+G839-G837</f>
        <v>3185.0599999999995</v>
      </c>
      <c r="J839" s="261"/>
      <c r="K839" s="200">
        <v>0</v>
      </c>
      <c r="L839" s="17" t="s">
        <v>21</v>
      </c>
      <c r="M839" s="25">
        <v>100</v>
      </c>
      <c r="N839" s="35" t="s">
        <v>473</v>
      </c>
      <c r="O839" s="25">
        <v>243</v>
      </c>
      <c r="P839" s="201"/>
      <c r="Q839" s="289"/>
      <c r="R839" s="269"/>
      <c r="S839" s="381"/>
      <c r="T839" s="26" t="s">
        <v>936</v>
      </c>
      <c r="U839" s="26"/>
    </row>
    <row r="840" spans="1:21" customFormat="1" ht="26.25" hidden="1" customHeight="1" thickBot="1" x14ac:dyDescent="0.35">
      <c r="A840" s="15" t="s">
        <v>864</v>
      </c>
      <c r="B840" s="53">
        <v>4099</v>
      </c>
      <c r="C840" s="594"/>
      <c r="D840" s="629"/>
      <c r="E840" s="102">
        <v>4</v>
      </c>
      <c r="F840" s="102" t="s">
        <v>572</v>
      </c>
      <c r="G840" s="103">
        <v>8648.8700000000008</v>
      </c>
      <c r="H840" s="243">
        <v>104737816</v>
      </c>
      <c r="I840" s="111">
        <f>+G840-G837</f>
        <v>7009.4800000000005</v>
      </c>
      <c r="J840" s="261"/>
      <c r="K840" s="200">
        <v>0</v>
      </c>
      <c r="L840" s="282" t="s">
        <v>21</v>
      </c>
      <c r="M840" s="211">
        <v>100</v>
      </c>
      <c r="N840" s="212" t="s">
        <v>473</v>
      </c>
      <c r="O840" s="211">
        <v>243</v>
      </c>
      <c r="P840" s="213"/>
      <c r="Q840" s="329"/>
      <c r="R840" s="270"/>
      <c r="S840" s="382"/>
      <c r="T840" s="26" t="s">
        <v>936</v>
      </c>
      <c r="U840" s="26"/>
    </row>
    <row r="841" spans="1:21" customFormat="1" ht="41.4" hidden="1" x14ac:dyDescent="0.3">
      <c r="A841" s="1"/>
      <c r="B841" s="53">
        <v>4100</v>
      </c>
      <c r="C841" s="124">
        <v>4100</v>
      </c>
      <c r="D841" s="125" t="s">
        <v>865</v>
      </c>
      <c r="E841" s="91"/>
      <c r="F841" s="91" t="s">
        <v>20</v>
      </c>
      <c r="G841" s="116">
        <v>776.99</v>
      </c>
      <c r="H841" s="221">
        <v>9409349</v>
      </c>
      <c r="I841" s="458"/>
      <c r="J841" s="261"/>
      <c r="K841" s="200">
        <v>0</v>
      </c>
      <c r="L841" s="249" t="s">
        <v>139</v>
      </c>
      <c r="M841" s="250">
        <v>100</v>
      </c>
      <c r="N841" s="262" t="s">
        <v>473</v>
      </c>
      <c r="O841" s="250">
        <v>950</v>
      </c>
      <c r="P841" s="306"/>
      <c r="Q84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41" s="314" t="s">
        <v>139</v>
      </c>
      <c r="S841" s="250">
        <v>100</v>
      </c>
      <c r="T841" s="26" t="s">
        <v>936</v>
      </c>
      <c r="U841" s="26" t="s">
        <v>936</v>
      </c>
    </row>
    <row r="842" spans="1:21" customFormat="1" hidden="1" x14ac:dyDescent="0.3">
      <c r="A842" s="1"/>
      <c r="B842" s="53">
        <v>4200</v>
      </c>
      <c r="C842" s="113">
        <v>4200</v>
      </c>
      <c r="D842" s="159" t="s">
        <v>866</v>
      </c>
      <c r="E842" s="160"/>
      <c r="F842" s="160"/>
      <c r="G842" s="160"/>
      <c r="H842" s="219"/>
      <c r="I842" s="458"/>
      <c r="J842" s="462"/>
      <c r="K842" s="200">
        <v>0</v>
      </c>
      <c r="L842" s="17" t="s">
        <v>42</v>
      </c>
      <c r="M842" s="200" t="s">
        <v>42</v>
      </c>
      <c r="N842" s="200" t="s">
        <v>42</v>
      </c>
      <c r="O842" s="200" t="s">
        <v>42</v>
      </c>
      <c r="P842" s="203"/>
      <c r="Q8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42" s="200" t="s">
        <v>42</v>
      </c>
      <c r="S842" s="200" t="s">
        <v>42</v>
      </c>
      <c r="T842" s="200" t="s">
        <v>42</v>
      </c>
      <c r="U842" s="274" t="s">
        <v>41</v>
      </c>
    </row>
    <row r="843" spans="1:21" customFormat="1" ht="55.2" hidden="1" x14ac:dyDescent="0.3">
      <c r="A843" s="1">
        <v>4069</v>
      </c>
      <c r="B843" s="53">
        <v>42001</v>
      </c>
      <c r="C843" s="95" t="s">
        <v>867</v>
      </c>
      <c r="D843" s="97" t="s">
        <v>868</v>
      </c>
      <c r="E843" s="84"/>
      <c r="F843" s="84" t="s">
        <v>20</v>
      </c>
      <c r="G843" s="85">
        <v>717.4</v>
      </c>
      <c r="H843" s="219">
        <v>8687714</v>
      </c>
      <c r="I843" s="458"/>
      <c r="J843" s="261"/>
      <c r="K843" s="200">
        <v>0</v>
      </c>
      <c r="L843" s="17" t="s">
        <v>243</v>
      </c>
      <c r="M843" s="25">
        <v>100</v>
      </c>
      <c r="N843" s="35" t="s">
        <v>473</v>
      </c>
      <c r="O843" s="25">
        <v>424</v>
      </c>
      <c r="P843" s="203"/>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43" s="20" t="s">
        <v>243</v>
      </c>
      <c r="S843" s="25">
        <v>100</v>
      </c>
      <c r="T843" s="26" t="s">
        <v>936</v>
      </c>
      <c r="U843" s="26" t="s">
        <v>936</v>
      </c>
    </row>
    <row r="844" spans="1:21" customFormat="1" ht="27.6" hidden="1" x14ac:dyDescent="0.3">
      <c r="A844" s="1"/>
      <c r="B844" s="53">
        <v>42002</v>
      </c>
      <c r="C844" s="95" t="s">
        <v>869</v>
      </c>
      <c r="D844" s="97" t="s">
        <v>870</v>
      </c>
      <c r="E844" s="84"/>
      <c r="F844" s="84" t="s">
        <v>20</v>
      </c>
      <c r="G844" s="85">
        <v>505.42</v>
      </c>
      <c r="H844" s="219">
        <v>6120636</v>
      </c>
      <c r="I844" s="458"/>
      <c r="J844" s="261"/>
      <c r="K844" s="200">
        <v>0</v>
      </c>
      <c r="L844" s="17" t="s">
        <v>243</v>
      </c>
      <c r="M844" s="14">
        <v>100</v>
      </c>
      <c r="N844" s="35" t="s">
        <v>473</v>
      </c>
      <c r="O844" s="14">
        <v>424</v>
      </c>
      <c r="P844" s="20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44" s="20" t="s">
        <v>243</v>
      </c>
      <c r="S844" s="14">
        <v>100</v>
      </c>
      <c r="T844" s="26" t="s">
        <v>936</v>
      </c>
      <c r="U844" s="26" t="s">
        <v>936</v>
      </c>
    </row>
    <row r="845" spans="1:21" customFormat="1" ht="27.6" hidden="1" x14ac:dyDescent="0.3">
      <c r="A845" s="1"/>
      <c r="B845" s="95" t="s">
        <v>975</v>
      </c>
      <c r="C845" s="95" t="s">
        <v>871</v>
      </c>
      <c r="D845" s="97" t="s">
        <v>872</v>
      </c>
      <c r="E845" s="84"/>
      <c r="F845" s="84" t="s">
        <v>20</v>
      </c>
      <c r="G845" s="85">
        <v>672.61</v>
      </c>
      <c r="H845" s="219">
        <v>8145307</v>
      </c>
      <c r="I845" s="458"/>
      <c r="J845" s="261"/>
      <c r="K845" s="200">
        <v>0</v>
      </c>
      <c r="L845" s="17" t="s">
        <v>243</v>
      </c>
      <c r="M845" s="25">
        <v>100</v>
      </c>
      <c r="N845" s="35" t="s">
        <v>473</v>
      </c>
      <c r="O845" s="25">
        <v>424</v>
      </c>
      <c r="P845" s="290"/>
      <c r="Q84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45" s="20" t="s">
        <v>243</v>
      </c>
      <c r="S845" s="25">
        <v>100</v>
      </c>
      <c r="T845" s="26" t="s">
        <v>936</v>
      </c>
      <c r="U845" s="26" t="s">
        <v>936</v>
      </c>
    </row>
    <row r="846" spans="1:21" customFormat="1" ht="27.6" hidden="1" x14ac:dyDescent="0.3">
      <c r="A846" s="1"/>
      <c r="B846" s="95" t="s">
        <v>976</v>
      </c>
      <c r="C846" s="95" t="s">
        <v>873</v>
      </c>
      <c r="D846" s="97" t="s">
        <v>874</v>
      </c>
      <c r="E846" s="84"/>
      <c r="F846" s="84" t="s">
        <v>20</v>
      </c>
      <c r="G846" s="85">
        <v>455.04</v>
      </c>
      <c r="H846" s="219">
        <v>5510534</v>
      </c>
      <c r="I846" s="458"/>
      <c r="J846" s="261"/>
      <c r="K846" s="200">
        <v>0</v>
      </c>
      <c r="L846" s="17" t="s">
        <v>243</v>
      </c>
      <c r="M846" s="25">
        <v>100</v>
      </c>
      <c r="N846" s="35" t="s">
        <v>473</v>
      </c>
      <c r="O846" s="25">
        <v>424</v>
      </c>
      <c r="P846" s="290"/>
      <c r="Q84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46" s="20" t="s">
        <v>243</v>
      </c>
      <c r="S846" s="25">
        <v>100</v>
      </c>
      <c r="T846" s="26" t="s">
        <v>936</v>
      </c>
      <c r="U846" s="26" t="s">
        <v>936</v>
      </c>
    </row>
    <row r="847" spans="1:21" customFormat="1" ht="55.2" hidden="1" x14ac:dyDescent="0.3">
      <c r="A847" s="1" t="s">
        <v>875</v>
      </c>
      <c r="B847" s="95" t="s">
        <v>977</v>
      </c>
      <c r="C847" s="95" t="s">
        <v>876</v>
      </c>
      <c r="D847" s="97" t="s">
        <v>877</v>
      </c>
      <c r="E847" s="84"/>
      <c r="F847" s="84" t="s">
        <v>20</v>
      </c>
      <c r="G847" s="85">
        <v>585.58000000000004</v>
      </c>
      <c r="H847" s="219">
        <v>7091374</v>
      </c>
      <c r="I847" s="458"/>
      <c r="J847" s="261"/>
      <c r="K847" s="200">
        <v>0</v>
      </c>
      <c r="L847" s="17" t="s">
        <v>243</v>
      </c>
      <c r="M847" s="25">
        <v>100</v>
      </c>
      <c r="N847" s="35" t="s">
        <v>473</v>
      </c>
      <c r="O847" s="25">
        <v>424</v>
      </c>
      <c r="P847" s="290"/>
      <c r="Q8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47" s="20" t="s">
        <v>243</v>
      </c>
      <c r="S847" s="25">
        <v>100</v>
      </c>
      <c r="T847" s="26" t="s">
        <v>936</v>
      </c>
      <c r="U847" s="26" t="s">
        <v>936</v>
      </c>
    </row>
    <row r="848" spans="1:21" customFormat="1" hidden="1" x14ac:dyDescent="0.3">
      <c r="A848" s="1"/>
      <c r="B848" s="53">
        <v>4300</v>
      </c>
      <c r="C848" s="113">
        <v>4300</v>
      </c>
      <c r="D848" s="668" t="s">
        <v>878</v>
      </c>
      <c r="E848" s="669"/>
      <c r="F848" s="669"/>
      <c r="G848" s="160"/>
      <c r="H848" s="219"/>
      <c r="I848" s="458"/>
      <c r="J848" s="462"/>
      <c r="K848" s="200">
        <v>0</v>
      </c>
      <c r="L848" s="17" t="s">
        <v>42</v>
      </c>
      <c r="M848" s="200" t="s">
        <v>42</v>
      </c>
      <c r="N848" s="200" t="s">
        <v>42</v>
      </c>
      <c r="O848" s="200" t="s">
        <v>42</v>
      </c>
      <c r="P848" s="203"/>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48" s="200" t="s">
        <v>42</v>
      </c>
      <c r="S848" s="200" t="s">
        <v>42</v>
      </c>
      <c r="T848" s="200" t="s">
        <v>42</v>
      </c>
      <c r="U848" s="274" t="s">
        <v>41</v>
      </c>
    </row>
    <row r="849" spans="1:22" ht="27.6" hidden="1" x14ac:dyDescent="0.3">
      <c r="A849" s="1"/>
      <c r="B849" s="53">
        <v>43001</v>
      </c>
      <c r="C849" s="60" t="s">
        <v>879</v>
      </c>
      <c r="D849" s="293" t="s">
        <v>880</v>
      </c>
      <c r="E849" s="84"/>
      <c r="F849" s="245" t="s">
        <v>20</v>
      </c>
      <c r="G849" s="239">
        <v>575.19000000000005</v>
      </c>
      <c r="H849" s="219">
        <v>6965551</v>
      </c>
      <c r="I849" s="458"/>
      <c r="J849" s="261"/>
      <c r="K849" s="200">
        <v>0</v>
      </c>
      <c r="L849" s="17" t="s">
        <v>21</v>
      </c>
      <c r="M849" s="14">
        <v>100</v>
      </c>
      <c r="N849" s="245" t="s">
        <v>434</v>
      </c>
      <c r="O849" s="14" t="s">
        <v>923</v>
      </c>
      <c r="P849" s="203"/>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49" s="20" t="s">
        <v>21</v>
      </c>
      <c r="S849" s="14">
        <v>100</v>
      </c>
      <c r="T849" s="26" t="s">
        <v>936</v>
      </c>
      <c r="U849" s="26" t="s">
        <v>936</v>
      </c>
    </row>
    <row r="850" spans="1:22" ht="27.6" hidden="1" x14ac:dyDescent="0.3">
      <c r="A850" s="1"/>
      <c r="B850" s="53">
        <v>43002</v>
      </c>
      <c r="C850" s="60" t="s">
        <v>881</v>
      </c>
      <c r="D850" s="293" t="s">
        <v>882</v>
      </c>
      <c r="E850" s="84"/>
      <c r="F850" s="245" t="s">
        <v>20</v>
      </c>
      <c r="G850" s="239">
        <v>599.62</v>
      </c>
      <c r="H850" s="219">
        <v>7261398</v>
      </c>
      <c r="I850" s="458"/>
      <c r="J850" s="261"/>
      <c r="K850" s="200">
        <v>0</v>
      </c>
      <c r="L850" s="17" t="s">
        <v>21</v>
      </c>
      <c r="M850" s="14">
        <v>100</v>
      </c>
      <c r="N850" s="245" t="s">
        <v>434</v>
      </c>
      <c r="O850" s="14" t="s">
        <v>923</v>
      </c>
      <c r="P850" s="203"/>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50" s="20" t="s">
        <v>21</v>
      </c>
      <c r="S850" s="14">
        <v>100</v>
      </c>
      <c r="T850" s="26" t="s">
        <v>936</v>
      </c>
      <c r="U850" s="26" t="s">
        <v>936</v>
      </c>
    </row>
    <row r="851" spans="1:22" ht="27.6" hidden="1" x14ac:dyDescent="0.3">
      <c r="A851" s="1"/>
      <c r="B851" s="53">
        <v>43003</v>
      </c>
      <c r="C851" s="60" t="s">
        <v>883</v>
      </c>
      <c r="D851" s="293" t="s">
        <v>884</v>
      </c>
      <c r="E851" s="84"/>
      <c r="F851" s="245" t="s">
        <v>20</v>
      </c>
      <c r="G851" s="239">
        <v>624.01</v>
      </c>
      <c r="H851" s="219">
        <v>7556761</v>
      </c>
      <c r="I851" s="458"/>
      <c r="J851" s="261"/>
      <c r="K851" s="200">
        <v>0</v>
      </c>
      <c r="L851" s="17" t="s">
        <v>21</v>
      </c>
      <c r="M851" s="14">
        <v>100</v>
      </c>
      <c r="N851" s="245" t="s">
        <v>434</v>
      </c>
      <c r="O851" s="14" t="s">
        <v>923</v>
      </c>
      <c r="P851" s="203"/>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51" s="20" t="s">
        <v>21</v>
      </c>
      <c r="S851" s="14">
        <v>100</v>
      </c>
      <c r="T851" s="26" t="s">
        <v>936</v>
      </c>
      <c r="U851" s="26" t="s">
        <v>936</v>
      </c>
    </row>
    <row r="852" spans="1:22" ht="27.6" hidden="1" x14ac:dyDescent="0.3">
      <c r="A852" s="1"/>
      <c r="B852" s="53">
        <v>43004</v>
      </c>
      <c r="C852" s="60" t="s">
        <v>885</v>
      </c>
      <c r="D852" s="293" t="s">
        <v>886</v>
      </c>
      <c r="E852" s="84"/>
      <c r="F852" s="245" t="s">
        <v>20</v>
      </c>
      <c r="G852" s="239">
        <v>67.73</v>
      </c>
      <c r="H852" s="219">
        <v>820210</v>
      </c>
      <c r="I852" s="458"/>
      <c r="J852" s="261"/>
      <c r="K852" s="200">
        <v>0</v>
      </c>
      <c r="L852" s="17" t="s">
        <v>21</v>
      </c>
      <c r="M852" s="14">
        <v>100</v>
      </c>
      <c r="N852" s="245" t="s">
        <v>434</v>
      </c>
      <c r="O852" s="14" t="s">
        <v>923</v>
      </c>
      <c r="P852" s="203"/>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52" s="20" t="s">
        <v>21</v>
      </c>
      <c r="S852" s="14">
        <v>100</v>
      </c>
      <c r="T852" s="26" t="s">
        <v>936</v>
      </c>
      <c r="U852" s="26" t="s">
        <v>936</v>
      </c>
    </row>
    <row r="853" spans="1:22" ht="27.6" hidden="1" x14ac:dyDescent="0.3">
      <c r="A853" s="1"/>
      <c r="B853" s="415" t="s">
        <v>978</v>
      </c>
      <c r="C853" s="415" t="s">
        <v>887</v>
      </c>
      <c r="D853" s="416" t="s">
        <v>888</v>
      </c>
      <c r="E853" s="16"/>
      <c r="F853" s="22" t="s">
        <v>20</v>
      </c>
      <c r="G853" s="295">
        <v>338.4</v>
      </c>
      <c r="H853" s="219">
        <v>4098024</v>
      </c>
      <c r="I853" s="458"/>
      <c r="J853" s="297"/>
      <c r="K853" s="200">
        <v>0</v>
      </c>
      <c r="L853" s="166" t="s">
        <v>21</v>
      </c>
      <c r="M853" s="14">
        <v>100</v>
      </c>
      <c r="N853" s="245" t="s">
        <v>434</v>
      </c>
      <c r="O853" s="14" t="s">
        <v>923</v>
      </c>
      <c r="P853" s="203"/>
      <c r="Q853" s="30"/>
      <c r="R853" s="20" t="s">
        <v>21</v>
      </c>
      <c r="S853" s="14">
        <v>100</v>
      </c>
      <c r="T853" s="26" t="s">
        <v>936</v>
      </c>
      <c r="U853" s="26" t="s">
        <v>936</v>
      </c>
    </row>
    <row r="854" spans="1:22" ht="27.6" hidden="1" x14ac:dyDescent="0.3">
      <c r="A854" s="1"/>
      <c r="B854" s="415" t="s">
        <v>979</v>
      </c>
      <c r="C854" s="415" t="s">
        <v>889</v>
      </c>
      <c r="D854" s="416" t="s">
        <v>890</v>
      </c>
      <c r="E854" s="16"/>
      <c r="F854" s="22" t="s">
        <v>20</v>
      </c>
      <c r="G854" s="295">
        <v>287.56</v>
      </c>
      <c r="H854" s="219">
        <v>3482352</v>
      </c>
      <c r="I854" s="458"/>
      <c r="J854" s="297"/>
      <c r="K854" s="200">
        <v>0</v>
      </c>
      <c r="L854" s="166" t="s">
        <v>21</v>
      </c>
      <c r="M854" s="14">
        <v>100</v>
      </c>
      <c r="N854" s="245" t="s">
        <v>434</v>
      </c>
      <c r="O854" s="14" t="s">
        <v>923</v>
      </c>
      <c r="P854" s="203"/>
      <c r="Q854" s="30"/>
      <c r="R854" s="20" t="s">
        <v>21</v>
      </c>
      <c r="S854" s="14">
        <v>100</v>
      </c>
      <c r="T854" s="26" t="s">
        <v>936</v>
      </c>
      <c r="U854" s="26" t="s">
        <v>936</v>
      </c>
    </row>
    <row r="855" spans="1:22" ht="27.6" hidden="1" x14ac:dyDescent="0.3">
      <c r="A855" s="1"/>
      <c r="B855" s="417" t="s">
        <v>980</v>
      </c>
      <c r="C855" s="417" t="s">
        <v>891</v>
      </c>
      <c r="D855" s="418" t="s">
        <v>892</v>
      </c>
      <c r="E855" s="169"/>
      <c r="F855" s="332" t="s">
        <v>20</v>
      </c>
      <c r="G855" s="419">
        <v>241.18</v>
      </c>
      <c r="H855" s="225">
        <v>2920690</v>
      </c>
      <c r="I855" s="458"/>
      <c r="J855" s="297"/>
      <c r="K855" s="200">
        <v>0</v>
      </c>
      <c r="L855" s="368" t="s">
        <v>21</v>
      </c>
      <c r="M855" s="285">
        <v>100</v>
      </c>
      <c r="N855" s="353" t="s">
        <v>434</v>
      </c>
      <c r="O855" s="285" t="s">
        <v>923</v>
      </c>
      <c r="P855" s="286"/>
      <c r="Q855" s="305"/>
      <c r="R855" s="360" t="s">
        <v>21</v>
      </c>
      <c r="S855" s="285">
        <v>100</v>
      </c>
      <c r="T855" s="26" t="s">
        <v>936</v>
      </c>
      <c r="U855" s="26" t="s">
        <v>936</v>
      </c>
    </row>
    <row r="856" spans="1:22" customFormat="1" ht="37.5" hidden="1" customHeight="1" x14ac:dyDescent="0.3">
      <c r="A856" s="1"/>
      <c r="B856" s="578">
        <v>4400</v>
      </c>
      <c r="C856" s="603">
        <v>4400</v>
      </c>
      <c r="D856" s="600" t="s">
        <v>893</v>
      </c>
      <c r="E856" s="100">
        <v>1</v>
      </c>
      <c r="F856" s="224" t="s">
        <v>894</v>
      </c>
      <c r="G856" s="145">
        <v>188.82</v>
      </c>
      <c r="H856" s="241">
        <v>2286610</v>
      </c>
      <c r="I856" s="111"/>
      <c r="J856" s="261"/>
      <c r="K856" s="200">
        <v>0</v>
      </c>
      <c r="L856" s="372" t="s">
        <v>21</v>
      </c>
      <c r="M856" s="205">
        <v>100</v>
      </c>
      <c r="N856" s="206" t="s">
        <v>473</v>
      </c>
      <c r="O856" s="205">
        <v>243</v>
      </c>
      <c r="P856" s="390" t="s">
        <v>95</v>
      </c>
      <c r="Q85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56" s="209" t="s">
        <v>21</v>
      </c>
      <c r="S856" s="279">
        <v>100</v>
      </c>
      <c r="T856" s="26" t="s">
        <v>936</v>
      </c>
      <c r="U856" s="26" t="s">
        <v>936</v>
      </c>
    </row>
    <row r="857" spans="1:22" customFormat="1" ht="37.5" hidden="1" customHeight="1" x14ac:dyDescent="0.3">
      <c r="B857" s="578">
        <v>4400</v>
      </c>
      <c r="C857" s="604"/>
      <c r="D857" s="601"/>
      <c r="E857" s="135">
        <v>2</v>
      </c>
      <c r="F857" s="136" t="s">
        <v>895</v>
      </c>
      <c r="G857" s="146">
        <v>533.46</v>
      </c>
      <c r="H857" s="242">
        <v>6460201</v>
      </c>
      <c r="I857" s="496">
        <f>+G857-G856</f>
        <v>344.64000000000004</v>
      </c>
      <c r="J857" s="114"/>
      <c r="K857" s="200">
        <v>0</v>
      </c>
      <c r="L857" s="166" t="s">
        <v>21</v>
      </c>
      <c r="M857" s="25">
        <v>100</v>
      </c>
      <c r="N857" s="35" t="s">
        <v>473</v>
      </c>
      <c r="O857" s="25">
        <v>243</v>
      </c>
      <c r="P857" s="301"/>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57" s="302"/>
      <c r="S857" s="394"/>
      <c r="T857" s="26" t="s">
        <v>936</v>
      </c>
      <c r="U857" s="26"/>
      <c r="V857" s="93"/>
    </row>
    <row r="858" spans="1:22" customFormat="1" ht="37.5" hidden="1" customHeight="1" x14ac:dyDescent="0.3">
      <c r="B858" s="578">
        <v>4400</v>
      </c>
      <c r="C858" s="604"/>
      <c r="D858" s="601"/>
      <c r="E858" s="135">
        <v>2</v>
      </c>
      <c r="F858" s="136" t="s">
        <v>568</v>
      </c>
      <c r="G858" s="146">
        <v>1323.34</v>
      </c>
      <c r="H858" s="242">
        <v>16025647</v>
      </c>
      <c r="I858" s="496">
        <f>+G858-G856</f>
        <v>1134.52</v>
      </c>
      <c r="J858" s="114"/>
      <c r="K858" s="200">
        <v>0</v>
      </c>
      <c r="L858" s="166" t="s">
        <v>21</v>
      </c>
      <c r="M858" s="25">
        <v>100</v>
      </c>
      <c r="N858" s="35" t="s">
        <v>473</v>
      </c>
      <c r="O858" s="25">
        <v>243</v>
      </c>
      <c r="P858" s="301"/>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58" s="302"/>
      <c r="S858" s="394"/>
      <c r="T858" s="26" t="s">
        <v>936</v>
      </c>
      <c r="U858" s="26"/>
      <c r="V858" s="93"/>
    </row>
    <row r="859" spans="1:22" customFormat="1" ht="37.5" hidden="1" customHeight="1" x14ac:dyDescent="0.3">
      <c r="B859" s="578">
        <v>4400</v>
      </c>
      <c r="C859" s="604"/>
      <c r="D859" s="601"/>
      <c r="E859" s="135">
        <v>4</v>
      </c>
      <c r="F859" s="136" t="s">
        <v>570</v>
      </c>
      <c r="G859" s="146">
        <v>1961.17</v>
      </c>
      <c r="H859" s="242">
        <v>23749769</v>
      </c>
      <c r="I859" s="496">
        <f>+G859-G856</f>
        <v>1772.3500000000001</v>
      </c>
      <c r="J859" s="114"/>
      <c r="K859" s="200">
        <v>0</v>
      </c>
      <c r="L859" s="166" t="s">
        <v>21</v>
      </c>
      <c r="M859" s="25">
        <v>100</v>
      </c>
      <c r="N859" s="35" t="s">
        <v>473</v>
      </c>
      <c r="O859" s="25">
        <v>243</v>
      </c>
      <c r="P859" s="301"/>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59" s="302"/>
      <c r="S859" s="394"/>
      <c r="T859" s="26" t="s">
        <v>936</v>
      </c>
      <c r="U859" s="26"/>
      <c r="V859" s="149"/>
    </row>
    <row r="860" spans="1:22" customFormat="1" ht="37.5" hidden="1" customHeight="1" thickBot="1" x14ac:dyDescent="0.35">
      <c r="B860" s="578">
        <v>4400</v>
      </c>
      <c r="C860" s="605"/>
      <c r="D860" s="602"/>
      <c r="E860" s="137">
        <v>5</v>
      </c>
      <c r="F860" s="138" t="s">
        <v>572</v>
      </c>
      <c r="G860" s="488">
        <v>3069.31</v>
      </c>
      <c r="H860" s="243">
        <v>37169344</v>
      </c>
      <c r="I860" s="496">
        <f>+G860-G856</f>
        <v>2880.49</v>
      </c>
      <c r="J860" s="114"/>
      <c r="K860" s="200">
        <v>0</v>
      </c>
      <c r="L860" s="376" t="s">
        <v>21</v>
      </c>
      <c r="M860" s="211">
        <v>100</v>
      </c>
      <c r="N860" s="212" t="s">
        <v>473</v>
      </c>
      <c r="O860" s="211">
        <v>243</v>
      </c>
      <c r="P860" s="395"/>
      <c r="Q860"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60" s="396"/>
      <c r="S860" s="397"/>
      <c r="T860" s="26" t="s">
        <v>936</v>
      </c>
      <c r="U860" s="26"/>
      <c r="V860" s="93"/>
    </row>
    <row r="861" spans="1:22" x14ac:dyDescent="0.3">
      <c r="H861" s="495"/>
    </row>
    <row r="862" spans="1:22" x14ac:dyDescent="0.3">
      <c r="H862" s="495"/>
    </row>
    <row r="863" spans="1:22" x14ac:dyDescent="0.3">
      <c r="G863" s="403" t="s">
        <v>915</v>
      </c>
      <c r="H863" s="495"/>
    </row>
    <row r="864" spans="1:22" x14ac:dyDescent="0.3">
      <c r="H864" s="495"/>
    </row>
    <row r="865" spans="8:8" x14ac:dyDescent="0.3">
      <c r="H865" s="495"/>
    </row>
    <row r="866" spans="8:8" x14ac:dyDescent="0.3">
      <c r="H866" s="495"/>
    </row>
    <row r="867" spans="8:8" x14ac:dyDescent="0.3">
      <c r="H867" s="495"/>
    </row>
    <row r="868" spans="8:8" x14ac:dyDescent="0.3">
      <c r="H868" s="495"/>
    </row>
    <row r="869" spans="8:8" x14ac:dyDescent="0.3">
      <c r="H869" s="495"/>
    </row>
    <row r="870" spans="8:8" x14ac:dyDescent="0.3">
      <c r="H870" s="495"/>
    </row>
    <row r="871" spans="8:8" x14ac:dyDescent="0.3">
      <c r="H871" s="495"/>
    </row>
    <row r="872" spans="8:8" x14ac:dyDescent="0.3">
      <c r="H872" s="495"/>
    </row>
    <row r="873" spans="8:8" x14ac:dyDescent="0.3">
      <c r="H873" s="495"/>
    </row>
    <row r="874" spans="8:8" x14ac:dyDescent="0.3">
      <c r="H874" s="495"/>
    </row>
  </sheetData>
  <sheetProtection algorithmName="SHA-512" hashValue="HbA0d45R/nUkHrd1dphtyzTRQn0PzPSiJ2kNiw3iJoJE9aRJj2yUkwUraJMxkPaoGJMQldmghA8w2r3GUZ+ujg==" saltValue="JKlpjJVikFPZCdQh9HoTWQ==" spinCount="100000" sheet="1" objects="1" scenarios="1"/>
  <autoFilter ref="A4:Y860" xr:uid="{766763FE-D2F7-4927-AEA4-BC899EB2AA35}">
    <filterColumn colId="2" showButton="0"/>
    <filterColumn colId="3" showButton="0"/>
    <filterColumn colId="4" showButton="0"/>
    <filterColumn colId="5" showButton="0"/>
    <filterColumn colId="6" showButton="0"/>
    <filterColumn colId="12">
      <filters>
        <filter val="40"/>
        <filter val="50"/>
        <filter val="60"/>
        <filter val="70"/>
        <filter val="80"/>
        <filter val="90"/>
        <filter val="Titulo"/>
      </filters>
    </filterColumn>
  </autoFilter>
  <mergeCells count="244">
    <mergeCell ref="D827:F827"/>
    <mergeCell ref="D830:F830"/>
    <mergeCell ref="C837:C840"/>
    <mergeCell ref="D837:D840"/>
    <mergeCell ref="D848:F848"/>
    <mergeCell ref="C856:C860"/>
    <mergeCell ref="D856:D860"/>
    <mergeCell ref="C815:C818"/>
    <mergeCell ref="D815:D818"/>
    <mergeCell ref="C819:C822"/>
    <mergeCell ref="D819:D822"/>
    <mergeCell ref="C823:C826"/>
    <mergeCell ref="D823:D826"/>
    <mergeCell ref="D782:F782"/>
    <mergeCell ref="D797:F797"/>
    <mergeCell ref="D803:F803"/>
    <mergeCell ref="C810:C812"/>
    <mergeCell ref="D810:D812"/>
    <mergeCell ref="D814:G814"/>
    <mergeCell ref="D752:F752"/>
    <mergeCell ref="D762:F762"/>
    <mergeCell ref="D770:F770"/>
    <mergeCell ref="D774:F774"/>
    <mergeCell ref="C775:C776"/>
    <mergeCell ref="D775:D776"/>
    <mergeCell ref="D733:F733"/>
    <mergeCell ref="D738:F738"/>
    <mergeCell ref="C744:C746"/>
    <mergeCell ref="D744:D746"/>
    <mergeCell ref="C747:C749"/>
    <mergeCell ref="D747:D749"/>
    <mergeCell ref="D700:F700"/>
    <mergeCell ref="D712:F712"/>
    <mergeCell ref="D719:F719"/>
    <mergeCell ref="D721:F721"/>
    <mergeCell ref="C730:C732"/>
    <mergeCell ref="D730:D732"/>
    <mergeCell ref="C682:C684"/>
    <mergeCell ref="D682:D684"/>
    <mergeCell ref="C690:C693"/>
    <mergeCell ref="D690:D693"/>
    <mergeCell ref="C694:C697"/>
    <mergeCell ref="D694:D697"/>
    <mergeCell ref="C650:C653"/>
    <mergeCell ref="D650:D653"/>
    <mergeCell ref="C659:C661"/>
    <mergeCell ref="D659:D661"/>
    <mergeCell ref="C679:C681"/>
    <mergeCell ref="D679:D681"/>
    <mergeCell ref="D637:F637"/>
    <mergeCell ref="C638:C641"/>
    <mergeCell ref="D638:D641"/>
    <mergeCell ref="C642:C645"/>
    <mergeCell ref="D642:D645"/>
    <mergeCell ref="C646:C649"/>
    <mergeCell ref="D646:D649"/>
    <mergeCell ref="C612:C614"/>
    <mergeCell ref="D612:D614"/>
    <mergeCell ref="C619:C623"/>
    <mergeCell ref="D619:D623"/>
    <mergeCell ref="D633:F633"/>
    <mergeCell ref="C634:C636"/>
    <mergeCell ref="D634:D636"/>
    <mergeCell ref="D593:F593"/>
    <mergeCell ref="C598:C601"/>
    <mergeCell ref="D598:D601"/>
    <mergeCell ref="C602:C606"/>
    <mergeCell ref="D602:D606"/>
    <mergeCell ref="C607:C611"/>
    <mergeCell ref="D607:D611"/>
    <mergeCell ref="C580:C584"/>
    <mergeCell ref="D580:D584"/>
    <mergeCell ref="C585:C588"/>
    <mergeCell ref="D585:D588"/>
    <mergeCell ref="C589:C592"/>
    <mergeCell ref="D589:D592"/>
    <mergeCell ref="C563:C568"/>
    <mergeCell ref="D563:D568"/>
    <mergeCell ref="C569:C574"/>
    <mergeCell ref="D569:D574"/>
    <mergeCell ref="C575:C579"/>
    <mergeCell ref="D575:D579"/>
    <mergeCell ref="C548:C552"/>
    <mergeCell ref="D548:D552"/>
    <mergeCell ref="C553:C557"/>
    <mergeCell ref="D553:D557"/>
    <mergeCell ref="C558:C562"/>
    <mergeCell ref="D558:D562"/>
    <mergeCell ref="C533:C537"/>
    <mergeCell ref="D533:D537"/>
    <mergeCell ref="C538:C542"/>
    <mergeCell ref="D538:D542"/>
    <mergeCell ref="C543:C547"/>
    <mergeCell ref="D543:D547"/>
    <mergeCell ref="C480:C484"/>
    <mergeCell ref="D480:D484"/>
    <mergeCell ref="C485:G485"/>
    <mergeCell ref="C489:C492"/>
    <mergeCell ref="D489:D492"/>
    <mergeCell ref="C493:C496"/>
    <mergeCell ref="D493:D496"/>
    <mergeCell ref="C465:C469"/>
    <mergeCell ref="D465:D469"/>
    <mergeCell ref="C470:C474"/>
    <mergeCell ref="D470:D474"/>
    <mergeCell ref="C475:C479"/>
    <mergeCell ref="D475:D479"/>
    <mergeCell ref="C450:C454"/>
    <mergeCell ref="D450:D454"/>
    <mergeCell ref="C455:C459"/>
    <mergeCell ref="D455:D459"/>
    <mergeCell ref="C460:C464"/>
    <mergeCell ref="D460:D464"/>
    <mergeCell ref="C399:C413"/>
    <mergeCell ref="D399:D413"/>
    <mergeCell ref="C414:C428"/>
    <mergeCell ref="D414:D428"/>
    <mergeCell ref="C445:C449"/>
    <mergeCell ref="D445:D449"/>
    <mergeCell ref="C354:C368"/>
    <mergeCell ref="D354:D368"/>
    <mergeCell ref="C369:C383"/>
    <mergeCell ref="D369:D383"/>
    <mergeCell ref="C384:C398"/>
    <mergeCell ref="D384:D398"/>
    <mergeCell ref="C309:C323"/>
    <mergeCell ref="D309:D323"/>
    <mergeCell ref="C324:C338"/>
    <mergeCell ref="D324:D338"/>
    <mergeCell ref="C339:C353"/>
    <mergeCell ref="D339:D353"/>
    <mergeCell ref="C270:C271"/>
    <mergeCell ref="D270:D271"/>
    <mergeCell ref="C275:F275"/>
    <mergeCell ref="C278:G278"/>
    <mergeCell ref="C297:F297"/>
    <mergeCell ref="C307:F307"/>
    <mergeCell ref="C251:C253"/>
    <mergeCell ref="D251:D253"/>
    <mergeCell ref="C254:C262"/>
    <mergeCell ref="D254:D262"/>
    <mergeCell ref="C264:C267"/>
    <mergeCell ref="D264:D267"/>
    <mergeCell ref="C240:C242"/>
    <mergeCell ref="D240:D242"/>
    <mergeCell ref="C245:C246"/>
    <mergeCell ref="D245:D246"/>
    <mergeCell ref="C249:C250"/>
    <mergeCell ref="D249:D250"/>
    <mergeCell ref="C228:C230"/>
    <mergeCell ref="D228:D230"/>
    <mergeCell ref="C231:C233"/>
    <mergeCell ref="D231:D233"/>
    <mergeCell ref="C234:F234"/>
    <mergeCell ref="C236:C238"/>
    <mergeCell ref="D236:D238"/>
    <mergeCell ref="C219:C221"/>
    <mergeCell ref="D219:D221"/>
    <mergeCell ref="C222:C224"/>
    <mergeCell ref="D222:D224"/>
    <mergeCell ref="C225:C227"/>
    <mergeCell ref="D225:D227"/>
    <mergeCell ref="C208:G208"/>
    <mergeCell ref="C210:C212"/>
    <mergeCell ref="D210:D212"/>
    <mergeCell ref="C213:C215"/>
    <mergeCell ref="D213:D215"/>
    <mergeCell ref="C216:C218"/>
    <mergeCell ref="D216:D218"/>
    <mergeCell ref="C199:C201"/>
    <mergeCell ref="D199:D201"/>
    <mergeCell ref="C202:C204"/>
    <mergeCell ref="D202:D204"/>
    <mergeCell ref="C205:C207"/>
    <mergeCell ref="D205:D207"/>
    <mergeCell ref="C193:C195"/>
    <mergeCell ref="D193:D195"/>
    <mergeCell ref="Y193:Y195"/>
    <mergeCell ref="C196:C198"/>
    <mergeCell ref="D196:D198"/>
    <mergeCell ref="Y196:Y198"/>
    <mergeCell ref="C184:C186"/>
    <mergeCell ref="D184:D186"/>
    <mergeCell ref="C187:C189"/>
    <mergeCell ref="D187:D189"/>
    <mergeCell ref="Y187:Y189"/>
    <mergeCell ref="C190:C192"/>
    <mergeCell ref="D190:D192"/>
    <mergeCell ref="Y190:Y192"/>
    <mergeCell ref="C178:C180"/>
    <mergeCell ref="D178:D180"/>
    <mergeCell ref="Y178:Y180"/>
    <mergeCell ref="C181:C183"/>
    <mergeCell ref="D181:D183"/>
    <mergeCell ref="Y181:Y183"/>
    <mergeCell ref="C170:F170"/>
    <mergeCell ref="C172:C174"/>
    <mergeCell ref="D172:D174"/>
    <mergeCell ref="Y172:Y174"/>
    <mergeCell ref="C175:C177"/>
    <mergeCell ref="D175:D177"/>
    <mergeCell ref="C82:F82"/>
    <mergeCell ref="C117:F117"/>
    <mergeCell ref="C136:F136"/>
    <mergeCell ref="C141:F141"/>
    <mergeCell ref="C167:C169"/>
    <mergeCell ref="D167:D169"/>
    <mergeCell ref="C73:C75"/>
    <mergeCell ref="D73:D75"/>
    <mergeCell ref="C76:C78"/>
    <mergeCell ref="D76:D78"/>
    <mergeCell ref="C79:C81"/>
    <mergeCell ref="D79:D81"/>
    <mergeCell ref="C64:C66"/>
    <mergeCell ref="D64:D66"/>
    <mergeCell ref="C67:C69"/>
    <mergeCell ref="D67:D69"/>
    <mergeCell ref="C70:C72"/>
    <mergeCell ref="D70:D72"/>
    <mergeCell ref="C53:C55"/>
    <mergeCell ref="D53:D55"/>
    <mergeCell ref="C56:F56"/>
    <mergeCell ref="C58:C60"/>
    <mergeCell ref="D58:D60"/>
    <mergeCell ref="C61:C63"/>
    <mergeCell ref="D61:D63"/>
    <mergeCell ref="C44:C46"/>
    <mergeCell ref="D44:D46"/>
    <mergeCell ref="C47:C49"/>
    <mergeCell ref="D47:D49"/>
    <mergeCell ref="C50:C52"/>
    <mergeCell ref="D50:D52"/>
    <mergeCell ref="C35:C37"/>
    <mergeCell ref="D35:D37"/>
    <mergeCell ref="C38:C40"/>
    <mergeCell ref="D38:D40"/>
    <mergeCell ref="C41:C43"/>
    <mergeCell ref="D41:D43"/>
    <mergeCell ref="C4:H5"/>
    <mergeCell ref="J6:K6"/>
    <mergeCell ref="C7:G7"/>
    <mergeCell ref="C30:F30"/>
    <mergeCell ref="C32:C34"/>
    <mergeCell ref="D32:D34"/>
  </mergeCells>
  <pageMargins left="0.7" right="0.7" top="0.75" bottom="0.75" header="0.3" footer="0.3"/>
  <pageSetup scale="40" orientation="portrait" r:id="rId1"/>
  <colBreaks count="1" manualBreakCount="1">
    <brk id="8" max="1048575" man="1"/>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4116B-084A-4269-A5F3-DEB5BDFFED69}">
  <sheetPr filterMode="1"/>
  <dimension ref="A1:Z874"/>
  <sheetViews>
    <sheetView view="pageBreakPreview" topLeftCell="C1" zoomScaleNormal="100" zoomScaleSheetLayoutView="100" workbookViewId="0">
      <pane ySplit="6" topLeftCell="A7" activePane="bottomLeft" state="frozen"/>
      <selection activeCell="C6" sqref="C6"/>
      <selection pane="bottomLeft" activeCell="D10" sqref="D10"/>
    </sheetView>
  </sheetViews>
  <sheetFormatPr baseColWidth="10" defaultColWidth="11.44140625" defaultRowHeight="14.4" x14ac:dyDescent="0.3"/>
  <cols>
    <col min="1" max="1" width="8.33203125" hidden="1" customWidth="1"/>
    <col min="2" max="2" width="13.6640625" hidden="1" customWidth="1"/>
    <col min="3" max="3" width="11.44140625" style="403" bestFit="1" customWidth="1"/>
    <col min="4" max="4" width="99.5546875" style="403" customWidth="1"/>
    <col min="5" max="5" width="24" hidden="1" customWidth="1"/>
    <col min="6" max="6" width="42.44140625" style="403" customWidth="1"/>
    <col min="7" max="7" width="19.5546875" style="403" customWidth="1"/>
    <col min="8" max="8" width="19.44140625" style="420" customWidth="1"/>
    <col min="9" max="9" width="22.5546875" style="112" hidden="1" customWidth="1"/>
    <col min="10" max="10" width="20.44140625" hidden="1" customWidth="1"/>
    <col min="11" max="12" width="22.44140625" hidden="1" customWidth="1"/>
    <col min="13" max="13" width="11.5546875" hidden="1" customWidth="1"/>
    <col min="14" max="14" width="22.44140625" hidden="1" customWidth="1"/>
    <col min="15" max="15" width="21" style="403" hidden="1" customWidth="1"/>
    <col min="16" max="16" width="15.88671875" hidden="1" customWidth="1"/>
    <col min="17" max="17" width="39.44140625" style="152" hidden="1" customWidth="1"/>
    <col min="18" max="18" width="24.88671875" style="271" hidden="1" customWidth="1"/>
    <col min="19" max="20" width="13.88671875" hidden="1" customWidth="1"/>
    <col min="21" max="21" width="21" hidden="1" customWidth="1"/>
    <col min="22" max="22" width="16.5546875" style="403" hidden="1" customWidth="1"/>
    <col min="23" max="23" width="17.88671875" style="403" hidden="1" customWidth="1"/>
    <col min="24" max="24" width="15.5546875" style="403" hidden="1" customWidth="1"/>
    <col min="25" max="25" width="16.44140625" style="403" hidden="1" customWidth="1"/>
    <col min="26" max="26" width="11.44140625" style="403" hidden="1" customWidth="1"/>
    <col min="27" max="16384" width="11.44140625" style="403"/>
  </cols>
  <sheetData>
    <row r="1" spans="1:24" ht="33.75" customHeight="1" x14ac:dyDescent="0.35">
      <c r="A1" s="1"/>
      <c r="B1" s="5"/>
      <c r="C1" s="399"/>
      <c r="D1" s="399"/>
      <c r="E1" s="189"/>
      <c r="F1" s="400"/>
      <c r="G1" s="401"/>
      <c r="H1" s="402"/>
      <c r="I1" s="107"/>
      <c r="J1" s="94"/>
      <c r="K1" s="94"/>
      <c r="L1" s="94"/>
      <c r="M1" s="3"/>
      <c r="N1" s="3"/>
      <c r="O1" s="3"/>
      <c r="P1" s="4"/>
      <c r="Q1" s="65"/>
      <c r="R1" s="268"/>
      <c r="S1" s="2"/>
      <c r="T1" s="2"/>
      <c r="U1" s="2"/>
    </row>
    <row r="2" spans="1:24" ht="28.5" customHeight="1" x14ac:dyDescent="0.35">
      <c r="A2" s="1"/>
      <c r="B2" s="5"/>
      <c r="C2" s="399"/>
      <c r="D2" s="399"/>
      <c r="E2" s="189"/>
      <c r="F2" s="400"/>
      <c r="G2" s="401"/>
      <c r="H2" s="402"/>
      <c r="I2" s="107"/>
      <c r="J2" s="94"/>
      <c r="K2" s="94"/>
      <c r="L2" s="94"/>
      <c r="M2" s="3"/>
      <c r="N2" s="3"/>
      <c r="O2" s="3"/>
      <c r="P2" s="4"/>
      <c r="Q2" s="65"/>
      <c r="R2" s="268"/>
      <c r="S2" s="2"/>
      <c r="T2" s="2"/>
      <c r="U2" s="2"/>
    </row>
    <row r="3" spans="1:24" ht="12" customHeight="1" x14ac:dyDescent="0.35">
      <c r="A3" s="1"/>
      <c r="B3" s="5"/>
      <c r="C3" s="399"/>
      <c r="D3" s="399"/>
      <c r="E3" s="189"/>
      <c r="F3" s="400"/>
      <c r="G3" s="401"/>
      <c r="H3" s="402"/>
      <c r="I3" s="107"/>
      <c r="J3" s="94"/>
      <c r="K3" s="94"/>
      <c r="L3" s="94"/>
      <c r="M3" s="3"/>
      <c r="N3" s="3"/>
      <c r="O3" s="3"/>
      <c r="P3" s="4"/>
      <c r="Q3" s="65"/>
      <c r="R3" s="268"/>
      <c r="S3" s="2"/>
      <c r="T3" s="2"/>
      <c r="U3" s="2"/>
      <c r="V3" s="404"/>
    </row>
    <row r="4" spans="1:24" ht="40.200000000000003" customHeight="1" x14ac:dyDescent="0.3">
      <c r="A4" s="1"/>
      <c r="B4" s="5"/>
      <c r="C4" s="598" t="s">
        <v>970</v>
      </c>
      <c r="D4" s="598"/>
      <c r="E4" s="598"/>
      <c r="F4" s="598"/>
      <c r="G4" s="598"/>
      <c r="H4" s="598"/>
      <c r="I4" s="108"/>
      <c r="J4" s="7"/>
      <c r="K4" s="161"/>
      <c r="L4" s="161"/>
      <c r="M4" s="3"/>
      <c r="N4" s="3"/>
      <c r="O4" s="3"/>
      <c r="P4" s="4"/>
      <c r="Q4" s="65"/>
      <c r="R4" s="268"/>
      <c r="S4" s="2"/>
      <c r="T4" s="2"/>
      <c r="U4" s="2"/>
    </row>
    <row r="5" spans="1:24" ht="13.2" hidden="1" customHeight="1" x14ac:dyDescent="0.3">
      <c r="A5" s="1"/>
      <c r="B5" s="5"/>
      <c r="C5" s="599"/>
      <c r="D5" s="599"/>
      <c r="E5" s="599"/>
      <c r="F5" s="599"/>
      <c r="G5" s="599"/>
      <c r="H5" s="599"/>
      <c r="I5" s="108"/>
      <c r="J5" s="6"/>
      <c r="K5" s="6"/>
      <c r="L5" s="6"/>
      <c r="M5" s="3"/>
      <c r="N5" s="285"/>
      <c r="O5" s="285"/>
      <c r="P5" s="286"/>
      <c r="Q5" s="65"/>
      <c r="R5" s="268"/>
      <c r="S5" s="2"/>
      <c r="T5" s="2"/>
      <c r="U5" s="2"/>
      <c r="W5" s="404"/>
      <c r="X5" s="405"/>
    </row>
    <row r="6" spans="1:24" customFormat="1" ht="27" hidden="1" customHeight="1" x14ac:dyDescent="0.3">
      <c r="A6" s="8" t="s">
        <v>0</v>
      </c>
      <c r="B6" s="8" t="s">
        <v>1</v>
      </c>
      <c r="C6" s="9" t="s">
        <v>1</v>
      </c>
      <c r="D6" s="9" t="s">
        <v>2</v>
      </c>
      <c r="E6" s="9" t="s">
        <v>3</v>
      </c>
      <c r="F6" s="9" t="s">
        <v>4</v>
      </c>
      <c r="G6" s="9" t="s">
        <v>5</v>
      </c>
      <c r="H6" s="444" t="s">
        <v>6</v>
      </c>
      <c r="I6" s="109" t="s">
        <v>7</v>
      </c>
      <c r="J6" s="674" t="s">
        <v>8</v>
      </c>
      <c r="K6" s="675"/>
      <c r="L6" s="287" t="s">
        <v>916</v>
      </c>
      <c r="M6" s="10" t="s">
        <v>10</v>
      </c>
      <c r="N6" s="10" t="s">
        <v>11</v>
      </c>
      <c r="O6" s="10" t="s">
        <v>919</v>
      </c>
      <c r="P6" s="398" t="s">
        <v>924</v>
      </c>
      <c r="Q6" s="10" t="s">
        <v>12</v>
      </c>
      <c r="R6" s="10" t="s">
        <v>9</v>
      </c>
      <c r="S6" s="10" t="s">
        <v>10</v>
      </c>
      <c r="T6" s="10" t="s">
        <v>934</v>
      </c>
      <c r="U6" s="10" t="s">
        <v>937</v>
      </c>
    </row>
    <row r="7" spans="1:24" ht="10.8" customHeight="1" x14ac:dyDescent="0.3">
      <c r="A7" s="150"/>
      <c r="B7" s="8"/>
      <c r="C7" s="676" t="s">
        <v>13</v>
      </c>
      <c r="D7" s="677"/>
      <c r="E7" s="678"/>
      <c r="F7" s="677"/>
      <c r="G7" s="677"/>
      <c r="H7" s="436"/>
      <c r="I7" s="151"/>
      <c r="J7" s="155"/>
      <c r="K7" s="156"/>
      <c r="L7" s="288"/>
      <c r="M7" s="10" t="s">
        <v>42</v>
      </c>
      <c r="N7" s="10" t="s">
        <v>14</v>
      </c>
      <c r="O7" s="10"/>
      <c r="P7" s="203"/>
      <c r="Q7" s="30"/>
      <c r="R7" s="287"/>
      <c r="S7" s="10"/>
      <c r="T7" s="11"/>
      <c r="U7" s="11"/>
    </row>
    <row r="8" spans="1:24" customFormat="1" x14ac:dyDescent="0.3">
      <c r="A8" s="1"/>
      <c r="B8" s="140" t="s">
        <v>15</v>
      </c>
      <c r="C8" s="105" t="s">
        <v>15</v>
      </c>
      <c r="D8" s="159" t="s">
        <v>16</v>
      </c>
      <c r="E8" s="160"/>
      <c r="F8" s="160"/>
      <c r="G8" s="160"/>
      <c r="H8" s="165"/>
      <c r="I8" s="110"/>
      <c r="J8" s="273" t="s">
        <v>5</v>
      </c>
      <c r="K8" s="273" t="s">
        <v>17</v>
      </c>
      <c r="L8" s="261" t="s">
        <v>42</v>
      </c>
      <c r="M8" s="261" t="s">
        <v>42</v>
      </c>
      <c r="N8" s="261" t="s">
        <v>42</v>
      </c>
      <c r="O8" s="261" t="s">
        <v>42</v>
      </c>
      <c r="P8" s="261" t="s">
        <v>42</v>
      </c>
      <c r="Q8" s="261" t="s">
        <v>42</v>
      </c>
      <c r="R8" s="261" t="s">
        <v>42</v>
      </c>
      <c r="S8" s="261" t="s">
        <v>42</v>
      </c>
      <c r="T8" s="261" t="s">
        <v>42</v>
      </c>
      <c r="U8" s="261" t="s">
        <v>42</v>
      </c>
    </row>
    <row r="9" spans="1:24" customFormat="1" ht="27.6" x14ac:dyDescent="0.3">
      <c r="A9" s="1"/>
      <c r="B9" s="140">
        <v>11</v>
      </c>
      <c r="C9" s="95" t="s">
        <v>18</v>
      </c>
      <c r="D9" s="87" t="s">
        <v>19</v>
      </c>
      <c r="E9" s="84"/>
      <c r="F9" s="84" t="s">
        <v>20</v>
      </c>
      <c r="G9" s="85">
        <v>533.37</v>
      </c>
      <c r="H9" s="219">
        <v>6459111</v>
      </c>
      <c r="I9" s="458"/>
      <c r="J9" s="200"/>
      <c r="K9" s="200">
        <v>0</v>
      </c>
      <c r="L9" s="18" t="s">
        <v>21</v>
      </c>
      <c r="M9" s="14">
        <v>100</v>
      </c>
      <c r="N9" s="35" t="s">
        <v>434</v>
      </c>
      <c r="O9" s="21" t="s">
        <v>22</v>
      </c>
      <c r="P9" s="20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936</v>
      </c>
      <c r="U9" s="2" t="s">
        <v>936</v>
      </c>
    </row>
    <row r="10" spans="1:24" customFormat="1" ht="69" x14ac:dyDescent="0.3">
      <c r="A10" s="1"/>
      <c r="B10" s="140">
        <v>90011</v>
      </c>
      <c r="C10" s="84">
        <v>90011</v>
      </c>
      <c r="D10" s="88" t="s">
        <v>23</v>
      </c>
      <c r="E10" s="84"/>
      <c r="F10" s="84" t="s">
        <v>20</v>
      </c>
      <c r="G10" s="85">
        <v>0</v>
      </c>
      <c r="H10" s="219">
        <v>0</v>
      </c>
      <c r="I10" s="458"/>
      <c r="J10" s="200"/>
      <c r="K10" s="200">
        <v>0</v>
      </c>
      <c r="L10" s="18" t="s">
        <v>21</v>
      </c>
      <c r="M10" s="21">
        <v>0</v>
      </c>
      <c r="N10" s="35" t="s">
        <v>434</v>
      </c>
      <c r="O10" s="21" t="s">
        <v>22</v>
      </c>
      <c r="P10" s="20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936</v>
      </c>
      <c r="U10" s="2" t="s">
        <v>936</v>
      </c>
    </row>
    <row r="11" spans="1:24" customFormat="1" ht="124.2" x14ac:dyDescent="0.3">
      <c r="A11" s="1"/>
      <c r="B11" s="140">
        <v>91001</v>
      </c>
      <c r="C11" s="84">
        <v>91001</v>
      </c>
      <c r="D11" s="87" t="s">
        <v>24</v>
      </c>
      <c r="E11" s="84"/>
      <c r="F11" s="84" t="s">
        <v>20</v>
      </c>
      <c r="G11" s="85">
        <v>213.33</v>
      </c>
      <c r="H11" s="219">
        <v>2583426</v>
      </c>
      <c r="I11" s="458"/>
      <c r="J11" s="200"/>
      <c r="K11" s="200">
        <v>0</v>
      </c>
      <c r="L11" s="18" t="s">
        <v>21</v>
      </c>
      <c r="M11" s="21">
        <v>40</v>
      </c>
      <c r="N11" s="35" t="s">
        <v>434</v>
      </c>
      <c r="O11" s="21" t="s">
        <v>22</v>
      </c>
      <c r="P11" s="20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936</v>
      </c>
      <c r="U11" s="2" t="s">
        <v>936</v>
      </c>
    </row>
    <row r="12" spans="1:24" customFormat="1" ht="124.2" x14ac:dyDescent="0.3">
      <c r="A12" s="1"/>
      <c r="B12" s="140">
        <v>91002</v>
      </c>
      <c r="C12" s="84">
        <v>91002</v>
      </c>
      <c r="D12" s="87" t="s">
        <v>25</v>
      </c>
      <c r="E12" s="84"/>
      <c r="F12" s="84" t="s">
        <v>20</v>
      </c>
      <c r="G12" s="85">
        <v>266.69</v>
      </c>
      <c r="H12" s="219">
        <v>3229616</v>
      </c>
      <c r="I12" s="458"/>
      <c r="J12" s="200"/>
      <c r="K12" s="200">
        <v>0</v>
      </c>
      <c r="L12" s="18" t="s">
        <v>21</v>
      </c>
      <c r="M12" s="21">
        <v>50</v>
      </c>
      <c r="N12" s="35" t="s">
        <v>434</v>
      </c>
      <c r="O12" s="21" t="s">
        <v>22</v>
      </c>
      <c r="P12" s="20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936</v>
      </c>
      <c r="U12" s="2" t="s">
        <v>936</v>
      </c>
    </row>
    <row r="13" spans="1:24" customFormat="1" ht="135.75" customHeight="1" x14ac:dyDescent="0.3">
      <c r="A13" s="1"/>
      <c r="B13" s="84">
        <v>91003</v>
      </c>
      <c r="C13" s="84">
        <v>91003</v>
      </c>
      <c r="D13" s="88" t="s">
        <v>26</v>
      </c>
      <c r="E13" s="84"/>
      <c r="F13" s="84" t="s">
        <v>20</v>
      </c>
      <c r="G13" s="85">
        <v>320.04000000000002</v>
      </c>
      <c r="H13" s="219">
        <v>3875684</v>
      </c>
      <c r="I13" s="458"/>
      <c r="J13" s="200"/>
      <c r="K13" s="200">
        <v>0</v>
      </c>
      <c r="L13" s="18" t="s">
        <v>21</v>
      </c>
      <c r="M13" s="21">
        <v>60</v>
      </c>
      <c r="N13" s="35" t="s">
        <v>434</v>
      </c>
      <c r="O13" s="21" t="s">
        <v>22</v>
      </c>
      <c r="P13" s="20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936</v>
      </c>
      <c r="U13" s="2" t="s">
        <v>936</v>
      </c>
    </row>
    <row r="14" spans="1:24" customFormat="1" ht="124.2" x14ac:dyDescent="0.3">
      <c r="A14" s="1"/>
      <c r="B14" s="89">
        <v>92001</v>
      </c>
      <c r="C14" s="89">
        <v>92001</v>
      </c>
      <c r="D14" s="87" t="s">
        <v>27</v>
      </c>
      <c r="E14" s="84"/>
      <c r="F14" s="84" t="s">
        <v>20</v>
      </c>
      <c r="G14" s="85">
        <v>373.4</v>
      </c>
      <c r="H14" s="219">
        <v>4521874</v>
      </c>
      <c r="I14" s="458"/>
      <c r="J14" s="200"/>
      <c r="K14" s="200">
        <v>0</v>
      </c>
      <c r="L14" s="18" t="s">
        <v>21</v>
      </c>
      <c r="M14" s="21">
        <v>70</v>
      </c>
      <c r="N14" s="35" t="s">
        <v>434</v>
      </c>
      <c r="O14" s="21" t="s">
        <v>22</v>
      </c>
      <c r="P14" s="20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936</v>
      </c>
      <c r="U14" s="2" t="s">
        <v>936</v>
      </c>
    </row>
    <row r="15" spans="1:24" customFormat="1" ht="124.2" x14ac:dyDescent="0.3">
      <c r="A15" s="1"/>
      <c r="B15" s="89">
        <v>92002</v>
      </c>
      <c r="C15" s="89">
        <v>92002</v>
      </c>
      <c r="D15" s="87" t="s">
        <v>28</v>
      </c>
      <c r="E15" s="84"/>
      <c r="F15" s="84" t="s">
        <v>20</v>
      </c>
      <c r="G15" s="85">
        <v>426.71</v>
      </c>
      <c r="H15" s="219">
        <v>5167458</v>
      </c>
      <c r="I15" s="458"/>
      <c r="J15" s="200"/>
      <c r="K15" s="200">
        <v>0</v>
      </c>
      <c r="L15" s="18" t="s">
        <v>21</v>
      </c>
      <c r="M15" s="21">
        <v>80</v>
      </c>
      <c r="N15" s="35" t="s">
        <v>434</v>
      </c>
      <c r="O15" s="21" t="s">
        <v>22</v>
      </c>
      <c r="P15" s="20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936</v>
      </c>
      <c r="U15" s="2" t="s">
        <v>936</v>
      </c>
    </row>
    <row r="16" spans="1:24" customFormat="1" ht="124.2" x14ac:dyDescent="0.3">
      <c r="A16" s="1"/>
      <c r="B16" s="140">
        <v>92003</v>
      </c>
      <c r="C16" s="89">
        <v>92003</v>
      </c>
      <c r="D16" s="87" t="s">
        <v>29</v>
      </c>
      <c r="E16" s="84"/>
      <c r="F16" s="84" t="s">
        <v>20</v>
      </c>
      <c r="G16" s="85">
        <v>480.06</v>
      </c>
      <c r="H16" s="219">
        <v>5813527</v>
      </c>
      <c r="I16" s="458"/>
      <c r="J16" s="200"/>
      <c r="K16" s="200">
        <v>0</v>
      </c>
      <c r="L16" s="18" t="s">
        <v>21</v>
      </c>
      <c r="M16" s="21">
        <v>90</v>
      </c>
      <c r="N16" s="35" t="s">
        <v>434</v>
      </c>
      <c r="O16" s="21" t="s">
        <v>22</v>
      </c>
      <c r="P16" s="20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936</v>
      </c>
      <c r="U16" s="2" t="s">
        <v>936</v>
      </c>
    </row>
    <row r="17" spans="1:21" customFormat="1" ht="41.4" x14ac:dyDescent="0.3">
      <c r="A17" s="1"/>
      <c r="B17" s="140">
        <v>12</v>
      </c>
      <c r="C17" s="95" t="s">
        <v>30</v>
      </c>
      <c r="D17" s="87" t="s">
        <v>31</v>
      </c>
      <c r="E17" s="84"/>
      <c r="F17" s="84" t="s">
        <v>20</v>
      </c>
      <c r="G17" s="85">
        <v>571.04</v>
      </c>
      <c r="H17" s="219">
        <v>6915294</v>
      </c>
      <c r="I17" s="458"/>
      <c r="J17" s="200"/>
      <c r="K17" s="200">
        <v>0</v>
      </c>
      <c r="L17" s="18" t="s">
        <v>21</v>
      </c>
      <c r="M17" s="14">
        <v>100</v>
      </c>
      <c r="N17" s="35" t="s">
        <v>434</v>
      </c>
      <c r="O17" s="21" t="s">
        <v>22</v>
      </c>
      <c r="P17" s="20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936</v>
      </c>
      <c r="U17" s="2" t="s">
        <v>936</v>
      </c>
    </row>
    <row r="18" spans="1:21" customFormat="1" ht="69" x14ac:dyDescent="0.3">
      <c r="A18" s="1"/>
      <c r="B18" s="140">
        <v>90037</v>
      </c>
      <c r="C18" s="84">
        <v>90037</v>
      </c>
      <c r="D18" s="88" t="s">
        <v>32</v>
      </c>
      <c r="E18" s="84"/>
      <c r="F18" s="84" t="s">
        <v>20</v>
      </c>
      <c r="G18" s="85">
        <v>0</v>
      </c>
      <c r="H18" s="219">
        <v>0</v>
      </c>
      <c r="I18" s="458"/>
      <c r="J18" s="200"/>
      <c r="K18" s="200">
        <v>0</v>
      </c>
      <c r="L18" s="18" t="s">
        <v>21</v>
      </c>
      <c r="M18" s="21">
        <v>0</v>
      </c>
      <c r="N18" s="35" t="s">
        <v>434</v>
      </c>
      <c r="O18" s="21" t="s">
        <v>22</v>
      </c>
      <c r="P18" s="20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936</v>
      </c>
      <c r="U18" s="2" t="s">
        <v>936</v>
      </c>
    </row>
    <row r="19" spans="1:21" customFormat="1" ht="124.2" x14ac:dyDescent="0.3">
      <c r="A19" s="1"/>
      <c r="B19" s="140">
        <v>91004</v>
      </c>
      <c r="C19" s="84">
        <v>91004</v>
      </c>
      <c r="D19" s="87" t="s">
        <v>33</v>
      </c>
      <c r="E19" s="84"/>
      <c r="F19" s="84" t="s">
        <v>20</v>
      </c>
      <c r="G19" s="85">
        <v>228.43</v>
      </c>
      <c r="H19" s="219">
        <v>2766287</v>
      </c>
      <c r="I19" s="458"/>
      <c r="J19" s="200"/>
      <c r="K19" s="200">
        <v>0</v>
      </c>
      <c r="L19" s="18" t="s">
        <v>21</v>
      </c>
      <c r="M19" s="21">
        <v>40</v>
      </c>
      <c r="N19" s="35" t="s">
        <v>434</v>
      </c>
      <c r="O19" s="21" t="s">
        <v>22</v>
      </c>
      <c r="P19" s="20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936</v>
      </c>
      <c r="U19" s="2" t="s">
        <v>936</v>
      </c>
    </row>
    <row r="20" spans="1:21" customFormat="1" ht="124.2" x14ac:dyDescent="0.3">
      <c r="A20" s="1"/>
      <c r="B20" s="140">
        <v>91005</v>
      </c>
      <c r="C20" s="84">
        <v>91005</v>
      </c>
      <c r="D20" s="87" t="s">
        <v>34</v>
      </c>
      <c r="E20" s="84"/>
      <c r="F20" s="84" t="s">
        <v>20</v>
      </c>
      <c r="G20" s="85">
        <v>285.56</v>
      </c>
      <c r="H20" s="219">
        <v>3458132</v>
      </c>
      <c r="I20" s="458"/>
      <c r="J20" s="200"/>
      <c r="K20" s="200">
        <v>0</v>
      </c>
      <c r="L20" s="18" t="s">
        <v>21</v>
      </c>
      <c r="M20" s="21">
        <v>50</v>
      </c>
      <c r="N20" s="35" t="s">
        <v>434</v>
      </c>
      <c r="O20" s="21" t="s">
        <v>22</v>
      </c>
      <c r="P20" s="20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936</v>
      </c>
      <c r="U20" s="2" t="s">
        <v>936</v>
      </c>
    </row>
    <row r="21" spans="1:21" customFormat="1" ht="138.75" customHeight="1" x14ac:dyDescent="0.3">
      <c r="A21" s="1"/>
      <c r="B21" s="140">
        <v>91006</v>
      </c>
      <c r="C21" s="84">
        <v>91006</v>
      </c>
      <c r="D21" s="88" t="s">
        <v>35</v>
      </c>
      <c r="E21" s="84"/>
      <c r="F21" s="84" t="s">
        <v>20</v>
      </c>
      <c r="G21" s="85">
        <v>342.65</v>
      </c>
      <c r="H21" s="219">
        <v>4149492</v>
      </c>
      <c r="I21" s="458"/>
      <c r="J21" s="200"/>
      <c r="K21" s="200">
        <v>0</v>
      </c>
      <c r="L21" s="18" t="s">
        <v>21</v>
      </c>
      <c r="M21" s="21">
        <v>60</v>
      </c>
      <c r="N21" s="35" t="s">
        <v>434</v>
      </c>
      <c r="O21" s="21" t="s">
        <v>22</v>
      </c>
      <c r="P21" s="20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936</v>
      </c>
      <c r="U21" s="2" t="s">
        <v>936</v>
      </c>
    </row>
    <row r="22" spans="1:21" customFormat="1" ht="124.2" x14ac:dyDescent="0.3">
      <c r="A22" s="1"/>
      <c r="B22" s="140">
        <v>92004</v>
      </c>
      <c r="C22" s="89">
        <v>92004</v>
      </c>
      <c r="D22" s="87" t="s">
        <v>36</v>
      </c>
      <c r="E22" s="84"/>
      <c r="F22" s="84" t="s">
        <v>20</v>
      </c>
      <c r="G22" s="85">
        <v>399.73</v>
      </c>
      <c r="H22" s="219">
        <v>4840730</v>
      </c>
      <c r="I22" s="458"/>
      <c r="J22" s="200"/>
      <c r="K22" s="200">
        <v>0</v>
      </c>
      <c r="L22" s="18" t="s">
        <v>21</v>
      </c>
      <c r="M22" s="21">
        <v>70</v>
      </c>
      <c r="N22" s="35" t="s">
        <v>434</v>
      </c>
      <c r="O22" s="21" t="s">
        <v>22</v>
      </c>
      <c r="P22" s="20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936</v>
      </c>
      <c r="U22" s="2" t="s">
        <v>936</v>
      </c>
    </row>
    <row r="23" spans="1:21" customFormat="1" ht="124.2" x14ac:dyDescent="0.3">
      <c r="A23" s="1"/>
      <c r="B23" s="140">
        <v>92005</v>
      </c>
      <c r="C23" s="89">
        <v>92005</v>
      </c>
      <c r="D23" s="87" t="s">
        <v>37</v>
      </c>
      <c r="E23" s="84"/>
      <c r="F23" s="84" t="s">
        <v>20</v>
      </c>
      <c r="G23" s="85">
        <v>456.82</v>
      </c>
      <c r="H23" s="219">
        <v>5532090</v>
      </c>
      <c r="I23" s="458"/>
      <c r="J23" s="200"/>
      <c r="K23" s="200">
        <v>0</v>
      </c>
      <c r="L23" s="18" t="s">
        <v>21</v>
      </c>
      <c r="M23" s="21">
        <v>80</v>
      </c>
      <c r="N23" s="35" t="s">
        <v>434</v>
      </c>
      <c r="O23" s="21" t="s">
        <v>22</v>
      </c>
      <c r="P23" s="20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936</v>
      </c>
      <c r="U23" s="2" t="s">
        <v>936</v>
      </c>
    </row>
    <row r="24" spans="1:21" customFormat="1" ht="133.5" customHeight="1" x14ac:dyDescent="0.3">
      <c r="A24" s="1"/>
      <c r="B24" s="140">
        <v>92006</v>
      </c>
      <c r="C24" s="89">
        <v>92006</v>
      </c>
      <c r="D24" s="87" t="s">
        <v>38</v>
      </c>
      <c r="E24" s="84"/>
      <c r="F24" s="84" t="s">
        <v>20</v>
      </c>
      <c r="G24" s="85">
        <v>513.95000000000005</v>
      </c>
      <c r="H24" s="219">
        <v>6223935</v>
      </c>
      <c r="I24" s="458"/>
      <c r="J24" s="200"/>
      <c r="K24" s="200">
        <v>0</v>
      </c>
      <c r="L24" s="18" t="s">
        <v>21</v>
      </c>
      <c r="M24" s="21">
        <v>90</v>
      </c>
      <c r="N24" s="35" t="s">
        <v>434</v>
      </c>
      <c r="O24" s="21" t="s">
        <v>22</v>
      </c>
      <c r="P24" s="20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936</v>
      </c>
      <c r="U24" s="2" t="s">
        <v>936</v>
      </c>
    </row>
    <row r="25" spans="1:21" customFormat="1" x14ac:dyDescent="0.3">
      <c r="A25" s="1"/>
      <c r="B25" s="140" t="s">
        <v>39</v>
      </c>
      <c r="C25" s="95" t="s">
        <v>39</v>
      </c>
      <c r="D25" s="159" t="s">
        <v>40</v>
      </c>
      <c r="E25" s="160"/>
      <c r="F25" s="160"/>
      <c r="G25" s="160"/>
      <c r="H25" s="219"/>
      <c r="I25" s="458"/>
      <c r="J25" s="462"/>
      <c r="K25" s="200">
        <v>0</v>
      </c>
      <c r="L25" s="17" t="s">
        <v>42</v>
      </c>
      <c r="M25" s="14" t="s">
        <v>42</v>
      </c>
      <c r="N25" s="14" t="s">
        <v>42</v>
      </c>
      <c r="O25" s="261" t="s">
        <v>42</v>
      </c>
      <c r="P25" s="20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69" t="s">
        <v>41</v>
      </c>
      <c r="S25" s="20" t="s">
        <v>41</v>
      </c>
      <c r="T25" s="20" t="s">
        <v>41</v>
      </c>
      <c r="U25" s="20" t="s">
        <v>41</v>
      </c>
    </row>
    <row r="26" spans="1:21" customFormat="1" ht="55.2" x14ac:dyDescent="0.3">
      <c r="A26" s="1"/>
      <c r="B26" s="140">
        <v>21</v>
      </c>
      <c r="C26" s="95" t="s">
        <v>43</v>
      </c>
      <c r="D26" s="87" t="s">
        <v>44</v>
      </c>
      <c r="E26" s="84"/>
      <c r="F26" s="84" t="s">
        <v>20</v>
      </c>
      <c r="G26" s="85">
        <v>574.09</v>
      </c>
      <c r="H26" s="219">
        <v>6952230</v>
      </c>
      <c r="I26" s="458"/>
      <c r="J26" s="200"/>
      <c r="K26" s="200">
        <v>0</v>
      </c>
      <c r="L26" s="18" t="s">
        <v>21</v>
      </c>
      <c r="M26" s="25">
        <v>100</v>
      </c>
      <c r="N26" s="35" t="s">
        <v>434</v>
      </c>
      <c r="O26" s="21" t="s">
        <v>22</v>
      </c>
      <c r="P26" s="20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936</v>
      </c>
      <c r="U26" s="2" t="s">
        <v>936</v>
      </c>
    </row>
    <row r="27" spans="1:21" customFormat="1" ht="69" x14ac:dyDescent="0.3">
      <c r="A27" s="1"/>
      <c r="B27" s="140">
        <v>90012</v>
      </c>
      <c r="C27" s="84">
        <v>90012</v>
      </c>
      <c r="D27" s="87" t="s">
        <v>45</v>
      </c>
      <c r="E27" s="84"/>
      <c r="F27" s="84" t="s">
        <v>20</v>
      </c>
      <c r="G27" s="85">
        <v>0</v>
      </c>
      <c r="H27" s="219">
        <v>0</v>
      </c>
      <c r="I27" s="458"/>
      <c r="J27" s="200"/>
      <c r="K27" s="200">
        <v>0</v>
      </c>
      <c r="L27" s="18" t="s">
        <v>21</v>
      </c>
      <c r="M27" s="25">
        <v>0</v>
      </c>
      <c r="N27" s="35" t="s">
        <v>434</v>
      </c>
      <c r="O27" s="21" t="s">
        <v>22</v>
      </c>
      <c r="P27" s="20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936</v>
      </c>
      <c r="U27" s="2" t="s">
        <v>936</v>
      </c>
    </row>
    <row r="28" spans="1:21" customFormat="1" ht="55.2" x14ac:dyDescent="0.3">
      <c r="A28" s="1"/>
      <c r="B28" s="140">
        <v>22</v>
      </c>
      <c r="C28" s="95" t="s">
        <v>46</v>
      </c>
      <c r="D28" s="87" t="s">
        <v>47</v>
      </c>
      <c r="E28" s="84"/>
      <c r="F28" s="84" t="s">
        <v>20</v>
      </c>
      <c r="G28" s="85">
        <v>614.47</v>
      </c>
      <c r="H28" s="219">
        <v>7441232</v>
      </c>
      <c r="I28" s="458"/>
      <c r="J28" s="200"/>
      <c r="K28" s="200">
        <v>0</v>
      </c>
      <c r="L28" s="18" t="s">
        <v>21</v>
      </c>
      <c r="M28" s="25">
        <v>100</v>
      </c>
      <c r="N28" s="35" t="s">
        <v>434</v>
      </c>
      <c r="O28" s="21" t="s">
        <v>22</v>
      </c>
      <c r="P28" s="20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936</v>
      </c>
      <c r="U28" s="2" t="s">
        <v>936</v>
      </c>
    </row>
    <row r="29" spans="1:21" customFormat="1" ht="82.8" x14ac:dyDescent="0.3">
      <c r="A29" s="1"/>
      <c r="B29" s="141">
        <v>90038</v>
      </c>
      <c r="C29" s="84">
        <v>90038</v>
      </c>
      <c r="D29" s="87" t="s">
        <v>48</v>
      </c>
      <c r="E29" s="84"/>
      <c r="F29" s="84" t="s">
        <v>20</v>
      </c>
      <c r="G29" s="85">
        <v>0</v>
      </c>
      <c r="H29" s="219">
        <v>0</v>
      </c>
      <c r="I29" s="458"/>
      <c r="J29" s="200"/>
      <c r="K29" s="200">
        <v>0</v>
      </c>
      <c r="L29" s="18" t="s">
        <v>21</v>
      </c>
      <c r="M29" s="25">
        <v>0</v>
      </c>
      <c r="N29" s="35" t="s">
        <v>434</v>
      </c>
      <c r="O29" s="21" t="s">
        <v>22</v>
      </c>
      <c r="P29" s="20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936</v>
      </c>
      <c r="U29" s="2" t="s">
        <v>936</v>
      </c>
    </row>
    <row r="30" spans="1:21" customFormat="1" ht="15" customHeight="1" x14ac:dyDescent="0.3">
      <c r="A30" s="1"/>
      <c r="B30" s="5"/>
      <c r="C30" s="647" t="s">
        <v>49</v>
      </c>
      <c r="D30" s="648"/>
      <c r="E30" s="648"/>
      <c r="F30" s="648"/>
      <c r="G30" s="483"/>
      <c r="H30" s="219"/>
      <c r="I30" s="458"/>
      <c r="J30" s="413"/>
      <c r="K30" s="200">
        <v>0</v>
      </c>
      <c r="L30" s="153" t="s">
        <v>41</v>
      </c>
      <c r="M30" s="25" t="s">
        <v>42</v>
      </c>
      <c r="N30" s="25" t="s">
        <v>42</v>
      </c>
      <c r="O30" s="261" t="s">
        <v>42</v>
      </c>
      <c r="P30" s="20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15" t="s">
        <v>1</v>
      </c>
      <c r="D31" s="115" t="s">
        <v>2</v>
      </c>
      <c r="E31" s="115" t="s">
        <v>3</v>
      </c>
      <c r="F31" s="115" t="s">
        <v>4</v>
      </c>
      <c r="G31" s="96" t="s">
        <v>5</v>
      </c>
      <c r="H31" s="487" t="s">
        <v>6</v>
      </c>
      <c r="I31" s="458"/>
      <c r="J31" s="288"/>
      <c r="K31" s="200">
        <v>0</v>
      </c>
      <c r="L31" s="445" t="s">
        <v>41</v>
      </c>
      <c r="M31" s="274" t="s">
        <v>42</v>
      </c>
      <c r="N31" s="274" t="s">
        <v>42</v>
      </c>
      <c r="O31" s="303" t="s">
        <v>42</v>
      </c>
      <c r="P31" s="304"/>
      <c r="Q31"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74" t="s">
        <v>41</v>
      </c>
      <c r="S31" s="274" t="s">
        <v>41</v>
      </c>
      <c r="T31" s="274" t="s">
        <v>41</v>
      </c>
      <c r="U31" s="274" t="s">
        <v>41</v>
      </c>
    </row>
    <row r="32" spans="1:21" customFormat="1" ht="58.5" customHeight="1" thickBot="1" x14ac:dyDescent="0.35">
      <c r="A32" s="29" t="s">
        <v>50</v>
      </c>
      <c r="B32" s="29" t="s">
        <v>51</v>
      </c>
      <c r="C32" s="592" t="s">
        <v>51</v>
      </c>
      <c r="D32" s="586" t="s">
        <v>52</v>
      </c>
      <c r="E32" s="100">
        <v>1</v>
      </c>
      <c r="F32" s="100" t="s">
        <v>53</v>
      </c>
      <c r="G32" s="101">
        <v>325.47000000000003</v>
      </c>
      <c r="H32" s="241">
        <v>3941442</v>
      </c>
      <c r="I32" s="111"/>
      <c r="J32" s="261"/>
      <c r="K32" s="200">
        <v>0</v>
      </c>
      <c r="L32" s="446" t="s">
        <v>21</v>
      </c>
      <c r="M32" s="205">
        <v>100</v>
      </c>
      <c r="N32" s="206" t="s">
        <v>434</v>
      </c>
      <c r="O32" s="206" t="s">
        <v>54</v>
      </c>
      <c r="P32" s="207"/>
      <c r="Q3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09" t="s">
        <v>21</v>
      </c>
      <c r="S32" s="309">
        <v>100</v>
      </c>
      <c r="T32" s="2" t="s">
        <v>936</v>
      </c>
      <c r="U32" s="2" t="s">
        <v>936</v>
      </c>
    </row>
    <row r="33" spans="1:21" customFormat="1" ht="44.25" customHeight="1" thickBot="1" x14ac:dyDescent="0.35">
      <c r="A33" s="31" t="s">
        <v>55</v>
      </c>
      <c r="B33" s="29" t="s">
        <v>51</v>
      </c>
      <c r="C33" s="593"/>
      <c r="D33" s="587"/>
      <c r="E33" s="84">
        <v>2</v>
      </c>
      <c r="F33" s="84" t="s">
        <v>56</v>
      </c>
      <c r="G33" s="85">
        <v>332.51</v>
      </c>
      <c r="H33" s="242">
        <v>4026696</v>
      </c>
      <c r="I33" s="111">
        <f>+G33-G32</f>
        <v>7.0399999999999636</v>
      </c>
      <c r="J33" s="202"/>
      <c r="K33" s="200">
        <v>0</v>
      </c>
      <c r="L33" s="18" t="s">
        <v>21</v>
      </c>
      <c r="M33" s="25">
        <v>100</v>
      </c>
      <c r="N33" s="35" t="s">
        <v>434</v>
      </c>
      <c r="O33" s="35" t="s">
        <v>54</v>
      </c>
      <c r="P33" s="201"/>
      <c r="Q33" s="30"/>
      <c r="R33" s="269"/>
      <c r="S33" s="280"/>
      <c r="T33" s="2" t="s">
        <v>936</v>
      </c>
      <c r="U33" s="2"/>
    </row>
    <row r="34" spans="1:21" customFormat="1" ht="63.75" customHeight="1" thickBot="1" x14ac:dyDescent="0.35">
      <c r="A34" s="32" t="s">
        <v>57</v>
      </c>
      <c r="B34" s="29" t="s">
        <v>51</v>
      </c>
      <c r="C34" s="594"/>
      <c r="D34" s="588"/>
      <c r="E34" s="102">
        <v>3</v>
      </c>
      <c r="F34" s="102" t="s">
        <v>58</v>
      </c>
      <c r="G34" s="103">
        <v>367.92</v>
      </c>
      <c r="H34" s="243">
        <v>4455511</v>
      </c>
      <c r="I34" s="111">
        <f>+G34-G32</f>
        <v>42.449999999999989</v>
      </c>
      <c r="J34" s="261"/>
      <c r="K34" s="200">
        <v>0</v>
      </c>
      <c r="L34" s="447" t="s">
        <v>21</v>
      </c>
      <c r="M34" s="211">
        <v>100</v>
      </c>
      <c r="N34" s="212" t="s">
        <v>434</v>
      </c>
      <c r="O34" s="212" t="s">
        <v>54</v>
      </c>
      <c r="P34" s="213"/>
      <c r="Q34" s="214"/>
      <c r="R34" s="270"/>
      <c r="S34" s="284"/>
      <c r="T34" s="2" t="s">
        <v>936</v>
      </c>
      <c r="U34" s="2"/>
    </row>
    <row r="35" spans="1:21" customFormat="1" ht="75" customHeight="1" x14ac:dyDescent="0.3">
      <c r="A35" s="33" t="s">
        <v>59</v>
      </c>
      <c r="B35" s="34">
        <v>90042</v>
      </c>
      <c r="C35" s="583">
        <v>90042</v>
      </c>
      <c r="D35" s="586" t="s">
        <v>60</v>
      </c>
      <c r="E35" s="100">
        <v>1</v>
      </c>
      <c r="F35" s="100" t="s">
        <v>53</v>
      </c>
      <c r="G35" s="101">
        <v>0</v>
      </c>
      <c r="H35" s="241">
        <v>0</v>
      </c>
      <c r="I35" s="111"/>
      <c r="J35" s="261"/>
      <c r="K35" s="200">
        <v>0</v>
      </c>
      <c r="L35" s="446" t="s">
        <v>21</v>
      </c>
      <c r="M35" s="206">
        <v>0</v>
      </c>
      <c r="N35" s="206" t="s">
        <v>434</v>
      </c>
      <c r="O35" s="206" t="s">
        <v>54</v>
      </c>
      <c r="P35" s="207"/>
      <c r="Q3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09" t="s">
        <v>21</v>
      </c>
      <c r="S35" s="309">
        <v>0</v>
      </c>
      <c r="T35" s="2" t="s">
        <v>936</v>
      </c>
      <c r="U35" s="2" t="s">
        <v>936</v>
      </c>
    </row>
    <row r="36" spans="1:21" customFormat="1" ht="75" customHeight="1" x14ac:dyDescent="0.3">
      <c r="A36" s="36">
        <v>90047</v>
      </c>
      <c r="B36" s="37">
        <v>90042</v>
      </c>
      <c r="C36" s="584"/>
      <c r="D36" s="587"/>
      <c r="E36" s="84">
        <v>2</v>
      </c>
      <c r="F36" s="84" t="s">
        <v>56</v>
      </c>
      <c r="G36" s="85">
        <v>0</v>
      </c>
      <c r="H36" s="242">
        <v>0</v>
      </c>
      <c r="I36" s="111"/>
      <c r="J36" s="261"/>
      <c r="K36" s="200">
        <v>0</v>
      </c>
      <c r="L36" s="18" t="s">
        <v>21</v>
      </c>
      <c r="M36" s="35">
        <v>0</v>
      </c>
      <c r="N36" s="35" t="s">
        <v>434</v>
      </c>
      <c r="O36" s="35" t="s">
        <v>54</v>
      </c>
      <c r="P36" s="201"/>
      <c r="Q36" s="30"/>
      <c r="R36" s="269"/>
      <c r="S36" s="280"/>
      <c r="T36" s="2" t="s">
        <v>936</v>
      </c>
      <c r="U36" s="2"/>
    </row>
    <row r="37" spans="1:21" customFormat="1" ht="75" customHeight="1" thickBot="1" x14ac:dyDescent="0.35">
      <c r="A37" s="38">
        <v>90048</v>
      </c>
      <c r="B37" s="39">
        <v>90042</v>
      </c>
      <c r="C37" s="585"/>
      <c r="D37" s="588"/>
      <c r="E37" s="102">
        <v>3</v>
      </c>
      <c r="F37" s="102" t="s">
        <v>58</v>
      </c>
      <c r="G37" s="103">
        <v>0</v>
      </c>
      <c r="H37" s="243">
        <v>0</v>
      </c>
      <c r="I37" s="111"/>
      <c r="J37" s="261"/>
      <c r="K37" s="200">
        <v>0</v>
      </c>
      <c r="L37" s="448" t="s">
        <v>21</v>
      </c>
      <c r="M37" s="199">
        <v>0</v>
      </c>
      <c r="N37" s="199" t="s">
        <v>434</v>
      </c>
      <c r="O37" s="199" t="s">
        <v>54</v>
      </c>
      <c r="P37" s="304"/>
      <c r="Q37" s="305"/>
      <c r="R37" s="310"/>
      <c r="S37" s="311"/>
      <c r="T37" s="2" t="s">
        <v>936</v>
      </c>
      <c r="U37" s="2"/>
    </row>
    <row r="38" spans="1:21" customFormat="1" ht="96.75" customHeight="1" x14ac:dyDescent="0.3">
      <c r="A38" s="33" t="s">
        <v>61</v>
      </c>
      <c r="B38" s="34">
        <v>91007</v>
      </c>
      <c r="C38" s="583">
        <v>91007</v>
      </c>
      <c r="D38" s="586" t="s">
        <v>62</v>
      </c>
      <c r="E38" s="100">
        <v>1</v>
      </c>
      <c r="F38" s="100" t="s">
        <v>53</v>
      </c>
      <c r="G38" s="101">
        <v>130.19999999999999</v>
      </c>
      <c r="H38" s="241">
        <v>1576722</v>
      </c>
      <c r="I38" s="111"/>
      <c r="J38" s="261"/>
      <c r="K38" s="200">
        <v>0</v>
      </c>
      <c r="L38" s="446" t="s">
        <v>21</v>
      </c>
      <c r="M38" s="206">
        <v>40</v>
      </c>
      <c r="N38" s="206" t="s">
        <v>434</v>
      </c>
      <c r="O38" s="206" t="s">
        <v>54</v>
      </c>
      <c r="P38" s="207"/>
      <c r="Q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09" t="s">
        <v>21</v>
      </c>
      <c r="S38" s="309">
        <v>40</v>
      </c>
      <c r="T38" s="2" t="s">
        <v>936</v>
      </c>
      <c r="U38" s="2" t="s">
        <v>936</v>
      </c>
    </row>
    <row r="39" spans="1:21" customFormat="1" ht="96.75" customHeight="1" x14ac:dyDescent="0.3">
      <c r="A39" s="36">
        <v>91010</v>
      </c>
      <c r="B39" s="37">
        <v>91007</v>
      </c>
      <c r="C39" s="584"/>
      <c r="D39" s="587"/>
      <c r="E39" s="84">
        <v>2</v>
      </c>
      <c r="F39" s="84" t="s">
        <v>56</v>
      </c>
      <c r="G39" s="85">
        <v>133</v>
      </c>
      <c r="H39" s="242">
        <v>1610630</v>
      </c>
      <c r="I39" s="111">
        <f>+G39-G38</f>
        <v>2.8000000000000114</v>
      </c>
      <c r="J39" s="463"/>
      <c r="K39" s="200">
        <v>0</v>
      </c>
      <c r="L39" s="18" t="s">
        <v>21</v>
      </c>
      <c r="M39" s="35">
        <v>40</v>
      </c>
      <c r="N39" s="35" t="s">
        <v>434</v>
      </c>
      <c r="O39" s="35" t="s">
        <v>54</v>
      </c>
      <c r="P39" s="201"/>
      <c r="Q39" s="30"/>
      <c r="R39" s="269"/>
      <c r="S39" s="280"/>
      <c r="T39" s="2" t="s">
        <v>936</v>
      </c>
      <c r="U39" s="2"/>
    </row>
    <row r="40" spans="1:21" customFormat="1" ht="96.75" customHeight="1" thickBot="1" x14ac:dyDescent="0.35">
      <c r="A40" s="38">
        <v>91016</v>
      </c>
      <c r="B40" s="39">
        <v>91007</v>
      </c>
      <c r="C40" s="585"/>
      <c r="D40" s="588"/>
      <c r="E40" s="102">
        <v>3</v>
      </c>
      <c r="F40" s="102" t="s">
        <v>58</v>
      </c>
      <c r="G40" s="103">
        <v>147.21</v>
      </c>
      <c r="H40" s="243">
        <v>1782713</v>
      </c>
      <c r="I40" s="111">
        <f>+G40-G38</f>
        <v>17.010000000000019</v>
      </c>
      <c r="J40" s="202"/>
      <c r="K40" s="200">
        <v>0</v>
      </c>
      <c r="L40" s="447" t="s">
        <v>21</v>
      </c>
      <c r="M40" s="212">
        <v>40</v>
      </c>
      <c r="N40" s="212" t="s">
        <v>434</v>
      </c>
      <c r="O40" s="212" t="s">
        <v>54</v>
      </c>
      <c r="P40" s="213"/>
      <c r="Q40" s="214"/>
      <c r="R40" s="270"/>
      <c r="S40" s="312"/>
      <c r="T40" s="2" t="s">
        <v>936</v>
      </c>
      <c r="U40" s="2"/>
    </row>
    <row r="41" spans="1:21" customFormat="1" ht="93.75" customHeight="1" x14ac:dyDescent="0.3">
      <c r="A41" s="33" t="s">
        <v>63</v>
      </c>
      <c r="B41" s="34">
        <v>91008</v>
      </c>
      <c r="C41" s="584">
        <v>91008</v>
      </c>
      <c r="D41" s="587" t="s">
        <v>64</v>
      </c>
      <c r="E41" s="91">
        <v>1</v>
      </c>
      <c r="F41" s="91" t="s">
        <v>53</v>
      </c>
      <c r="G41" s="116">
        <v>162.78</v>
      </c>
      <c r="H41" s="221">
        <v>1971266</v>
      </c>
      <c r="I41" s="458"/>
      <c r="J41" s="261"/>
      <c r="K41" s="200">
        <v>0</v>
      </c>
      <c r="L41" s="446" t="s">
        <v>21</v>
      </c>
      <c r="M41" s="206">
        <v>50</v>
      </c>
      <c r="N41" s="206" t="s">
        <v>434</v>
      </c>
      <c r="O41" s="313" t="s">
        <v>54</v>
      </c>
      <c r="P41" s="207"/>
      <c r="Q4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09" t="s">
        <v>21</v>
      </c>
      <c r="S41" s="309">
        <v>50</v>
      </c>
      <c r="T41" s="2" t="s">
        <v>936</v>
      </c>
      <c r="U41" s="2" t="s">
        <v>936</v>
      </c>
    </row>
    <row r="42" spans="1:21" customFormat="1" ht="93.75" customHeight="1" x14ac:dyDescent="0.3">
      <c r="A42" s="36">
        <v>91011</v>
      </c>
      <c r="B42" s="37">
        <v>91008</v>
      </c>
      <c r="C42" s="584"/>
      <c r="D42" s="587"/>
      <c r="E42" s="84">
        <v>2</v>
      </c>
      <c r="F42" s="84" t="s">
        <v>56</v>
      </c>
      <c r="G42" s="85">
        <v>166.26</v>
      </c>
      <c r="H42" s="219">
        <v>2013409</v>
      </c>
      <c r="I42" s="458">
        <f>+G42-G41</f>
        <v>3.4799999999999898</v>
      </c>
      <c r="J42" s="261"/>
      <c r="K42" s="200">
        <v>0</v>
      </c>
      <c r="L42" s="18" t="s">
        <v>21</v>
      </c>
      <c r="M42" s="35">
        <v>50</v>
      </c>
      <c r="N42" s="35" t="s">
        <v>434</v>
      </c>
      <c r="O42" s="35" t="s">
        <v>54</v>
      </c>
      <c r="P42" s="201"/>
      <c r="Q42" s="30"/>
      <c r="R42" s="269"/>
      <c r="S42" s="280"/>
      <c r="T42" s="2" t="s">
        <v>936</v>
      </c>
      <c r="U42" s="2"/>
    </row>
    <row r="43" spans="1:21" customFormat="1" ht="93.75" customHeight="1" thickBot="1" x14ac:dyDescent="0.35">
      <c r="A43" s="38">
        <v>91017</v>
      </c>
      <c r="B43" s="39">
        <v>91008</v>
      </c>
      <c r="C43" s="584"/>
      <c r="D43" s="587"/>
      <c r="E43" s="90">
        <v>3</v>
      </c>
      <c r="F43" s="90" t="s">
        <v>58</v>
      </c>
      <c r="G43" s="98">
        <v>183.98</v>
      </c>
      <c r="H43" s="225">
        <v>2227998</v>
      </c>
      <c r="I43" s="458">
        <f>+G43-G41</f>
        <v>21.199999999999989</v>
      </c>
      <c r="J43" s="202"/>
      <c r="K43" s="200">
        <v>0</v>
      </c>
      <c r="L43" s="447" t="s">
        <v>21</v>
      </c>
      <c r="M43" s="212">
        <v>50</v>
      </c>
      <c r="N43" s="212" t="s">
        <v>434</v>
      </c>
      <c r="O43" s="212" t="s">
        <v>54</v>
      </c>
      <c r="P43" s="213"/>
      <c r="Q43" s="214"/>
      <c r="R43" s="270"/>
      <c r="S43" s="284"/>
      <c r="T43" s="2" t="s">
        <v>936</v>
      </c>
      <c r="U43" s="2"/>
    </row>
    <row r="44" spans="1:21" customFormat="1" ht="97.5" customHeight="1" x14ac:dyDescent="0.3">
      <c r="A44" s="33">
        <v>91015</v>
      </c>
      <c r="B44" s="34">
        <v>91009</v>
      </c>
      <c r="C44" s="583">
        <v>91009</v>
      </c>
      <c r="D44" s="586" t="s">
        <v>65</v>
      </c>
      <c r="E44" s="100">
        <v>1</v>
      </c>
      <c r="F44" s="100" t="s">
        <v>53</v>
      </c>
      <c r="G44" s="101">
        <v>195.31</v>
      </c>
      <c r="H44" s="241">
        <v>2365204</v>
      </c>
      <c r="I44" s="111"/>
      <c r="J44" s="261"/>
      <c r="K44" s="200">
        <v>0</v>
      </c>
      <c r="L44" s="446" t="s">
        <v>21</v>
      </c>
      <c r="M44" s="206">
        <v>60</v>
      </c>
      <c r="N44" s="206" t="s">
        <v>434</v>
      </c>
      <c r="O44" s="206" t="s">
        <v>54</v>
      </c>
      <c r="P44" s="207"/>
      <c r="Q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09" t="s">
        <v>21</v>
      </c>
      <c r="S44" s="309">
        <v>60</v>
      </c>
      <c r="T44" s="2" t="s">
        <v>936</v>
      </c>
      <c r="U44" s="2" t="s">
        <v>936</v>
      </c>
    </row>
    <row r="45" spans="1:21" customFormat="1" ht="97.5" customHeight="1" x14ac:dyDescent="0.3">
      <c r="A45" s="40" t="s">
        <v>66</v>
      </c>
      <c r="B45" s="37">
        <v>91009</v>
      </c>
      <c r="C45" s="584"/>
      <c r="D45" s="587"/>
      <c r="E45" s="84">
        <v>2</v>
      </c>
      <c r="F45" s="84" t="s">
        <v>56</v>
      </c>
      <c r="G45" s="85">
        <v>199.51</v>
      </c>
      <c r="H45" s="242">
        <v>2416066</v>
      </c>
      <c r="I45" s="111">
        <f>+G45-G44</f>
        <v>4.1999999999999886</v>
      </c>
      <c r="J45" s="261"/>
      <c r="K45" s="200">
        <v>0</v>
      </c>
      <c r="L45" s="18" t="s">
        <v>21</v>
      </c>
      <c r="M45" s="35">
        <v>60</v>
      </c>
      <c r="N45" s="35" t="s">
        <v>434</v>
      </c>
      <c r="O45" s="35" t="s">
        <v>54</v>
      </c>
      <c r="P45" s="201"/>
      <c r="Q45" s="30"/>
      <c r="R45" s="269"/>
      <c r="S45" s="280"/>
      <c r="T45" s="2" t="s">
        <v>936</v>
      </c>
      <c r="U45" s="2"/>
    </row>
    <row r="46" spans="1:21" customFormat="1" ht="97.5" customHeight="1" thickBot="1" x14ac:dyDescent="0.35">
      <c r="A46" s="38">
        <v>91018</v>
      </c>
      <c r="B46" s="39">
        <v>91009</v>
      </c>
      <c r="C46" s="585"/>
      <c r="D46" s="588"/>
      <c r="E46" s="102">
        <v>3</v>
      </c>
      <c r="F46" s="102" t="s">
        <v>58</v>
      </c>
      <c r="G46" s="103">
        <v>220.8</v>
      </c>
      <c r="H46" s="243">
        <v>2673888</v>
      </c>
      <c r="I46" s="111">
        <f>+G46-G44</f>
        <v>25.490000000000009</v>
      </c>
      <c r="J46" s="261"/>
      <c r="K46" s="200">
        <v>0</v>
      </c>
      <c r="L46" s="447" t="s">
        <v>21</v>
      </c>
      <c r="M46" s="212">
        <v>60</v>
      </c>
      <c r="N46" s="212" t="s">
        <v>434</v>
      </c>
      <c r="O46" s="212" t="s">
        <v>54</v>
      </c>
      <c r="P46" s="213"/>
      <c r="Q46" s="214"/>
      <c r="R46" s="270"/>
      <c r="S46" s="284"/>
      <c r="T46" s="2" t="s">
        <v>936</v>
      </c>
      <c r="U46" s="2"/>
    </row>
    <row r="47" spans="1:21" customFormat="1" ht="94.5" customHeight="1" x14ac:dyDescent="0.3">
      <c r="A47" s="33" t="s">
        <v>67</v>
      </c>
      <c r="B47" s="41">
        <v>92007</v>
      </c>
      <c r="C47" s="580">
        <v>92007</v>
      </c>
      <c r="D47" s="586" t="s">
        <v>68</v>
      </c>
      <c r="E47" s="100">
        <v>1</v>
      </c>
      <c r="F47" s="100" t="s">
        <v>53</v>
      </c>
      <c r="G47" s="101">
        <v>227.84</v>
      </c>
      <c r="H47" s="241">
        <v>2759142</v>
      </c>
      <c r="I47" s="111"/>
      <c r="J47" s="261"/>
      <c r="K47" s="200">
        <v>0</v>
      </c>
      <c r="L47" s="446" t="s">
        <v>21</v>
      </c>
      <c r="M47" s="206">
        <v>70</v>
      </c>
      <c r="N47" s="206" t="s">
        <v>434</v>
      </c>
      <c r="O47" s="206" t="s">
        <v>54</v>
      </c>
      <c r="P47" s="207"/>
      <c r="Q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09" t="s">
        <v>21</v>
      </c>
      <c r="S47" s="309">
        <v>70</v>
      </c>
      <c r="T47" s="2" t="s">
        <v>936</v>
      </c>
      <c r="U47" s="2" t="s">
        <v>936</v>
      </c>
    </row>
    <row r="48" spans="1:21" customFormat="1" ht="86.25" customHeight="1" x14ac:dyDescent="0.3">
      <c r="A48" s="36">
        <v>92010</v>
      </c>
      <c r="B48" s="37">
        <v>92007</v>
      </c>
      <c r="C48" s="581"/>
      <c r="D48" s="587"/>
      <c r="E48" s="84">
        <v>2</v>
      </c>
      <c r="F48" s="84" t="s">
        <v>56</v>
      </c>
      <c r="G48" s="85">
        <v>232.76</v>
      </c>
      <c r="H48" s="242">
        <v>2818724</v>
      </c>
      <c r="I48" s="111">
        <f>+G48-G47</f>
        <v>4.9199999999999875</v>
      </c>
      <c r="J48" s="261"/>
      <c r="K48" s="200">
        <v>0</v>
      </c>
      <c r="L48" s="18" t="s">
        <v>21</v>
      </c>
      <c r="M48" s="35">
        <v>70</v>
      </c>
      <c r="N48" s="35" t="s">
        <v>434</v>
      </c>
      <c r="O48" s="35" t="s">
        <v>54</v>
      </c>
      <c r="P48" s="201"/>
      <c r="Q48" s="30"/>
      <c r="R48" s="269"/>
      <c r="S48" s="280"/>
      <c r="T48" s="2" t="s">
        <v>936</v>
      </c>
      <c r="U48" s="2"/>
    </row>
    <row r="49" spans="1:21" customFormat="1" ht="88.5" customHeight="1" thickBot="1" x14ac:dyDescent="0.35">
      <c r="A49" s="38">
        <v>92016</v>
      </c>
      <c r="B49" s="37">
        <v>92007</v>
      </c>
      <c r="C49" s="582"/>
      <c r="D49" s="588"/>
      <c r="E49" s="102">
        <v>3</v>
      </c>
      <c r="F49" s="102" t="s">
        <v>58</v>
      </c>
      <c r="G49" s="103">
        <v>257.57</v>
      </c>
      <c r="H49" s="243">
        <v>3119173</v>
      </c>
      <c r="I49" s="111">
        <f>+G49-G47</f>
        <v>29.72999999999999</v>
      </c>
      <c r="J49" s="202"/>
      <c r="K49" s="200">
        <v>0</v>
      </c>
      <c r="L49" s="447" t="s">
        <v>21</v>
      </c>
      <c r="M49" s="212">
        <v>70</v>
      </c>
      <c r="N49" s="212" t="s">
        <v>434</v>
      </c>
      <c r="O49" s="212" t="s">
        <v>54</v>
      </c>
      <c r="P49" s="213"/>
      <c r="Q49" s="214"/>
      <c r="R49" s="270"/>
      <c r="S49" s="284"/>
      <c r="T49" s="2" t="s">
        <v>936</v>
      </c>
      <c r="U49" s="2"/>
    </row>
    <row r="50" spans="1:21" customFormat="1" ht="87" customHeight="1" x14ac:dyDescent="0.3">
      <c r="A50" s="33" t="s">
        <v>69</v>
      </c>
      <c r="B50" s="37">
        <v>92008</v>
      </c>
      <c r="C50" s="580">
        <v>92008</v>
      </c>
      <c r="D50" s="586" t="s">
        <v>70</v>
      </c>
      <c r="E50" s="100">
        <v>1</v>
      </c>
      <c r="F50" s="100" t="s">
        <v>53</v>
      </c>
      <c r="G50" s="101">
        <v>260.41000000000003</v>
      </c>
      <c r="H50" s="241">
        <v>3153565</v>
      </c>
      <c r="I50" s="111"/>
      <c r="J50" s="261"/>
      <c r="K50" s="200">
        <v>0</v>
      </c>
      <c r="L50" s="446" t="s">
        <v>21</v>
      </c>
      <c r="M50" s="206">
        <v>80</v>
      </c>
      <c r="N50" s="206" t="s">
        <v>434</v>
      </c>
      <c r="O50" s="206" t="s">
        <v>54</v>
      </c>
      <c r="P50" s="207"/>
      <c r="Q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09" t="s">
        <v>21</v>
      </c>
      <c r="S50" s="309">
        <v>80</v>
      </c>
      <c r="T50" s="2" t="s">
        <v>936</v>
      </c>
      <c r="U50" s="2" t="s">
        <v>936</v>
      </c>
    </row>
    <row r="51" spans="1:21" customFormat="1" ht="105" customHeight="1" x14ac:dyDescent="0.3">
      <c r="A51" s="36">
        <v>92011</v>
      </c>
      <c r="B51" s="37">
        <v>92008</v>
      </c>
      <c r="C51" s="581"/>
      <c r="D51" s="587"/>
      <c r="E51" s="84">
        <v>2</v>
      </c>
      <c r="F51" s="84" t="s">
        <v>56</v>
      </c>
      <c r="G51" s="85">
        <v>266.01</v>
      </c>
      <c r="H51" s="242">
        <v>3221381</v>
      </c>
      <c r="I51" s="111">
        <f>+G51-G50</f>
        <v>5.5999999999999659</v>
      </c>
      <c r="J51" s="261"/>
      <c r="K51" s="200">
        <v>0</v>
      </c>
      <c r="L51" s="18" t="s">
        <v>21</v>
      </c>
      <c r="M51" s="35">
        <v>80</v>
      </c>
      <c r="N51" s="35" t="s">
        <v>434</v>
      </c>
      <c r="O51" s="35" t="s">
        <v>54</v>
      </c>
      <c r="P51" s="201"/>
      <c r="Q51" s="30"/>
      <c r="R51" s="269"/>
      <c r="S51" s="280"/>
      <c r="T51" s="2" t="s">
        <v>936</v>
      </c>
      <c r="U51" s="2"/>
    </row>
    <row r="52" spans="1:21" customFormat="1" ht="98.25" customHeight="1" thickBot="1" x14ac:dyDescent="0.35">
      <c r="A52" s="38">
        <v>92017</v>
      </c>
      <c r="B52" s="37">
        <v>92008</v>
      </c>
      <c r="C52" s="582"/>
      <c r="D52" s="588"/>
      <c r="E52" s="102">
        <v>3</v>
      </c>
      <c r="F52" s="102" t="s">
        <v>58</v>
      </c>
      <c r="G52" s="103">
        <v>294.33999999999997</v>
      </c>
      <c r="H52" s="243">
        <v>3564457</v>
      </c>
      <c r="I52" s="111">
        <f>+G52-G50</f>
        <v>33.92999999999995</v>
      </c>
      <c r="J52" s="202"/>
      <c r="K52" s="200">
        <v>0</v>
      </c>
      <c r="L52" s="448" t="s">
        <v>21</v>
      </c>
      <c r="M52" s="199">
        <v>80</v>
      </c>
      <c r="N52" s="199" t="s">
        <v>434</v>
      </c>
      <c r="O52" s="199" t="s">
        <v>54</v>
      </c>
      <c r="P52" s="304"/>
      <c r="Q52" s="305"/>
      <c r="R52" s="310"/>
      <c r="S52" s="311"/>
      <c r="T52" s="2" t="s">
        <v>936</v>
      </c>
      <c r="U52" s="2"/>
    </row>
    <row r="53" spans="1:21" customFormat="1" ht="93.75" customHeight="1" x14ac:dyDescent="0.3">
      <c r="A53" s="33" t="s">
        <v>71</v>
      </c>
      <c r="B53" s="37">
        <v>92009</v>
      </c>
      <c r="C53" s="580">
        <v>92009</v>
      </c>
      <c r="D53" s="586" t="s">
        <v>72</v>
      </c>
      <c r="E53" s="100">
        <v>1</v>
      </c>
      <c r="F53" s="100" t="s">
        <v>53</v>
      </c>
      <c r="G53" s="101">
        <v>292.94</v>
      </c>
      <c r="H53" s="241">
        <v>3547503</v>
      </c>
      <c r="I53" s="111"/>
      <c r="J53" s="261"/>
      <c r="K53" s="200">
        <v>0</v>
      </c>
      <c r="L53" s="446" t="s">
        <v>21</v>
      </c>
      <c r="M53" s="206">
        <v>90</v>
      </c>
      <c r="N53" s="206" t="s">
        <v>434</v>
      </c>
      <c r="O53" s="206" t="s">
        <v>54</v>
      </c>
      <c r="P53" s="207"/>
      <c r="Q5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09" t="s">
        <v>21</v>
      </c>
      <c r="S53" s="309">
        <v>90</v>
      </c>
      <c r="T53" s="2" t="s">
        <v>936</v>
      </c>
      <c r="U53" s="2" t="s">
        <v>936</v>
      </c>
    </row>
    <row r="54" spans="1:21" customFormat="1" ht="93.75" customHeight="1" x14ac:dyDescent="0.3">
      <c r="A54" s="36">
        <v>92012</v>
      </c>
      <c r="B54" s="37">
        <v>92009</v>
      </c>
      <c r="C54" s="581"/>
      <c r="D54" s="587"/>
      <c r="E54" s="84">
        <v>2</v>
      </c>
      <c r="F54" s="84" t="s">
        <v>56</v>
      </c>
      <c r="G54" s="85">
        <v>299.26</v>
      </c>
      <c r="H54" s="242">
        <v>3624039</v>
      </c>
      <c r="I54" s="111">
        <f>+G54-G53</f>
        <v>6.3199999999999932</v>
      </c>
      <c r="J54" s="261"/>
      <c r="K54" s="200">
        <v>0</v>
      </c>
      <c r="L54" s="18" t="s">
        <v>21</v>
      </c>
      <c r="M54" s="35">
        <v>90</v>
      </c>
      <c r="N54" s="35" t="s">
        <v>434</v>
      </c>
      <c r="O54" s="35" t="s">
        <v>54</v>
      </c>
      <c r="P54" s="201"/>
      <c r="Q54" s="30"/>
      <c r="R54" s="269"/>
      <c r="S54" s="280"/>
      <c r="T54" s="2" t="s">
        <v>936</v>
      </c>
      <c r="U54" s="2"/>
    </row>
    <row r="55" spans="1:21" customFormat="1" ht="93.75" customHeight="1" thickBot="1" x14ac:dyDescent="0.35">
      <c r="A55" s="38">
        <v>92018</v>
      </c>
      <c r="B55" s="37">
        <v>92009</v>
      </c>
      <c r="C55" s="582"/>
      <c r="D55" s="588"/>
      <c r="E55" s="102">
        <v>3</v>
      </c>
      <c r="F55" s="102" t="s">
        <v>58</v>
      </c>
      <c r="G55" s="103">
        <v>331.15</v>
      </c>
      <c r="H55" s="243">
        <v>4010227</v>
      </c>
      <c r="I55" s="111">
        <f>+G55-G53</f>
        <v>38.20999999999998</v>
      </c>
      <c r="J55" s="202"/>
      <c r="K55" s="200">
        <v>0</v>
      </c>
      <c r="L55" s="447" t="s">
        <v>21</v>
      </c>
      <c r="M55" s="212">
        <v>90</v>
      </c>
      <c r="N55" s="212" t="s">
        <v>434</v>
      </c>
      <c r="O55" s="212" t="s">
        <v>54</v>
      </c>
      <c r="P55" s="213"/>
      <c r="Q55" s="214"/>
      <c r="R55" s="270"/>
      <c r="S55" s="284"/>
      <c r="T55" s="2" t="s">
        <v>936</v>
      </c>
      <c r="U55" s="2"/>
    </row>
    <row r="56" spans="1:21" customFormat="1" ht="15" customHeight="1" x14ac:dyDescent="0.3">
      <c r="A56" s="1"/>
      <c r="B56" s="5"/>
      <c r="C56" s="642" t="s">
        <v>73</v>
      </c>
      <c r="D56" s="643"/>
      <c r="E56" s="643"/>
      <c r="F56" s="643"/>
      <c r="G56" s="484"/>
      <c r="H56" s="221"/>
      <c r="I56" s="458"/>
      <c r="J56" s="413"/>
      <c r="K56" s="200">
        <v>0</v>
      </c>
      <c r="L56" s="249" t="s">
        <v>42</v>
      </c>
      <c r="M56" s="314" t="s">
        <v>42</v>
      </c>
      <c r="N56" s="314" t="s">
        <v>42</v>
      </c>
      <c r="O56" s="314" t="s">
        <v>42</v>
      </c>
      <c r="P56" s="306"/>
      <c r="Q56"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15" t="s">
        <v>41</v>
      </c>
      <c r="S56" s="315" t="s">
        <v>41</v>
      </c>
      <c r="T56" s="315" t="s">
        <v>41</v>
      </c>
      <c r="U56" s="274" t="s">
        <v>41</v>
      </c>
    </row>
    <row r="57" spans="1:21" customFormat="1" ht="15" thickBot="1" x14ac:dyDescent="0.35">
      <c r="A57" s="1"/>
      <c r="B57" s="42" t="s">
        <v>1</v>
      </c>
      <c r="C57" s="115" t="s">
        <v>1</v>
      </c>
      <c r="D57" s="115" t="s">
        <v>2</v>
      </c>
      <c r="E57" s="115" t="s">
        <v>3</v>
      </c>
      <c r="F57" s="115" t="s">
        <v>4</v>
      </c>
      <c r="G57" s="96" t="s">
        <v>5</v>
      </c>
      <c r="H57" s="487" t="s">
        <v>6</v>
      </c>
      <c r="I57" s="458"/>
      <c r="J57" s="288"/>
      <c r="K57" s="200">
        <v>0</v>
      </c>
      <c r="L57" s="198" t="s">
        <v>42</v>
      </c>
      <c r="M57" s="316" t="s">
        <v>42</v>
      </c>
      <c r="N57" s="316" t="s">
        <v>42</v>
      </c>
      <c r="O57" s="316" t="s">
        <v>42</v>
      </c>
      <c r="P57" s="304"/>
      <c r="Q5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285" t="s">
        <v>41</v>
      </c>
      <c r="S57" s="285" t="s">
        <v>41</v>
      </c>
      <c r="T57" s="285" t="s">
        <v>41</v>
      </c>
      <c r="U57" s="274" t="s">
        <v>41</v>
      </c>
    </row>
    <row r="58" spans="1:21" customFormat="1" ht="41.25" customHeight="1" x14ac:dyDescent="0.3">
      <c r="A58" s="43" t="s">
        <v>74</v>
      </c>
      <c r="B58" s="44" t="s">
        <v>74</v>
      </c>
      <c r="C58" s="592" t="s">
        <v>74</v>
      </c>
      <c r="D58" s="586" t="s">
        <v>75</v>
      </c>
      <c r="E58" s="100">
        <v>1</v>
      </c>
      <c r="F58" s="100" t="s">
        <v>76</v>
      </c>
      <c r="G58" s="101">
        <v>226.4</v>
      </c>
      <c r="H58" s="241">
        <v>2741704</v>
      </c>
      <c r="I58" s="111"/>
      <c r="J58" s="261"/>
      <c r="K58" s="200">
        <v>0</v>
      </c>
      <c r="L58" s="446" t="s">
        <v>21</v>
      </c>
      <c r="M58" s="205">
        <v>100</v>
      </c>
      <c r="N58" s="206" t="s">
        <v>434</v>
      </c>
      <c r="O58" s="206">
        <v>5247</v>
      </c>
      <c r="P58" s="207"/>
      <c r="Q5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09" t="s">
        <v>21</v>
      </c>
      <c r="S58" s="279">
        <v>100</v>
      </c>
      <c r="T58" s="2" t="s">
        <v>936</v>
      </c>
      <c r="U58" s="2" t="s">
        <v>936</v>
      </c>
    </row>
    <row r="59" spans="1:21" customFormat="1" ht="41.25" customHeight="1" x14ac:dyDescent="0.3">
      <c r="A59" s="45" t="s">
        <v>77</v>
      </c>
      <c r="B59" s="44" t="s">
        <v>74</v>
      </c>
      <c r="C59" s="593"/>
      <c r="D59" s="587"/>
      <c r="E59" s="84">
        <v>2</v>
      </c>
      <c r="F59" s="84" t="s">
        <v>78</v>
      </c>
      <c r="G59" s="85">
        <v>229.96</v>
      </c>
      <c r="H59" s="242">
        <v>2784816</v>
      </c>
      <c r="I59" s="111">
        <f>+G59-G58</f>
        <v>3.5600000000000023</v>
      </c>
      <c r="J59" s="261"/>
      <c r="K59" s="200">
        <v>0</v>
      </c>
      <c r="L59" s="18" t="s">
        <v>21</v>
      </c>
      <c r="M59" s="25">
        <v>100</v>
      </c>
      <c r="N59" s="35" t="s">
        <v>434</v>
      </c>
      <c r="O59" s="35">
        <v>5247</v>
      </c>
      <c r="P59" s="201"/>
      <c r="Q59" s="30"/>
      <c r="R59" s="269"/>
      <c r="S59" s="280"/>
      <c r="T59" s="2" t="s">
        <v>936</v>
      </c>
      <c r="U59" s="2"/>
    </row>
    <row r="60" spans="1:21" customFormat="1" ht="41.25" customHeight="1" thickBot="1" x14ac:dyDescent="0.35">
      <c r="A60" s="46" t="s">
        <v>79</v>
      </c>
      <c r="B60" s="44" t="s">
        <v>74</v>
      </c>
      <c r="C60" s="594"/>
      <c r="D60" s="588"/>
      <c r="E60" s="102">
        <v>3</v>
      </c>
      <c r="F60" s="102" t="s">
        <v>80</v>
      </c>
      <c r="G60" s="103">
        <v>237</v>
      </c>
      <c r="H60" s="243">
        <v>2870070</v>
      </c>
      <c r="I60" s="486">
        <f>+G60-G58</f>
        <v>10.599999999999994</v>
      </c>
      <c r="J60" s="202"/>
      <c r="K60" s="200">
        <v>0</v>
      </c>
      <c r="L60" s="447" t="s">
        <v>21</v>
      </c>
      <c r="M60" s="211">
        <v>100</v>
      </c>
      <c r="N60" s="212" t="s">
        <v>434</v>
      </c>
      <c r="O60" s="212">
        <v>5247</v>
      </c>
      <c r="P60" s="213"/>
      <c r="Q60" s="214"/>
      <c r="R60" s="270"/>
      <c r="S60" s="284"/>
      <c r="T60" s="2" t="s">
        <v>936</v>
      </c>
      <c r="U60" s="2"/>
    </row>
    <row r="61" spans="1:21" customFormat="1" ht="57.75" customHeight="1" x14ac:dyDescent="0.3">
      <c r="A61" s="47">
        <v>90090</v>
      </c>
      <c r="B61" s="48">
        <v>90090</v>
      </c>
      <c r="C61" s="583">
        <v>90090</v>
      </c>
      <c r="D61" s="586" t="s">
        <v>81</v>
      </c>
      <c r="E61" s="100">
        <v>1</v>
      </c>
      <c r="F61" s="100" t="s">
        <v>76</v>
      </c>
      <c r="G61" s="145">
        <v>0</v>
      </c>
      <c r="H61" s="221">
        <v>0</v>
      </c>
      <c r="I61" s="458"/>
      <c r="J61" s="261"/>
      <c r="K61" s="200">
        <v>0</v>
      </c>
      <c r="L61" s="446" t="s">
        <v>21</v>
      </c>
      <c r="M61" s="206">
        <v>0</v>
      </c>
      <c r="N61" s="206" t="s">
        <v>434</v>
      </c>
      <c r="O61" s="206">
        <v>5247</v>
      </c>
      <c r="P61" s="207"/>
      <c r="Q6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18" t="s">
        <v>21</v>
      </c>
      <c r="S61" s="319">
        <v>0</v>
      </c>
      <c r="T61" s="2" t="s">
        <v>936</v>
      </c>
      <c r="U61" s="2" t="s">
        <v>936</v>
      </c>
    </row>
    <row r="62" spans="1:21" customFormat="1" ht="57.75" customHeight="1" x14ac:dyDescent="0.3">
      <c r="A62" s="36">
        <v>90089</v>
      </c>
      <c r="B62" s="48">
        <v>90090</v>
      </c>
      <c r="C62" s="584"/>
      <c r="D62" s="587"/>
      <c r="E62" s="84">
        <v>2</v>
      </c>
      <c r="F62" s="84" t="s">
        <v>78</v>
      </c>
      <c r="G62" s="146">
        <v>0</v>
      </c>
      <c r="H62" s="219">
        <v>0</v>
      </c>
      <c r="I62" s="458"/>
      <c r="J62" s="261"/>
      <c r="K62" s="200">
        <v>0</v>
      </c>
      <c r="L62" s="18" t="s">
        <v>21</v>
      </c>
      <c r="M62" s="35">
        <v>0</v>
      </c>
      <c r="N62" s="35" t="s">
        <v>434</v>
      </c>
      <c r="O62" s="35">
        <v>5247</v>
      </c>
      <c r="P62" s="201"/>
      <c r="Q62" s="30"/>
      <c r="R62" s="269"/>
      <c r="S62" s="280"/>
      <c r="T62" s="2" t="s">
        <v>936</v>
      </c>
      <c r="U62" s="2"/>
    </row>
    <row r="63" spans="1:21" customFormat="1" ht="57.75" customHeight="1" thickBot="1" x14ac:dyDescent="0.35">
      <c r="A63" s="50">
        <v>90088</v>
      </c>
      <c r="B63" s="48">
        <v>90090</v>
      </c>
      <c r="C63" s="585"/>
      <c r="D63" s="588"/>
      <c r="E63" s="102">
        <v>3</v>
      </c>
      <c r="F63" s="102" t="s">
        <v>80</v>
      </c>
      <c r="G63" s="488">
        <v>0</v>
      </c>
      <c r="H63" s="225">
        <v>0</v>
      </c>
      <c r="I63" s="458"/>
      <c r="J63" s="261"/>
      <c r="K63" s="200">
        <v>0</v>
      </c>
      <c r="L63" s="447" t="s">
        <v>21</v>
      </c>
      <c r="M63" s="212">
        <v>0</v>
      </c>
      <c r="N63" s="212" t="s">
        <v>434</v>
      </c>
      <c r="O63" s="212">
        <v>5247</v>
      </c>
      <c r="P63" s="213"/>
      <c r="Q63" s="214"/>
      <c r="R63" s="270"/>
      <c r="S63" s="284"/>
      <c r="T63" s="2" t="s">
        <v>936</v>
      </c>
      <c r="U63" s="2"/>
    </row>
    <row r="64" spans="1:21" customFormat="1" ht="76.5" customHeight="1" x14ac:dyDescent="0.3">
      <c r="A64" s="47">
        <v>91025</v>
      </c>
      <c r="B64" s="48">
        <v>91025</v>
      </c>
      <c r="C64" s="583">
        <v>91025</v>
      </c>
      <c r="D64" s="586" t="s">
        <v>82</v>
      </c>
      <c r="E64" s="100">
        <v>1</v>
      </c>
      <c r="F64" s="100" t="s">
        <v>76</v>
      </c>
      <c r="G64" s="101">
        <v>90.55</v>
      </c>
      <c r="H64" s="241">
        <v>1096561</v>
      </c>
      <c r="I64" s="111"/>
      <c r="J64" s="261"/>
      <c r="K64" s="200">
        <v>0</v>
      </c>
      <c r="L64" s="446" t="s">
        <v>21</v>
      </c>
      <c r="M64" s="206">
        <v>40</v>
      </c>
      <c r="N64" s="206" t="s">
        <v>434</v>
      </c>
      <c r="O64" s="206">
        <v>5247</v>
      </c>
      <c r="P64" s="207"/>
      <c r="Q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18" t="s">
        <v>21</v>
      </c>
      <c r="S64" s="319">
        <v>40</v>
      </c>
      <c r="T64" s="2" t="s">
        <v>936</v>
      </c>
      <c r="U64" s="2" t="s">
        <v>936</v>
      </c>
    </row>
    <row r="65" spans="1:21" customFormat="1" ht="76.5" customHeight="1" x14ac:dyDescent="0.3">
      <c r="A65" s="36">
        <v>91022</v>
      </c>
      <c r="B65" s="48">
        <v>91025</v>
      </c>
      <c r="C65" s="584"/>
      <c r="D65" s="587"/>
      <c r="E65" s="84">
        <v>2</v>
      </c>
      <c r="F65" s="84" t="s">
        <v>78</v>
      </c>
      <c r="G65" s="85">
        <v>91.99</v>
      </c>
      <c r="H65" s="242">
        <v>1113999</v>
      </c>
      <c r="I65" s="111">
        <f>+G65-G64</f>
        <v>1.4399999999999977</v>
      </c>
      <c r="J65" s="464"/>
      <c r="K65" s="200">
        <v>0</v>
      </c>
      <c r="L65" s="18" t="s">
        <v>21</v>
      </c>
      <c r="M65" s="35">
        <v>40</v>
      </c>
      <c r="N65" s="35" t="s">
        <v>434</v>
      </c>
      <c r="O65" s="35">
        <v>5247</v>
      </c>
      <c r="P65" s="201"/>
      <c r="Q65" s="30"/>
      <c r="R65" s="269"/>
      <c r="S65" s="280"/>
      <c r="T65" s="2" t="s">
        <v>936</v>
      </c>
      <c r="U65" s="2"/>
    </row>
    <row r="66" spans="1:21" customFormat="1" ht="76.5" customHeight="1" thickBot="1" x14ac:dyDescent="0.35">
      <c r="A66" s="50">
        <v>91019</v>
      </c>
      <c r="B66" s="48">
        <v>91025</v>
      </c>
      <c r="C66" s="585"/>
      <c r="D66" s="588"/>
      <c r="E66" s="102">
        <v>3</v>
      </c>
      <c r="F66" s="102" t="s">
        <v>80</v>
      </c>
      <c r="G66" s="103">
        <v>94.79</v>
      </c>
      <c r="H66" s="243">
        <v>1147907</v>
      </c>
      <c r="I66" s="111">
        <f>+G66-G64</f>
        <v>4.2400000000000091</v>
      </c>
      <c r="J66" s="464"/>
      <c r="K66" s="200">
        <v>0</v>
      </c>
      <c r="L66" s="447" t="s">
        <v>21</v>
      </c>
      <c r="M66" s="212">
        <v>40</v>
      </c>
      <c r="N66" s="212" t="s">
        <v>434</v>
      </c>
      <c r="O66" s="212">
        <v>5247</v>
      </c>
      <c r="P66" s="213"/>
      <c r="Q66" s="214"/>
      <c r="R66" s="270"/>
      <c r="S66" s="284"/>
      <c r="T66" s="2" t="s">
        <v>936</v>
      </c>
      <c r="U66" s="2"/>
    </row>
    <row r="67" spans="1:21" customFormat="1" ht="78" customHeight="1" x14ac:dyDescent="0.3">
      <c r="A67" s="47">
        <v>91026</v>
      </c>
      <c r="B67" s="48">
        <v>91026</v>
      </c>
      <c r="C67" s="583">
        <v>91026</v>
      </c>
      <c r="D67" s="586" t="s">
        <v>83</v>
      </c>
      <c r="E67" s="100">
        <v>1</v>
      </c>
      <c r="F67" s="100" t="s">
        <v>76</v>
      </c>
      <c r="G67" s="101">
        <v>113.2</v>
      </c>
      <c r="H67" s="241">
        <v>1370852</v>
      </c>
      <c r="I67" s="111"/>
      <c r="J67" s="261"/>
      <c r="K67" s="200">
        <v>0</v>
      </c>
      <c r="L67" s="446" t="s">
        <v>21</v>
      </c>
      <c r="M67" s="206">
        <v>50</v>
      </c>
      <c r="N67" s="206" t="s">
        <v>434</v>
      </c>
      <c r="O67" s="206">
        <v>5247</v>
      </c>
      <c r="P67" s="207"/>
      <c r="Q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18" t="s">
        <v>21</v>
      </c>
      <c r="S67" s="319">
        <v>50</v>
      </c>
      <c r="T67" s="2" t="s">
        <v>936</v>
      </c>
      <c r="U67" s="2" t="s">
        <v>936</v>
      </c>
    </row>
    <row r="68" spans="1:21" customFormat="1" ht="78" customHeight="1" x14ac:dyDescent="0.3">
      <c r="A68" s="36">
        <v>91023</v>
      </c>
      <c r="B68" s="48">
        <v>91026</v>
      </c>
      <c r="C68" s="584"/>
      <c r="D68" s="587"/>
      <c r="E68" s="84">
        <v>2</v>
      </c>
      <c r="F68" s="84" t="s">
        <v>78</v>
      </c>
      <c r="G68" s="85">
        <v>115.02</v>
      </c>
      <c r="H68" s="242">
        <v>1392892</v>
      </c>
      <c r="I68" s="111">
        <f>+G68-G67</f>
        <v>1.8199999999999932</v>
      </c>
      <c r="J68" s="261"/>
      <c r="K68" s="200">
        <v>0</v>
      </c>
      <c r="L68" s="18" t="s">
        <v>21</v>
      </c>
      <c r="M68" s="35">
        <v>50</v>
      </c>
      <c r="N68" s="35" t="s">
        <v>434</v>
      </c>
      <c r="O68" s="35">
        <v>5247</v>
      </c>
      <c r="P68" s="201"/>
      <c r="Q68" s="30"/>
      <c r="R68" s="269"/>
      <c r="S68" s="280"/>
      <c r="T68" s="2" t="s">
        <v>936</v>
      </c>
      <c r="U68" s="2"/>
    </row>
    <row r="69" spans="1:21" customFormat="1" ht="78" customHeight="1" thickBot="1" x14ac:dyDescent="0.35">
      <c r="A69" s="50">
        <v>91020</v>
      </c>
      <c r="B69" s="48">
        <v>91026</v>
      </c>
      <c r="C69" s="585"/>
      <c r="D69" s="588"/>
      <c r="E69" s="102">
        <v>3</v>
      </c>
      <c r="F69" s="102" t="s">
        <v>80</v>
      </c>
      <c r="G69" s="103">
        <v>118.5</v>
      </c>
      <c r="H69" s="243">
        <v>1435035</v>
      </c>
      <c r="I69" s="111">
        <f>+G69-G67</f>
        <v>5.2999999999999972</v>
      </c>
      <c r="J69" s="202"/>
      <c r="K69" s="200">
        <v>0</v>
      </c>
      <c r="L69" s="447" t="s">
        <v>21</v>
      </c>
      <c r="M69" s="212">
        <v>50</v>
      </c>
      <c r="N69" s="212" t="s">
        <v>434</v>
      </c>
      <c r="O69" s="212">
        <v>5247</v>
      </c>
      <c r="P69" s="213"/>
      <c r="Q69" s="214"/>
      <c r="R69" s="270"/>
      <c r="S69" s="284"/>
      <c r="T69" s="2" t="s">
        <v>936</v>
      </c>
      <c r="U69" s="2"/>
    </row>
    <row r="70" spans="1:21" customFormat="1" ht="75.75" customHeight="1" x14ac:dyDescent="0.3">
      <c r="A70" s="47">
        <v>91027</v>
      </c>
      <c r="B70" s="48">
        <v>91027</v>
      </c>
      <c r="C70" s="583">
        <v>91027</v>
      </c>
      <c r="D70" s="627" t="s">
        <v>84</v>
      </c>
      <c r="E70" s="100">
        <v>1</v>
      </c>
      <c r="F70" s="100" t="s">
        <v>76</v>
      </c>
      <c r="G70" s="101">
        <v>135.85</v>
      </c>
      <c r="H70" s="241">
        <v>1645144</v>
      </c>
      <c r="I70" s="111"/>
      <c r="J70" s="261"/>
      <c r="K70" s="200">
        <v>0</v>
      </c>
      <c r="L70" s="446" t="s">
        <v>21</v>
      </c>
      <c r="M70" s="206">
        <v>60</v>
      </c>
      <c r="N70" s="206" t="s">
        <v>434</v>
      </c>
      <c r="O70" s="206">
        <v>5247</v>
      </c>
      <c r="P70" s="207"/>
      <c r="Q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18" t="s">
        <v>21</v>
      </c>
      <c r="S70" s="319">
        <v>60</v>
      </c>
      <c r="T70" s="2" t="s">
        <v>936</v>
      </c>
      <c r="U70" s="2" t="s">
        <v>936</v>
      </c>
    </row>
    <row r="71" spans="1:21" customFormat="1" ht="75.75" customHeight="1" x14ac:dyDescent="0.3">
      <c r="A71" s="36">
        <v>91024</v>
      </c>
      <c r="B71" s="48">
        <v>91027</v>
      </c>
      <c r="C71" s="584"/>
      <c r="D71" s="628"/>
      <c r="E71" s="84">
        <v>2</v>
      </c>
      <c r="F71" s="84" t="s">
        <v>78</v>
      </c>
      <c r="G71" s="85">
        <v>138.01</v>
      </c>
      <c r="H71" s="242">
        <v>1671301</v>
      </c>
      <c r="I71" s="111">
        <f>+G71-G70</f>
        <v>2.1599999999999966</v>
      </c>
      <c r="J71" s="261"/>
      <c r="K71" s="200">
        <v>0</v>
      </c>
      <c r="L71" s="18" t="s">
        <v>21</v>
      </c>
      <c r="M71" s="35">
        <v>60</v>
      </c>
      <c r="N71" s="35" t="s">
        <v>434</v>
      </c>
      <c r="O71" s="35">
        <v>5247</v>
      </c>
      <c r="P71" s="201"/>
      <c r="Q71" s="30"/>
      <c r="R71" s="269"/>
      <c r="S71" s="280"/>
      <c r="T71" s="2" t="s">
        <v>936</v>
      </c>
      <c r="U71" s="2"/>
    </row>
    <row r="72" spans="1:21" customFormat="1" ht="75.75" customHeight="1" thickBot="1" x14ac:dyDescent="0.35">
      <c r="A72" s="38">
        <v>91021</v>
      </c>
      <c r="B72" s="48">
        <v>91027</v>
      </c>
      <c r="C72" s="585"/>
      <c r="D72" s="629"/>
      <c r="E72" s="102">
        <v>3</v>
      </c>
      <c r="F72" s="102" t="s">
        <v>80</v>
      </c>
      <c r="G72" s="103">
        <v>142.21</v>
      </c>
      <c r="H72" s="243">
        <v>1722163</v>
      </c>
      <c r="I72" s="111">
        <f>+G72-G70</f>
        <v>6.3600000000000136</v>
      </c>
      <c r="J72" s="202"/>
      <c r="K72" s="200">
        <v>0</v>
      </c>
      <c r="L72" s="447" t="s">
        <v>21</v>
      </c>
      <c r="M72" s="212">
        <v>60</v>
      </c>
      <c r="N72" s="212" t="s">
        <v>434</v>
      </c>
      <c r="O72" s="212">
        <v>5247</v>
      </c>
      <c r="P72" s="213"/>
      <c r="Q72" s="214"/>
      <c r="R72" s="270"/>
      <c r="S72" s="284"/>
      <c r="T72" s="2" t="s">
        <v>936</v>
      </c>
      <c r="U72" s="2"/>
    </row>
    <row r="73" spans="1:21" customFormat="1" ht="77.25" customHeight="1" x14ac:dyDescent="0.3">
      <c r="A73" s="51">
        <v>92025</v>
      </c>
      <c r="B73" s="48">
        <v>92025</v>
      </c>
      <c r="C73" s="580">
        <v>92025</v>
      </c>
      <c r="D73" s="586" t="s">
        <v>85</v>
      </c>
      <c r="E73" s="100">
        <v>1</v>
      </c>
      <c r="F73" s="100" t="s">
        <v>76</v>
      </c>
      <c r="G73" s="101">
        <v>158.49</v>
      </c>
      <c r="H73" s="241">
        <v>1919314</v>
      </c>
      <c r="I73" s="111"/>
      <c r="J73" s="261"/>
      <c r="K73" s="200">
        <v>0</v>
      </c>
      <c r="L73" s="446" t="s">
        <v>21</v>
      </c>
      <c r="M73" s="206">
        <v>70</v>
      </c>
      <c r="N73" s="206" t="s">
        <v>434</v>
      </c>
      <c r="O73" s="206">
        <v>5247</v>
      </c>
      <c r="P73" s="207"/>
      <c r="Q7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18" t="s">
        <v>21</v>
      </c>
      <c r="S73" s="319">
        <v>70</v>
      </c>
      <c r="T73" s="2" t="s">
        <v>936</v>
      </c>
      <c r="U73" s="2" t="s">
        <v>936</v>
      </c>
    </row>
    <row r="74" spans="1:21" customFormat="1" ht="77.25" customHeight="1" x14ac:dyDescent="0.3">
      <c r="A74" s="36">
        <v>92022</v>
      </c>
      <c r="B74" s="48">
        <v>92025</v>
      </c>
      <c r="C74" s="581"/>
      <c r="D74" s="587"/>
      <c r="E74" s="84">
        <v>2</v>
      </c>
      <c r="F74" s="84" t="s">
        <v>78</v>
      </c>
      <c r="G74" s="85">
        <v>161</v>
      </c>
      <c r="H74" s="242">
        <v>1949710</v>
      </c>
      <c r="I74" s="111">
        <f>+G74-G73</f>
        <v>2.5099999999999909</v>
      </c>
      <c r="J74" s="261"/>
      <c r="K74" s="200">
        <v>0</v>
      </c>
      <c r="L74" s="18" t="s">
        <v>21</v>
      </c>
      <c r="M74" s="35">
        <v>70</v>
      </c>
      <c r="N74" s="35" t="s">
        <v>434</v>
      </c>
      <c r="O74" s="35">
        <v>5247</v>
      </c>
      <c r="P74" s="201"/>
      <c r="Q74" s="30"/>
      <c r="R74" s="269"/>
      <c r="S74" s="280"/>
      <c r="T74" s="2" t="s">
        <v>936</v>
      </c>
      <c r="U74" s="2"/>
    </row>
    <row r="75" spans="1:21" customFormat="1" ht="77.25" customHeight="1" thickBot="1" x14ac:dyDescent="0.35">
      <c r="A75" s="50">
        <v>92019</v>
      </c>
      <c r="B75" s="48">
        <v>92025</v>
      </c>
      <c r="C75" s="582"/>
      <c r="D75" s="588"/>
      <c r="E75" s="102">
        <v>3</v>
      </c>
      <c r="F75" s="102" t="s">
        <v>80</v>
      </c>
      <c r="G75" s="103">
        <v>165.92</v>
      </c>
      <c r="H75" s="243">
        <v>2009291</v>
      </c>
      <c r="I75" s="111">
        <f>+G75-G73</f>
        <v>7.4299999999999784</v>
      </c>
      <c r="J75" s="202"/>
      <c r="K75" s="200">
        <v>0</v>
      </c>
      <c r="L75" s="447" t="s">
        <v>21</v>
      </c>
      <c r="M75" s="212">
        <v>70</v>
      </c>
      <c r="N75" s="212" t="s">
        <v>434</v>
      </c>
      <c r="O75" s="212">
        <v>5247</v>
      </c>
      <c r="P75" s="213"/>
      <c r="Q75" s="214"/>
      <c r="R75" s="270"/>
      <c r="S75" s="284"/>
      <c r="T75" s="2" t="s">
        <v>936</v>
      </c>
      <c r="U75" s="2"/>
    </row>
    <row r="76" spans="1:21" customFormat="1" ht="83.25" customHeight="1" x14ac:dyDescent="0.3">
      <c r="A76" s="47">
        <v>92026</v>
      </c>
      <c r="B76" s="48">
        <v>92026</v>
      </c>
      <c r="C76" s="580">
        <v>92026</v>
      </c>
      <c r="D76" s="586" t="s">
        <v>86</v>
      </c>
      <c r="E76" s="100">
        <v>1</v>
      </c>
      <c r="F76" s="100" t="s">
        <v>76</v>
      </c>
      <c r="G76" s="101">
        <v>181.14</v>
      </c>
      <c r="H76" s="241">
        <v>2193605</v>
      </c>
      <c r="I76" s="111"/>
      <c r="J76" s="261"/>
      <c r="K76" s="200">
        <v>0</v>
      </c>
      <c r="L76" s="446" t="s">
        <v>21</v>
      </c>
      <c r="M76" s="206">
        <v>80</v>
      </c>
      <c r="N76" s="206" t="s">
        <v>434</v>
      </c>
      <c r="O76" s="206">
        <v>5247</v>
      </c>
      <c r="P76" s="207"/>
      <c r="Q7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18" t="s">
        <v>21</v>
      </c>
      <c r="S76" s="319">
        <v>80</v>
      </c>
      <c r="T76" s="2" t="s">
        <v>936</v>
      </c>
      <c r="U76" s="2" t="s">
        <v>936</v>
      </c>
    </row>
    <row r="77" spans="1:21" customFormat="1" ht="78.75" customHeight="1" x14ac:dyDescent="0.3">
      <c r="A77" s="36">
        <v>92023</v>
      </c>
      <c r="B77" s="48">
        <v>92026</v>
      </c>
      <c r="C77" s="581"/>
      <c r="D77" s="587"/>
      <c r="E77" s="84">
        <v>2</v>
      </c>
      <c r="F77" s="84" t="s">
        <v>78</v>
      </c>
      <c r="G77" s="85">
        <v>183.98</v>
      </c>
      <c r="H77" s="242">
        <v>2227998</v>
      </c>
      <c r="I77" s="111">
        <f>+G77-G76</f>
        <v>2.8400000000000034</v>
      </c>
      <c r="J77" s="202"/>
      <c r="K77" s="200">
        <v>0</v>
      </c>
      <c r="L77" s="18" t="s">
        <v>21</v>
      </c>
      <c r="M77" s="35">
        <v>80</v>
      </c>
      <c r="N77" s="35" t="s">
        <v>434</v>
      </c>
      <c r="O77" s="35">
        <v>5247</v>
      </c>
      <c r="P77" s="201"/>
      <c r="Q77" s="30"/>
      <c r="R77" s="269"/>
      <c r="S77" s="280"/>
      <c r="T77" s="2" t="s">
        <v>936</v>
      </c>
      <c r="U77" s="2"/>
    </row>
    <row r="78" spans="1:21" customFormat="1" ht="78.75" customHeight="1" thickBot="1" x14ac:dyDescent="0.35">
      <c r="A78" s="50">
        <v>92020</v>
      </c>
      <c r="B78" s="48">
        <v>92026</v>
      </c>
      <c r="C78" s="582"/>
      <c r="D78" s="588"/>
      <c r="E78" s="102">
        <v>3</v>
      </c>
      <c r="F78" s="102" t="s">
        <v>80</v>
      </c>
      <c r="G78" s="103">
        <v>189.62</v>
      </c>
      <c r="H78" s="243">
        <v>2296298</v>
      </c>
      <c r="I78" s="111">
        <f>+G78-G76</f>
        <v>8.4800000000000182</v>
      </c>
      <c r="J78" s="202"/>
      <c r="K78" s="200">
        <v>0</v>
      </c>
      <c r="L78" s="447" t="s">
        <v>21</v>
      </c>
      <c r="M78" s="212">
        <v>80</v>
      </c>
      <c r="N78" s="212" t="s">
        <v>434</v>
      </c>
      <c r="O78" s="212">
        <v>5247</v>
      </c>
      <c r="P78" s="213"/>
      <c r="Q78" s="214"/>
      <c r="R78" s="270"/>
      <c r="S78" s="284"/>
      <c r="T78" s="2" t="s">
        <v>936</v>
      </c>
      <c r="U78" s="2"/>
    </row>
    <row r="79" spans="1:21" customFormat="1" ht="83.25" customHeight="1" x14ac:dyDescent="0.3">
      <c r="A79" s="47">
        <v>92027</v>
      </c>
      <c r="B79" s="48">
        <v>92027</v>
      </c>
      <c r="C79" s="580">
        <v>92027</v>
      </c>
      <c r="D79" s="586" t="s">
        <v>87</v>
      </c>
      <c r="E79" s="100">
        <v>1</v>
      </c>
      <c r="F79" s="100" t="s">
        <v>76</v>
      </c>
      <c r="G79" s="101">
        <v>203.75</v>
      </c>
      <c r="H79" s="241">
        <v>2467413</v>
      </c>
      <c r="I79" s="111"/>
      <c r="J79" s="261"/>
      <c r="K79" s="200">
        <v>0</v>
      </c>
      <c r="L79" s="446" t="s">
        <v>21</v>
      </c>
      <c r="M79" s="206">
        <v>90</v>
      </c>
      <c r="N79" s="206" t="s">
        <v>434</v>
      </c>
      <c r="O79" s="206">
        <v>5247</v>
      </c>
      <c r="P79" s="207"/>
      <c r="Q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18" t="s">
        <v>21</v>
      </c>
      <c r="S79" s="319">
        <v>90</v>
      </c>
      <c r="T79" s="2" t="s">
        <v>936</v>
      </c>
      <c r="U79" s="2" t="s">
        <v>936</v>
      </c>
    </row>
    <row r="80" spans="1:21" customFormat="1" ht="83.25" customHeight="1" x14ac:dyDescent="0.3">
      <c r="A80" s="36">
        <v>92024</v>
      </c>
      <c r="B80" s="52">
        <v>92027</v>
      </c>
      <c r="C80" s="581"/>
      <c r="D80" s="587"/>
      <c r="E80" s="84">
        <v>2</v>
      </c>
      <c r="F80" s="84" t="s">
        <v>78</v>
      </c>
      <c r="G80" s="85">
        <v>206.97</v>
      </c>
      <c r="H80" s="242">
        <v>2506407</v>
      </c>
      <c r="I80" s="111">
        <f>+G80-G79</f>
        <v>3.2199999999999989</v>
      </c>
      <c r="J80" s="261"/>
      <c r="K80" s="200">
        <v>0</v>
      </c>
      <c r="L80" s="18" t="s">
        <v>21</v>
      </c>
      <c r="M80" s="35">
        <v>90</v>
      </c>
      <c r="N80" s="35" t="s">
        <v>434</v>
      </c>
      <c r="O80" s="35">
        <v>5247</v>
      </c>
      <c r="P80" s="201"/>
      <c r="Q80" s="30"/>
      <c r="R80" s="269"/>
      <c r="S80" s="280"/>
      <c r="T80" s="2" t="s">
        <v>936</v>
      </c>
      <c r="U80" s="2"/>
    </row>
    <row r="81" spans="1:21" customFormat="1" ht="83.25" customHeight="1" thickBot="1" x14ac:dyDescent="0.35">
      <c r="A81" s="38">
        <v>92021</v>
      </c>
      <c r="B81" s="52">
        <v>92027</v>
      </c>
      <c r="C81" s="582"/>
      <c r="D81" s="588"/>
      <c r="E81" s="102">
        <v>3</v>
      </c>
      <c r="F81" s="102" t="s">
        <v>80</v>
      </c>
      <c r="G81" s="103">
        <v>213.33</v>
      </c>
      <c r="H81" s="243">
        <v>2583426</v>
      </c>
      <c r="I81" s="111">
        <f>+G81-G79</f>
        <v>9.5800000000000125</v>
      </c>
      <c r="J81" s="202"/>
      <c r="K81" s="200">
        <v>0</v>
      </c>
      <c r="L81" s="447" t="s">
        <v>21</v>
      </c>
      <c r="M81" s="212">
        <v>90</v>
      </c>
      <c r="N81" s="212" t="s">
        <v>434</v>
      </c>
      <c r="O81" s="212">
        <v>5247</v>
      </c>
      <c r="P81" s="213"/>
      <c r="Q81" s="214"/>
      <c r="R81" s="270"/>
      <c r="S81" s="284"/>
      <c r="T81" s="2" t="s">
        <v>936</v>
      </c>
      <c r="U81" s="2"/>
    </row>
    <row r="82" spans="1:21" customFormat="1" ht="19.5" customHeight="1" x14ac:dyDescent="0.3">
      <c r="A82" s="1"/>
      <c r="B82" s="5"/>
      <c r="C82" s="642" t="s">
        <v>88</v>
      </c>
      <c r="D82" s="643"/>
      <c r="E82" s="643"/>
      <c r="F82" s="643"/>
      <c r="G82" s="484"/>
      <c r="H82" s="221"/>
      <c r="I82" s="458"/>
      <c r="J82" s="413"/>
      <c r="K82" s="200">
        <v>0</v>
      </c>
      <c r="L82" s="249" t="s">
        <v>42</v>
      </c>
      <c r="M82" s="314" t="s">
        <v>42</v>
      </c>
      <c r="N82" s="314" t="s">
        <v>42</v>
      </c>
      <c r="O82" s="314" t="s">
        <v>42</v>
      </c>
      <c r="P82" s="306"/>
      <c r="Q8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50" t="s">
        <v>41</v>
      </c>
      <c r="S82" s="250" t="s">
        <v>41</v>
      </c>
      <c r="T82" s="250" t="s">
        <v>41</v>
      </c>
      <c r="U82" s="274" t="s">
        <v>41</v>
      </c>
    </row>
    <row r="83" spans="1:21" customFormat="1" ht="15" thickBot="1" x14ac:dyDescent="0.35">
      <c r="A83" s="1"/>
      <c r="B83" s="42" t="s">
        <v>1</v>
      </c>
      <c r="C83" s="115" t="s">
        <v>1</v>
      </c>
      <c r="D83" s="115" t="s">
        <v>2</v>
      </c>
      <c r="E83" s="115" t="s">
        <v>3</v>
      </c>
      <c r="F83" s="115" t="s">
        <v>4</v>
      </c>
      <c r="G83" s="96" t="s">
        <v>5</v>
      </c>
      <c r="H83" s="487" t="s">
        <v>943</v>
      </c>
      <c r="I83" s="458"/>
      <c r="J83" s="288"/>
      <c r="K83" s="200">
        <v>0</v>
      </c>
      <c r="L83" s="198" t="s">
        <v>42</v>
      </c>
      <c r="M83" s="316" t="s">
        <v>42</v>
      </c>
      <c r="N83" s="316" t="s">
        <v>42</v>
      </c>
      <c r="O83" s="316" t="s">
        <v>42</v>
      </c>
      <c r="P83" s="304"/>
      <c r="Q8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74" t="s">
        <v>41</v>
      </c>
      <c r="S83" s="274" t="s">
        <v>41</v>
      </c>
      <c r="T83" s="274" t="s">
        <v>41</v>
      </c>
      <c r="U83" s="274" t="s">
        <v>41</v>
      </c>
    </row>
    <row r="84" spans="1:21" customFormat="1" ht="48" customHeight="1" thickBot="1" x14ac:dyDescent="0.35">
      <c r="A84" s="47"/>
      <c r="B84" s="37">
        <v>1001</v>
      </c>
      <c r="C84" s="521">
        <v>1001</v>
      </c>
      <c r="D84" s="522" t="s">
        <v>949</v>
      </c>
      <c r="E84" s="100">
        <v>1</v>
      </c>
      <c r="F84" s="100" t="s">
        <v>89</v>
      </c>
      <c r="G84" s="101">
        <v>1201.32</v>
      </c>
      <c r="H84" s="241">
        <v>14547985</v>
      </c>
      <c r="I84" s="111"/>
      <c r="J84" s="261"/>
      <c r="K84" s="200">
        <v>0</v>
      </c>
      <c r="L84" s="446" t="s">
        <v>21</v>
      </c>
      <c r="M84" s="205">
        <v>100</v>
      </c>
      <c r="N84" s="206" t="s">
        <v>434</v>
      </c>
      <c r="O84" s="206" t="s">
        <v>90</v>
      </c>
      <c r="P84" s="320"/>
      <c r="Q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09" t="s">
        <v>21</v>
      </c>
      <c r="S84" s="279">
        <v>100</v>
      </c>
      <c r="T84" s="2" t="s">
        <v>936</v>
      </c>
      <c r="U84" s="2" t="s">
        <v>936</v>
      </c>
    </row>
    <row r="85" spans="1:21" customFormat="1" ht="106.5" customHeight="1" thickBot="1" x14ac:dyDescent="0.35">
      <c r="A85" s="47"/>
      <c r="B85" s="517">
        <v>90025</v>
      </c>
      <c r="C85" s="517">
        <v>90025</v>
      </c>
      <c r="D85" s="508" t="s">
        <v>950</v>
      </c>
      <c r="E85" s="514">
        <v>1</v>
      </c>
      <c r="F85" s="514" t="s">
        <v>89</v>
      </c>
      <c r="G85" s="515">
        <v>0</v>
      </c>
      <c r="H85" s="516">
        <v>0</v>
      </c>
      <c r="I85" s="111"/>
      <c r="J85" s="464"/>
      <c r="K85" s="200">
        <v>0</v>
      </c>
      <c r="L85" s="446" t="s">
        <v>21</v>
      </c>
      <c r="M85" s="206">
        <v>0</v>
      </c>
      <c r="N85" s="206" t="s">
        <v>434</v>
      </c>
      <c r="O85" s="206" t="s">
        <v>90</v>
      </c>
      <c r="P85" s="320"/>
      <c r="Q8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18" t="s">
        <v>21</v>
      </c>
      <c r="S85" s="319">
        <v>0</v>
      </c>
      <c r="T85" s="2" t="s">
        <v>936</v>
      </c>
      <c r="U85" s="2" t="s">
        <v>936</v>
      </c>
    </row>
    <row r="86" spans="1:21" customFormat="1" ht="163.5" customHeight="1" thickBot="1" x14ac:dyDescent="0.35">
      <c r="A86" s="23"/>
      <c r="B86" s="90">
        <v>91028</v>
      </c>
      <c r="C86" s="90">
        <v>91028</v>
      </c>
      <c r="D86" s="523" t="s">
        <v>951</v>
      </c>
      <c r="E86" s="524">
        <v>1</v>
      </c>
      <c r="F86" s="90" t="s">
        <v>89</v>
      </c>
      <c r="G86" s="98">
        <v>480.53</v>
      </c>
      <c r="H86" s="227">
        <v>5819218</v>
      </c>
      <c r="I86" s="111"/>
      <c r="J86" s="261"/>
      <c r="K86" s="200">
        <v>0</v>
      </c>
      <c r="L86" s="446" t="s">
        <v>21</v>
      </c>
      <c r="M86" s="206">
        <v>40</v>
      </c>
      <c r="N86" s="206" t="s">
        <v>434</v>
      </c>
      <c r="O86" s="206" t="s">
        <v>90</v>
      </c>
      <c r="P86" s="320"/>
      <c r="Q8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18" t="s">
        <v>21</v>
      </c>
      <c r="S86" s="319">
        <v>40</v>
      </c>
      <c r="T86" s="2" t="s">
        <v>936</v>
      </c>
      <c r="U86" s="2" t="s">
        <v>936</v>
      </c>
    </row>
    <row r="87" spans="1:21" customFormat="1" ht="149.25" customHeight="1" thickBot="1" x14ac:dyDescent="0.35">
      <c r="A87" s="23"/>
      <c r="B87" s="90">
        <v>91029</v>
      </c>
      <c r="C87" s="90">
        <v>91029</v>
      </c>
      <c r="D87" s="525" t="s">
        <v>952</v>
      </c>
      <c r="E87" s="90">
        <v>1</v>
      </c>
      <c r="F87" s="90" t="s">
        <v>89</v>
      </c>
      <c r="G87" s="98">
        <v>600.67999999999995</v>
      </c>
      <c r="H87" s="227">
        <v>7274235</v>
      </c>
      <c r="I87" s="111"/>
      <c r="J87" s="261"/>
      <c r="K87" s="200">
        <v>0</v>
      </c>
      <c r="L87" s="446" t="s">
        <v>21</v>
      </c>
      <c r="M87" s="206">
        <v>50</v>
      </c>
      <c r="N87" s="206" t="s">
        <v>434</v>
      </c>
      <c r="O87" s="206" t="s">
        <v>90</v>
      </c>
      <c r="P87" s="320"/>
      <c r="Q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18" t="s">
        <v>21</v>
      </c>
      <c r="S87" s="319">
        <v>50</v>
      </c>
      <c r="T87" s="2" t="s">
        <v>936</v>
      </c>
      <c r="U87" s="435" t="s">
        <v>935</v>
      </c>
    </row>
    <row r="88" spans="1:21" customFormat="1" ht="162" customHeight="1" thickBot="1" x14ac:dyDescent="0.35">
      <c r="A88" s="23"/>
      <c r="B88" s="90">
        <v>91030</v>
      </c>
      <c r="C88" s="90">
        <v>91030</v>
      </c>
      <c r="D88" s="523" t="s">
        <v>953</v>
      </c>
      <c r="E88" s="90">
        <v>1</v>
      </c>
      <c r="F88" s="90" t="s">
        <v>89</v>
      </c>
      <c r="G88" s="98">
        <v>720.79</v>
      </c>
      <c r="H88" s="227">
        <v>8728767</v>
      </c>
      <c r="I88" s="111"/>
      <c r="J88" s="261"/>
      <c r="K88" s="200">
        <v>0</v>
      </c>
      <c r="L88" s="446" t="s">
        <v>21</v>
      </c>
      <c r="M88" s="206">
        <v>60</v>
      </c>
      <c r="N88" s="206" t="s">
        <v>434</v>
      </c>
      <c r="O88" s="206" t="s">
        <v>90</v>
      </c>
      <c r="P88" s="320"/>
      <c r="Q8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18" t="s">
        <v>21</v>
      </c>
      <c r="S88" s="319">
        <v>60</v>
      </c>
      <c r="T88" s="2" t="s">
        <v>936</v>
      </c>
      <c r="U88" s="26" t="s">
        <v>936</v>
      </c>
    </row>
    <row r="89" spans="1:21" customFormat="1" ht="160.5" customHeight="1" thickBot="1" x14ac:dyDescent="0.35">
      <c r="A89" s="23"/>
      <c r="B89" s="127">
        <v>92028</v>
      </c>
      <c r="C89" s="127">
        <v>92028</v>
      </c>
      <c r="D89" s="525" t="s">
        <v>954</v>
      </c>
      <c r="E89" s="90">
        <v>1</v>
      </c>
      <c r="F89" s="90" t="s">
        <v>89</v>
      </c>
      <c r="G89" s="98">
        <v>840.95</v>
      </c>
      <c r="H89" s="227">
        <v>10183905</v>
      </c>
      <c r="I89" s="111"/>
      <c r="J89" s="261"/>
      <c r="K89" s="200">
        <v>0</v>
      </c>
      <c r="L89" s="446" t="s">
        <v>21</v>
      </c>
      <c r="M89" s="206">
        <v>70</v>
      </c>
      <c r="N89" s="206" t="s">
        <v>434</v>
      </c>
      <c r="O89" s="206" t="s">
        <v>90</v>
      </c>
      <c r="P89" s="320"/>
      <c r="Q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18" t="s">
        <v>21</v>
      </c>
      <c r="S89" s="319">
        <v>70</v>
      </c>
      <c r="T89" s="2" t="s">
        <v>936</v>
      </c>
      <c r="U89" s="26" t="s">
        <v>936</v>
      </c>
    </row>
    <row r="90" spans="1:21" customFormat="1" ht="150.75" customHeight="1" thickBot="1" x14ac:dyDescent="0.35">
      <c r="A90" s="23"/>
      <c r="B90" s="127">
        <v>92029</v>
      </c>
      <c r="C90" s="127">
        <v>92029</v>
      </c>
      <c r="D90" s="525" t="s">
        <v>955</v>
      </c>
      <c r="E90" s="90">
        <v>1</v>
      </c>
      <c r="F90" s="90" t="s">
        <v>89</v>
      </c>
      <c r="G90" s="98">
        <v>961.1</v>
      </c>
      <c r="H90" s="227">
        <v>11638921</v>
      </c>
      <c r="I90" s="111"/>
      <c r="J90" s="261"/>
      <c r="K90" s="200">
        <v>0</v>
      </c>
      <c r="L90" s="446" t="s">
        <v>21</v>
      </c>
      <c r="M90" s="206">
        <v>80</v>
      </c>
      <c r="N90" s="206" t="s">
        <v>434</v>
      </c>
      <c r="O90" s="206" t="s">
        <v>90</v>
      </c>
      <c r="P90" s="320"/>
      <c r="Q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18" t="s">
        <v>21</v>
      </c>
      <c r="S90" s="319">
        <v>80</v>
      </c>
      <c r="T90" s="2" t="s">
        <v>936</v>
      </c>
      <c r="U90" s="26" t="s">
        <v>936</v>
      </c>
    </row>
    <row r="91" spans="1:21" customFormat="1" ht="147.75" customHeight="1" thickBot="1" x14ac:dyDescent="0.35">
      <c r="A91" s="23"/>
      <c r="B91" s="89">
        <v>92030</v>
      </c>
      <c r="C91" s="89">
        <v>92030</v>
      </c>
      <c r="D91" s="526" t="s">
        <v>956</v>
      </c>
      <c r="E91" s="84">
        <v>1</v>
      </c>
      <c r="F91" s="84" t="s">
        <v>89</v>
      </c>
      <c r="G91" s="85">
        <v>1081.21</v>
      </c>
      <c r="H91" s="223">
        <v>13093453</v>
      </c>
      <c r="I91" s="111"/>
      <c r="J91" s="261"/>
      <c r="K91" s="200">
        <v>0</v>
      </c>
      <c r="L91" s="446" t="s">
        <v>21</v>
      </c>
      <c r="M91" s="206">
        <v>90</v>
      </c>
      <c r="N91" s="206" t="s">
        <v>434</v>
      </c>
      <c r="O91" s="206" t="s">
        <v>90</v>
      </c>
      <c r="P91" s="320"/>
      <c r="Q9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18" t="s">
        <v>21</v>
      </c>
      <c r="S91" s="319">
        <v>90</v>
      </c>
      <c r="T91" s="2" t="s">
        <v>936</v>
      </c>
      <c r="U91" s="26" t="s">
        <v>936</v>
      </c>
    </row>
    <row r="92" spans="1:21" customFormat="1" ht="34.5" customHeight="1" thickBot="1" x14ac:dyDescent="0.35">
      <c r="A92" s="1"/>
      <c r="B92" s="53">
        <v>10016</v>
      </c>
      <c r="C92" s="507" t="s">
        <v>91</v>
      </c>
      <c r="D92" s="508" t="s">
        <v>92</v>
      </c>
      <c r="E92" s="514"/>
      <c r="F92" s="514" t="s">
        <v>20</v>
      </c>
      <c r="G92" s="515">
        <v>1531.62</v>
      </c>
      <c r="H92" s="516">
        <v>18547918</v>
      </c>
      <c r="I92" s="111"/>
      <c r="J92" s="200"/>
      <c r="K92" s="200">
        <v>0</v>
      </c>
      <c r="L92" s="449" t="s">
        <v>21</v>
      </c>
      <c r="M92" s="321">
        <v>100</v>
      </c>
      <c r="N92" s="322" t="s">
        <v>434</v>
      </c>
      <c r="O92" s="322" t="s">
        <v>90</v>
      </c>
      <c r="P92" s="323"/>
      <c r="Q92"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25" t="s">
        <v>21</v>
      </c>
      <c r="S92" s="321">
        <v>100</v>
      </c>
      <c r="T92" s="2" t="s">
        <v>936</v>
      </c>
      <c r="U92" s="26" t="s">
        <v>936</v>
      </c>
    </row>
    <row r="93" spans="1:21" customFormat="1" ht="81.75" customHeight="1" thickBot="1" x14ac:dyDescent="0.35">
      <c r="A93" s="23"/>
      <c r="B93" s="53">
        <v>100128</v>
      </c>
      <c r="C93" s="92" t="s">
        <v>93</v>
      </c>
      <c r="D93" s="525" t="s">
        <v>957</v>
      </c>
      <c r="E93" s="90">
        <v>1</v>
      </c>
      <c r="F93" s="90" t="s">
        <v>94</v>
      </c>
      <c r="G93" s="98">
        <v>2054.23</v>
      </c>
      <c r="H93" s="227">
        <v>24876725</v>
      </c>
      <c r="I93" s="111"/>
      <c r="J93" s="466">
        <v>456.23</v>
      </c>
      <c r="K93" s="421">
        <v>5524945</v>
      </c>
      <c r="L93" s="446" t="s">
        <v>21</v>
      </c>
      <c r="M93" s="205">
        <v>100</v>
      </c>
      <c r="N93" s="206" t="s">
        <v>434</v>
      </c>
      <c r="O93" s="206" t="s">
        <v>90</v>
      </c>
      <c r="P93" s="207" t="s">
        <v>95</v>
      </c>
      <c r="Q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09" t="s">
        <v>21</v>
      </c>
      <c r="S93" s="279">
        <v>100</v>
      </c>
      <c r="T93" s="2" t="s">
        <v>936</v>
      </c>
      <c r="U93" s="26" t="s">
        <v>936</v>
      </c>
    </row>
    <row r="94" spans="1:21" customFormat="1" ht="119.25" customHeight="1" thickBot="1" x14ac:dyDescent="0.35">
      <c r="A94" s="23"/>
      <c r="B94" s="90">
        <v>90020</v>
      </c>
      <c r="C94" s="90">
        <v>90020</v>
      </c>
      <c r="D94" s="525" t="s">
        <v>958</v>
      </c>
      <c r="E94" s="90">
        <v>1</v>
      </c>
      <c r="F94" s="90" t="s">
        <v>89</v>
      </c>
      <c r="G94" s="98">
        <v>0</v>
      </c>
      <c r="H94" s="227">
        <v>0</v>
      </c>
      <c r="I94" s="111"/>
      <c r="J94" s="466"/>
      <c r="K94" s="200">
        <v>0</v>
      </c>
      <c r="L94" s="446" t="s">
        <v>21</v>
      </c>
      <c r="M94" s="206">
        <v>0</v>
      </c>
      <c r="N94" s="206" t="s">
        <v>434</v>
      </c>
      <c r="O94" s="206" t="s">
        <v>90</v>
      </c>
      <c r="P94" s="207" t="s">
        <v>95</v>
      </c>
      <c r="Q94"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18" t="s">
        <v>21</v>
      </c>
      <c r="S94" s="319">
        <v>0</v>
      </c>
      <c r="T94" s="2" t="s">
        <v>936</v>
      </c>
      <c r="U94" s="26" t="s">
        <v>936</v>
      </c>
    </row>
    <row r="95" spans="1:21" customFormat="1" ht="176.25" customHeight="1" thickBot="1" x14ac:dyDescent="0.35">
      <c r="A95" s="23"/>
      <c r="B95" s="90">
        <v>91058</v>
      </c>
      <c r="C95" s="90">
        <v>91058</v>
      </c>
      <c r="D95" s="523" t="s">
        <v>959</v>
      </c>
      <c r="E95" s="90">
        <v>1</v>
      </c>
      <c r="F95" s="90" t="s">
        <v>89</v>
      </c>
      <c r="G95" s="98">
        <v>821.69</v>
      </c>
      <c r="H95" s="227">
        <v>9950666</v>
      </c>
      <c r="I95" s="111"/>
      <c r="J95" s="467">
        <v>182.5</v>
      </c>
      <c r="K95" s="421">
        <v>2210075</v>
      </c>
      <c r="L95" s="446" t="s">
        <v>21</v>
      </c>
      <c r="M95" s="206">
        <v>40</v>
      </c>
      <c r="N95" s="206" t="s">
        <v>434</v>
      </c>
      <c r="O95" s="206" t="s">
        <v>90</v>
      </c>
      <c r="P95" s="207" t="s">
        <v>95</v>
      </c>
      <c r="Q9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18" t="s">
        <v>21</v>
      </c>
      <c r="S95" s="319">
        <v>40</v>
      </c>
      <c r="T95" s="2" t="s">
        <v>936</v>
      </c>
      <c r="U95" s="26" t="s">
        <v>936</v>
      </c>
    </row>
    <row r="96" spans="1:21" customFormat="1" ht="195.75" customHeight="1" thickBot="1" x14ac:dyDescent="0.35">
      <c r="A96" s="23"/>
      <c r="B96" s="90">
        <v>91059</v>
      </c>
      <c r="C96" s="90">
        <v>91059</v>
      </c>
      <c r="D96" s="527" t="s">
        <v>960</v>
      </c>
      <c r="E96" s="90">
        <v>1</v>
      </c>
      <c r="F96" s="90" t="s">
        <v>89</v>
      </c>
      <c r="G96" s="98">
        <v>1027.1300000000001</v>
      </c>
      <c r="H96" s="227">
        <v>12438544</v>
      </c>
      <c r="I96" s="111"/>
      <c r="J96" s="467">
        <v>228.13</v>
      </c>
      <c r="K96" s="421">
        <v>2762654</v>
      </c>
      <c r="L96" s="446" t="s">
        <v>21</v>
      </c>
      <c r="M96" s="206">
        <v>50</v>
      </c>
      <c r="N96" s="206" t="s">
        <v>434</v>
      </c>
      <c r="O96" s="206" t="s">
        <v>90</v>
      </c>
      <c r="P96" s="207" t="s">
        <v>95</v>
      </c>
      <c r="Q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18" t="s">
        <v>21</v>
      </c>
      <c r="S96" s="319">
        <v>50</v>
      </c>
      <c r="T96" s="2" t="s">
        <v>936</v>
      </c>
      <c r="U96" s="26" t="s">
        <v>936</v>
      </c>
    </row>
    <row r="97" spans="1:21" customFormat="1" ht="171.6" customHeight="1" thickBot="1" x14ac:dyDescent="0.35">
      <c r="A97" s="23"/>
      <c r="B97" s="90">
        <v>91060</v>
      </c>
      <c r="C97" s="90">
        <v>91060</v>
      </c>
      <c r="D97" s="525" t="s">
        <v>961</v>
      </c>
      <c r="E97" s="90">
        <v>1</v>
      </c>
      <c r="F97" s="90" t="s">
        <v>89</v>
      </c>
      <c r="G97" s="98">
        <v>1232.54</v>
      </c>
      <c r="H97" s="227">
        <v>14926059</v>
      </c>
      <c r="I97" s="111"/>
      <c r="J97" s="467">
        <v>273.73</v>
      </c>
      <c r="K97" s="421">
        <v>3314870</v>
      </c>
      <c r="L97" s="446" t="s">
        <v>21</v>
      </c>
      <c r="M97" s="206">
        <v>60</v>
      </c>
      <c r="N97" s="206" t="s">
        <v>434</v>
      </c>
      <c r="O97" s="206" t="s">
        <v>90</v>
      </c>
      <c r="P97" s="207" t="s">
        <v>95</v>
      </c>
      <c r="Q9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18" t="s">
        <v>21</v>
      </c>
      <c r="S97" s="319">
        <v>60</v>
      </c>
      <c r="T97" s="2" t="s">
        <v>936</v>
      </c>
      <c r="U97" s="26" t="s">
        <v>936</v>
      </c>
    </row>
    <row r="98" spans="1:21" customFormat="1" ht="181.5" customHeight="1" thickBot="1" x14ac:dyDescent="0.35">
      <c r="A98" s="23"/>
      <c r="B98" s="127">
        <v>92058</v>
      </c>
      <c r="C98" s="127">
        <v>92058</v>
      </c>
      <c r="D98" s="525" t="s">
        <v>962</v>
      </c>
      <c r="E98" s="90">
        <v>1</v>
      </c>
      <c r="F98" s="90" t="s">
        <v>89</v>
      </c>
      <c r="G98" s="98">
        <v>1437.98</v>
      </c>
      <c r="H98" s="227">
        <v>17413938</v>
      </c>
      <c r="I98" s="111"/>
      <c r="J98" s="467">
        <v>319.36</v>
      </c>
      <c r="K98" s="421">
        <v>3867450</v>
      </c>
      <c r="L98" s="446" t="s">
        <v>21</v>
      </c>
      <c r="M98" s="206">
        <v>70</v>
      </c>
      <c r="N98" s="206" t="s">
        <v>434</v>
      </c>
      <c r="O98" s="206" t="s">
        <v>90</v>
      </c>
      <c r="P98" s="207" t="s">
        <v>95</v>
      </c>
      <c r="Q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18" t="s">
        <v>21</v>
      </c>
      <c r="S98" s="319">
        <v>70</v>
      </c>
      <c r="T98" s="2" t="s">
        <v>936</v>
      </c>
      <c r="U98" s="26" t="s">
        <v>936</v>
      </c>
    </row>
    <row r="99" spans="1:21" customFormat="1" ht="196.5" customHeight="1" thickBot="1" x14ac:dyDescent="0.35">
      <c r="A99" s="23"/>
      <c r="B99" s="127">
        <v>92059</v>
      </c>
      <c r="C99" s="127">
        <v>92059</v>
      </c>
      <c r="D99" s="525" t="s">
        <v>963</v>
      </c>
      <c r="E99" s="90">
        <v>1</v>
      </c>
      <c r="F99" s="90" t="s">
        <v>89</v>
      </c>
      <c r="G99" s="98">
        <v>1643.42</v>
      </c>
      <c r="H99" s="227">
        <v>19901816</v>
      </c>
      <c r="I99" s="111"/>
      <c r="J99" s="467">
        <v>365</v>
      </c>
      <c r="K99" s="421">
        <v>4420150</v>
      </c>
      <c r="L99" s="446" t="s">
        <v>21</v>
      </c>
      <c r="M99" s="206">
        <v>80</v>
      </c>
      <c r="N99" s="206" t="s">
        <v>434</v>
      </c>
      <c r="O99" s="206" t="s">
        <v>90</v>
      </c>
      <c r="P99" s="207" t="s">
        <v>95</v>
      </c>
      <c r="Q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18" t="s">
        <v>21</v>
      </c>
      <c r="S99" s="319">
        <v>80</v>
      </c>
      <c r="T99" s="2" t="s">
        <v>936</v>
      </c>
      <c r="U99" s="26" t="s">
        <v>936</v>
      </c>
    </row>
    <row r="100" spans="1:21" customFormat="1" ht="192" customHeight="1" x14ac:dyDescent="0.3">
      <c r="A100" s="23"/>
      <c r="B100" s="89">
        <v>92060</v>
      </c>
      <c r="C100" s="89">
        <v>92060</v>
      </c>
      <c r="D100" s="87" t="s">
        <v>964</v>
      </c>
      <c r="E100" s="84">
        <v>1</v>
      </c>
      <c r="F100" s="84" t="s">
        <v>89</v>
      </c>
      <c r="G100" s="85">
        <v>1848.82</v>
      </c>
      <c r="H100" s="223">
        <v>22389210</v>
      </c>
      <c r="I100" s="111"/>
      <c r="J100" s="467">
        <v>410.59</v>
      </c>
      <c r="K100" s="421">
        <v>4972245</v>
      </c>
      <c r="L100" s="446" t="s">
        <v>21</v>
      </c>
      <c r="M100" s="206">
        <v>90</v>
      </c>
      <c r="N100" s="206" t="s">
        <v>434</v>
      </c>
      <c r="O100" s="206" t="s">
        <v>90</v>
      </c>
      <c r="P100" s="207" t="s">
        <v>95</v>
      </c>
      <c r="Q10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18" t="s">
        <v>21</v>
      </c>
      <c r="S100" s="319">
        <v>90</v>
      </c>
      <c r="T100" s="2" t="s">
        <v>936</v>
      </c>
      <c r="U100" s="26" t="s">
        <v>936</v>
      </c>
    </row>
    <row r="101" spans="1:21" customFormat="1" ht="27.6" x14ac:dyDescent="0.3">
      <c r="A101" s="1"/>
      <c r="B101" s="53">
        <v>100146</v>
      </c>
      <c r="C101" s="99" t="s">
        <v>96</v>
      </c>
      <c r="D101" s="142" t="s">
        <v>97</v>
      </c>
      <c r="E101" s="91"/>
      <c r="F101" s="91" t="s">
        <v>20</v>
      </c>
      <c r="G101" s="116">
        <v>3972.44</v>
      </c>
      <c r="H101" s="221">
        <v>48106248</v>
      </c>
      <c r="I101" s="458"/>
      <c r="J101" s="200"/>
      <c r="K101" s="200">
        <v>0</v>
      </c>
      <c r="L101" s="450" t="s">
        <v>21</v>
      </c>
      <c r="M101" s="262">
        <v>100</v>
      </c>
      <c r="N101" s="262" t="s">
        <v>434</v>
      </c>
      <c r="O101" s="262" t="s">
        <v>90</v>
      </c>
      <c r="P101" s="330"/>
      <c r="Q101"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17" t="s">
        <v>21</v>
      </c>
      <c r="S101" s="262">
        <v>100</v>
      </c>
      <c r="T101" s="2" t="s">
        <v>936</v>
      </c>
      <c r="U101" s="26" t="s">
        <v>936</v>
      </c>
    </row>
    <row r="102" spans="1:21" customFormat="1" ht="41.4" x14ac:dyDescent="0.3">
      <c r="A102" s="1"/>
      <c r="B102" s="113">
        <v>90133</v>
      </c>
      <c r="C102" s="113">
        <v>90133</v>
      </c>
      <c r="D102" s="87" t="s">
        <v>98</v>
      </c>
      <c r="E102" s="84"/>
      <c r="F102" s="84" t="s">
        <v>20</v>
      </c>
      <c r="G102" s="85">
        <v>0</v>
      </c>
      <c r="H102" s="219">
        <v>0</v>
      </c>
      <c r="I102" s="458"/>
      <c r="J102" s="200"/>
      <c r="K102" s="200">
        <v>0</v>
      </c>
      <c r="L102" s="18" t="s">
        <v>21</v>
      </c>
      <c r="M102" s="35">
        <v>0</v>
      </c>
      <c r="N102" s="35" t="s">
        <v>434</v>
      </c>
      <c r="O102" s="35" t="s">
        <v>90</v>
      </c>
      <c r="P102" s="201"/>
      <c r="Q1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5">
        <v>0</v>
      </c>
      <c r="T102" s="2" t="s">
        <v>936</v>
      </c>
      <c r="U102" s="26" t="s">
        <v>936</v>
      </c>
    </row>
    <row r="103" spans="1:21" customFormat="1" ht="110.4" x14ac:dyDescent="0.3">
      <c r="A103" s="1"/>
      <c r="B103" s="113">
        <v>91196</v>
      </c>
      <c r="C103" s="113">
        <v>91196</v>
      </c>
      <c r="D103" s="87" t="s">
        <v>99</v>
      </c>
      <c r="E103" s="84"/>
      <c r="F103" s="84" t="s">
        <v>20</v>
      </c>
      <c r="G103" s="85">
        <v>1589.01</v>
      </c>
      <c r="H103" s="219">
        <v>19242911</v>
      </c>
      <c r="I103" s="458"/>
      <c r="J103" s="200"/>
      <c r="K103" s="200">
        <v>0</v>
      </c>
      <c r="L103" s="18" t="s">
        <v>21</v>
      </c>
      <c r="M103" s="35">
        <v>40</v>
      </c>
      <c r="N103" s="35" t="s">
        <v>434</v>
      </c>
      <c r="O103" s="35" t="s">
        <v>90</v>
      </c>
      <c r="P103" s="291"/>
      <c r="Q1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5">
        <v>40</v>
      </c>
      <c r="T103" s="2" t="s">
        <v>936</v>
      </c>
      <c r="U103" s="26" t="s">
        <v>936</v>
      </c>
    </row>
    <row r="104" spans="1:21" customFormat="1" ht="110.4" x14ac:dyDescent="0.3">
      <c r="A104" s="1"/>
      <c r="B104" s="113">
        <v>91197</v>
      </c>
      <c r="C104" s="113">
        <v>91197</v>
      </c>
      <c r="D104" s="87" t="s">
        <v>100</v>
      </c>
      <c r="E104" s="84"/>
      <c r="F104" s="84" t="s">
        <v>20</v>
      </c>
      <c r="G104" s="85">
        <v>1986.24</v>
      </c>
      <c r="H104" s="219">
        <v>24053366</v>
      </c>
      <c r="I104" s="458"/>
      <c r="J104" s="200"/>
      <c r="K104" s="200">
        <v>0</v>
      </c>
      <c r="L104" s="18" t="s">
        <v>21</v>
      </c>
      <c r="M104" s="35">
        <v>50</v>
      </c>
      <c r="N104" s="35" t="s">
        <v>434</v>
      </c>
      <c r="O104" s="35" t="s">
        <v>90</v>
      </c>
      <c r="P104" s="201"/>
      <c r="Q1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5">
        <v>50</v>
      </c>
      <c r="T104" s="2" t="s">
        <v>936</v>
      </c>
      <c r="U104" s="26" t="s">
        <v>936</v>
      </c>
    </row>
    <row r="105" spans="1:21" customFormat="1" ht="110.4" x14ac:dyDescent="0.3">
      <c r="A105" s="1"/>
      <c r="B105" s="113">
        <v>91198</v>
      </c>
      <c r="C105" s="113">
        <v>91198</v>
      </c>
      <c r="D105" s="87" t="s">
        <v>101</v>
      </c>
      <c r="E105" s="84"/>
      <c r="F105" s="84" t="s">
        <v>20</v>
      </c>
      <c r="G105" s="85">
        <v>2383.4699999999998</v>
      </c>
      <c r="H105" s="219">
        <v>28863822</v>
      </c>
      <c r="I105" s="458"/>
      <c r="J105" s="200"/>
      <c r="K105" s="200">
        <v>0</v>
      </c>
      <c r="L105" s="18" t="s">
        <v>21</v>
      </c>
      <c r="M105" s="35">
        <v>60</v>
      </c>
      <c r="N105" s="35" t="s">
        <v>434</v>
      </c>
      <c r="O105" s="35" t="s">
        <v>90</v>
      </c>
      <c r="P105" s="201"/>
      <c r="Q1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5">
        <v>60</v>
      </c>
      <c r="T105" s="2" t="s">
        <v>936</v>
      </c>
      <c r="U105" s="26" t="s">
        <v>936</v>
      </c>
    </row>
    <row r="106" spans="1:21" customFormat="1" ht="110.4" x14ac:dyDescent="0.3">
      <c r="A106" s="1"/>
      <c r="B106" s="113">
        <v>92196</v>
      </c>
      <c r="C106" s="113">
        <v>92196</v>
      </c>
      <c r="D106" s="87" t="s">
        <v>102</v>
      </c>
      <c r="E106" s="84"/>
      <c r="F106" s="84" t="s">
        <v>20</v>
      </c>
      <c r="G106" s="85">
        <v>2780.74</v>
      </c>
      <c r="H106" s="219">
        <v>33674761</v>
      </c>
      <c r="I106" s="458"/>
      <c r="J106" s="200"/>
      <c r="K106" s="200">
        <v>0</v>
      </c>
      <c r="L106" s="18" t="s">
        <v>21</v>
      </c>
      <c r="M106" s="35">
        <v>70</v>
      </c>
      <c r="N106" s="35" t="s">
        <v>434</v>
      </c>
      <c r="O106" s="35" t="s">
        <v>90</v>
      </c>
      <c r="P106" s="201"/>
      <c r="Q1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5">
        <v>70</v>
      </c>
      <c r="T106" s="2" t="s">
        <v>936</v>
      </c>
      <c r="U106" s="26" t="s">
        <v>936</v>
      </c>
    </row>
    <row r="107" spans="1:21" customFormat="1" ht="110.4" x14ac:dyDescent="0.3">
      <c r="A107" s="1"/>
      <c r="B107" s="113">
        <v>92197</v>
      </c>
      <c r="C107" s="113">
        <v>92197</v>
      </c>
      <c r="D107" s="87" t="s">
        <v>103</v>
      </c>
      <c r="E107" s="84"/>
      <c r="F107" s="84" t="s">
        <v>20</v>
      </c>
      <c r="G107" s="85">
        <v>3177.97</v>
      </c>
      <c r="H107" s="219">
        <v>38485217</v>
      </c>
      <c r="I107" s="458"/>
      <c r="J107" s="200"/>
      <c r="K107" s="200">
        <v>0</v>
      </c>
      <c r="L107" s="18" t="s">
        <v>21</v>
      </c>
      <c r="M107" s="35">
        <v>80</v>
      </c>
      <c r="N107" s="35" t="s">
        <v>434</v>
      </c>
      <c r="O107" s="35" t="s">
        <v>90</v>
      </c>
      <c r="P107" s="201"/>
      <c r="Q10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5">
        <v>80</v>
      </c>
      <c r="T107" s="2" t="s">
        <v>936</v>
      </c>
      <c r="U107" s="26" t="s">
        <v>936</v>
      </c>
    </row>
    <row r="108" spans="1:21" customFormat="1" ht="110.4" x14ac:dyDescent="0.3">
      <c r="A108" s="1"/>
      <c r="B108" s="113">
        <v>92198</v>
      </c>
      <c r="C108" s="113">
        <v>92198</v>
      </c>
      <c r="D108" s="87" t="s">
        <v>104</v>
      </c>
      <c r="E108" s="84"/>
      <c r="F108" s="84" t="s">
        <v>20</v>
      </c>
      <c r="G108" s="85">
        <v>3575.2</v>
      </c>
      <c r="H108" s="219">
        <v>43295672</v>
      </c>
      <c r="I108" s="458"/>
      <c r="J108" s="200"/>
      <c r="K108" s="200">
        <v>0</v>
      </c>
      <c r="L108" s="18" t="s">
        <v>21</v>
      </c>
      <c r="M108" s="35">
        <v>90</v>
      </c>
      <c r="N108" s="35" t="s">
        <v>434</v>
      </c>
      <c r="O108" s="35" t="s">
        <v>90</v>
      </c>
      <c r="P108" s="290"/>
      <c r="Q10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5">
        <v>90</v>
      </c>
      <c r="T108" s="2" t="s">
        <v>936</v>
      </c>
      <c r="U108" s="26" t="s">
        <v>936</v>
      </c>
    </row>
    <row r="109" spans="1:21" ht="27.6" x14ac:dyDescent="0.3">
      <c r="A109" s="1"/>
      <c r="B109" s="53">
        <v>1003</v>
      </c>
      <c r="C109" s="406">
        <v>1003</v>
      </c>
      <c r="D109" s="407" t="s">
        <v>105</v>
      </c>
      <c r="E109" s="84"/>
      <c r="F109" s="245" t="s">
        <v>20</v>
      </c>
      <c r="G109" s="239">
        <v>155.65</v>
      </c>
      <c r="H109" s="219">
        <v>1884922</v>
      </c>
      <c r="I109" s="458"/>
      <c r="J109" s="200"/>
      <c r="K109" s="200">
        <v>0</v>
      </c>
      <c r="L109" s="18" t="s">
        <v>21</v>
      </c>
      <c r="M109" s="25">
        <v>100</v>
      </c>
      <c r="N109" s="35" t="s">
        <v>434</v>
      </c>
      <c r="O109" s="25"/>
      <c r="P109" s="20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936</v>
      </c>
      <c r="U109" s="26" t="s">
        <v>936</v>
      </c>
    </row>
    <row r="110" spans="1:21" customFormat="1" ht="41.4" x14ac:dyDescent="0.3">
      <c r="A110" s="1"/>
      <c r="B110" s="84">
        <v>90071</v>
      </c>
      <c r="C110" s="84">
        <v>90071</v>
      </c>
      <c r="D110" s="87" t="s">
        <v>106</v>
      </c>
      <c r="E110" s="84"/>
      <c r="F110" s="84" t="s">
        <v>20</v>
      </c>
      <c r="G110" s="85">
        <v>0</v>
      </c>
      <c r="H110" s="219">
        <v>0</v>
      </c>
      <c r="I110" s="458"/>
      <c r="J110" s="200"/>
      <c r="K110" s="200">
        <v>0</v>
      </c>
      <c r="L110" s="18" t="s">
        <v>21</v>
      </c>
      <c r="M110" s="35">
        <v>0</v>
      </c>
      <c r="N110" s="35" t="s">
        <v>434</v>
      </c>
      <c r="O110" s="35">
        <v>928</v>
      </c>
      <c r="P110" s="20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5">
        <v>0</v>
      </c>
      <c r="T110" s="2" t="s">
        <v>936</v>
      </c>
      <c r="U110" s="26" t="s">
        <v>936</v>
      </c>
    </row>
    <row r="111" spans="1:21" customFormat="1" ht="96.6" x14ac:dyDescent="0.3">
      <c r="A111" s="1"/>
      <c r="B111" s="84">
        <v>91085</v>
      </c>
      <c r="C111" s="84">
        <v>91085</v>
      </c>
      <c r="D111" s="87" t="s">
        <v>107</v>
      </c>
      <c r="E111" s="84"/>
      <c r="F111" s="84" t="s">
        <v>20</v>
      </c>
      <c r="G111" s="85">
        <v>62.3</v>
      </c>
      <c r="H111" s="219">
        <v>754453</v>
      </c>
      <c r="I111" s="458"/>
      <c r="J111" s="200"/>
      <c r="K111" s="200">
        <v>0</v>
      </c>
      <c r="L111" s="18" t="s">
        <v>21</v>
      </c>
      <c r="M111" s="35">
        <v>40</v>
      </c>
      <c r="N111" s="35" t="s">
        <v>434</v>
      </c>
      <c r="O111" s="35">
        <v>928</v>
      </c>
      <c r="P111" s="20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5">
        <v>40</v>
      </c>
      <c r="T111" s="2" t="s">
        <v>936</v>
      </c>
      <c r="U111" s="26" t="s">
        <v>936</v>
      </c>
    </row>
    <row r="112" spans="1:21" customFormat="1" ht="96.6" x14ac:dyDescent="0.3">
      <c r="A112" s="1"/>
      <c r="B112" s="84">
        <v>91086</v>
      </c>
      <c r="C112" s="84">
        <v>91086</v>
      </c>
      <c r="D112" s="87" t="s">
        <v>108</v>
      </c>
      <c r="E112" s="84"/>
      <c r="F112" s="84" t="s">
        <v>20</v>
      </c>
      <c r="G112" s="85">
        <v>77.83</v>
      </c>
      <c r="H112" s="219">
        <v>942521</v>
      </c>
      <c r="I112" s="458"/>
      <c r="J112" s="200"/>
      <c r="K112" s="200">
        <v>0</v>
      </c>
      <c r="L112" s="18" t="s">
        <v>21</v>
      </c>
      <c r="M112" s="35">
        <v>50</v>
      </c>
      <c r="N112" s="35" t="s">
        <v>434</v>
      </c>
      <c r="O112" s="35">
        <v>928</v>
      </c>
      <c r="P112" s="20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5">
        <v>50</v>
      </c>
      <c r="T112" s="2" t="s">
        <v>936</v>
      </c>
      <c r="U112" s="26" t="s">
        <v>936</v>
      </c>
    </row>
    <row r="113" spans="1:21" customFormat="1" ht="110.4" x14ac:dyDescent="0.3">
      <c r="A113" s="1"/>
      <c r="B113" s="84">
        <v>91087</v>
      </c>
      <c r="C113" s="84">
        <v>91087</v>
      </c>
      <c r="D113" s="87" t="s">
        <v>109</v>
      </c>
      <c r="E113" s="84"/>
      <c r="F113" s="84" t="s">
        <v>20</v>
      </c>
      <c r="G113" s="85">
        <v>93.43</v>
      </c>
      <c r="H113" s="219">
        <v>1131437</v>
      </c>
      <c r="I113" s="458"/>
      <c r="J113" s="200"/>
      <c r="K113" s="200">
        <v>0</v>
      </c>
      <c r="L113" s="18" t="s">
        <v>21</v>
      </c>
      <c r="M113" s="35">
        <v>60</v>
      </c>
      <c r="N113" s="35" t="s">
        <v>434</v>
      </c>
      <c r="O113" s="35">
        <v>928</v>
      </c>
      <c r="P113" s="20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5">
        <v>60</v>
      </c>
      <c r="T113" s="2" t="s">
        <v>936</v>
      </c>
      <c r="U113" s="26" t="s">
        <v>936</v>
      </c>
    </row>
    <row r="114" spans="1:21" customFormat="1" ht="96.6" x14ac:dyDescent="0.3">
      <c r="A114" s="1"/>
      <c r="B114" s="89">
        <v>92085</v>
      </c>
      <c r="C114" s="89">
        <v>92085</v>
      </c>
      <c r="D114" s="87" t="s">
        <v>110</v>
      </c>
      <c r="E114" s="84"/>
      <c r="F114" s="84" t="s">
        <v>20</v>
      </c>
      <c r="G114" s="85">
        <v>108.96</v>
      </c>
      <c r="H114" s="219">
        <v>1319506</v>
      </c>
      <c r="I114" s="458"/>
      <c r="J114" s="200"/>
      <c r="K114" s="200">
        <v>0</v>
      </c>
      <c r="L114" s="18" t="s">
        <v>21</v>
      </c>
      <c r="M114" s="35">
        <v>70</v>
      </c>
      <c r="N114" s="35" t="s">
        <v>434</v>
      </c>
      <c r="O114" s="35">
        <v>928</v>
      </c>
      <c r="P114" s="20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5">
        <v>70</v>
      </c>
      <c r="T114" s="2" t="s">
        <v>936</v>
      </c>
      <c r="U114" s="26" t="s">
        <v>936</v>
      </c>
    </row>
    <row r="115" spans="1:21" customFormat="1" ht="96.6" x14ac:dyDescent="0.3">
      <c r="A115" s="1"/>
      <c r="B115" s="89">
        <v>92086</v>
      </c>
      <c r="C115" s="89">
        <v>92086</v>
      </c>
      <c r="D115" s="87" t="s">
        <v>111</v>
      </c>
      <c r="E115" s="84"/>
      <c r="F115" s="84" t="s">
        <v>20</v>
      </c>
      <c r="G115" s="85">
        <v>124.56</v>
      </c>
      <c r="H115" s="219">
        <v>1508422</v>
      </c>
      <c r="I115" s="458"/>
      <c r="J115" s="200"/>
      <c r="K115" s="200">
        <v>0</v>
      </c>
      <c r="L115" s="18" t="s">
        <v>21</v>
      </c>
      <c r="M115" s="35">
        <v>80</v>
      </c>
      <c r="N115" s="35" t="s">
        <v>434</v>
      </c>
      <c r="O115" s="35">
        <v>928</v>
      </c>
      <c r="P115" s="20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5">
        <v>80</v>
      </c>
      <c r="T115" s="2" t="s">
        <v>936</v>
      </c>
      <c r="U115" s="26" t="s">
        <v>936</v>
      </c>
    </row>
    <row r="116" spans="1:21" customFormat="1" ht="96.6" x14ac:dyDescent="0.3">
      <c r="A116" s="1"/>
      <c r="B116" s="89">
        <v>92087</v>
      </c>
      <c r="C116" s="89">
        <v>92087</v>
      </c>
      <c r="D116" s="87" t="s">
        <v>112</v>
      </c>
      <c r="E116" s="84"/>
      <c r="F116" s="84" t="s">
        <v>20</v>
      </c>
      <c r="G116" s="85">
        <v>140.09</v>
      </c>
      <c r="H116" s="219">
        <v>1696490</v>
      </c>
      <c r="I116" s="458"/>
      <c r="J116" s="200"/>
      <c r="K116" s="200">
        <v>0</v>
      </c>
      <c r="L116" s="18" t="s">
        <v>21</v>
      </c>
      <c r="M116" s="56">
        <v>90</v>
      </c>
      <c r="N116" s="35" t="s">
        <v>434</v>
      </c>
      <c r="O116" s="35">
        <v>928</v>
      </c>
      <c r="P116" s="20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292" t="s">
        <v>21</v>
      </c>
      <c r="S116" s="56">
        <v>90</v>
      </c>
      <c r="T116" s="2" t="s">
        <v>936</v>
      </c>
      <c r="U116" s="26" t="s">
        <v>936</v>
      </c>
    </row>
    <row r="117" spans="1:21" customFormat="1" ht="28.5" customHeight="1" x14ac:dyDescent="0.3">
      <c r="A117" s="1"/>
      <c r="B117" s="5"/>
      <c r="C117" s="647" t="s">
        <v>113</v>
      </c>
      <c r="D117" s="648"/>
      <c r="E117" s="648"/>
      <c r="F117" s="648"/>
      <c r="G117" s="483"/>
      <c r="H117" s="219"/>
      <c r="I117" s="458"/>
      <c r="J117" s="413"/>
      <c r="K117" s="200">
        <v>0</v>
      </c>
      <c r="L117" s="17" t="s">
        <v>42</v>
      </c>
      <c r="M117" s="25" t="s">
        <v>42</v>
      </c>
      <c r="N117" s="25" t="s">
        <v>42</v>
      </c>
      <c r="O117" s="200" t="s">
        <v>42</v>
      </c>
      <c r="P117" s="20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74" t="s">
        <v>41</v>
      </c>
    </row>
    <row r="118" spans="1:21" customFormat="1" x14ac:dyDescent="0.3">
      <c r="A118" s="1"/>
      <c r="B118" s="42" t="s">
        <v>1</v>
      </c>
      <c r="C118" s="117" t="s">
        <v>1</v>
      </c>
      <c r="D118" s="117" t="s">
        <v>2</v>
      </c>
      <c r="E118" s="117" t="s">
        <v>3</v>
      </c>
      <c r="F118" s="117" t="s">
        <v>4</v>
      </c>
      <c r="G118" s="9" t="s">
        <v>5</v>
      </c>
      <c r="H118" s="444" t="s">
        <v>6</v>
      </c>
      <c r="I118" s="458"/>
      <c r="J118" s="288"/>
      <c r="K118" s="200">
        <v>0</v>
      </c>
      <c r="L118" s="17" t="s">
        <v>42</v>
      </c>
      <c r="M118" s="25" t="s">
        <v>42</v>
      </c>
      <c r="N118" s="25" t="s">
        <v>42</v>
      </c>
      <c r="O118" s="200" t="s">
        <v>42</v>
      </c>
      <c r="P118" s="20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74" t="s">
        <v>41</v>
      </c>
    </row>
    <row r="119" spans="1:21" customFormat="1" ht="48" customHeight="1" x14ac:dyDescent="0.3">
      <c r="A119" s="1"/>
      <c r="B119" s="575">
        <v>10041</v>
      </c>
      <c r="C119" s="95" t="s">
        <v>114</v>
      </c>
      <c r="D119" s="87" t="s">
        <v>115</v>
      </c>
      <c r="E119" s="84"/>
      <c r="F119" s="84" t="s">
        <v>20</v>
      </c>
      <c r="G119" s="85">
        <v>5812.14</v>
      </c>
      <c r="H119" s="219">
        <v>70385015</v>
      </c>
      <c r="I119" s="458"/>
      <c r="J119" s="200"/>
      <c r="K119" s="200">
        <v>0</v>
      </c>
      <c r="L119" s="18" t="s">
        <v>21</v>
      </c>
      <c r="M119" s="25">
        <v>100</v>
      </c>
      <c r="N119" s="35" t="s">
        <v>434</v>
      </c>
      <c r="O119" s="35" t="s">
        <v>90</v>
      </c>
      <c r="P119" s="20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936</v>
      </c>
      <c r="U119" s="26" t="s">
        <v>936</v>
      </c>
    </row>
    <row r="120" spans="1:21" customFormat="1" ht="75" customHeight="1" x14ac:dyDescent="0.3">
      <c r="A120" s="1"/>
      <c r="B120" s="84">
        <v>90023</v>
      </c>
      <c r="C120" s="84">
        <v>90023</v>
      </c>
      <c r="D120" s="87" t="s">
        <v>116</v>
      </c>
      <c r="E120" s="84"/>
      <c r="F120" s="84" t="s">
        <v>20</v>
      </c>
      <c r="G120" s="85">
        <v>0</v>
      </c>
      <c r="H120" s="219">
        <v>0</v>
      </c>
      <c r="I120" s="458"/>
      <c r="J120" s="200"/>
      <c r="K120" s="200">
        <v>0</v>
      </c>
      <c r="L120" s="18" t="s">
        <v>21</v>
      </c>
      <c r="M120" s="35">
        <v>0</v>
      </c>
      <c r="N120" s="35" t="s">
        <v>434</v>
      </c>
      <c r="O120" s="35" t="s">
        <v>90</v>
      </c>
      <c r="P120" s="20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5">
        <v>0</v>
      </c>
      <c r="T120" s="2" t="s">
        <v>936</v>
      </c>
      <c r="U120" s="26" t="s">
        <v>936</v>
      </c>
    </row>
    <row r="121" spans="1:21" customFormat="1" ht="110.4" x14ac:dyDescent="0.3">
      <c r="A121" s="1"/>
      <c r="B121" s="84">
        <v>91088</v>
      </c>
      <c r="C121" s="84">
        <v>91088</v>
      </c>
      <c r="D121" s="87" t="s">
        <v>117</v>
      </c>
      <c r="E121" s="84"/>
      <c r="F121" s="84" t="s">
        <v>20</v>
      </c>
      <c r="G121" s="85">
        <v>2324.9</v>
      </c>
      <c r="H121" s="219">
        <v>28154539</v>
      </c>
      <c r="I121" s="458"/>
      <c r="J121" s="200"/>
      <c r="K121" s="200">
        <v>0</v>
      </c>
      <c r="L121" s="18" t="s">
        <v>21</v>
      </c>
      <c r="M121" s="35">
        <v>40</v>
      </c>
      <c r="N121" s="35" t="s">
        <v>434</v>
      </c>
      <c r="O121" s="35" t="s">
        <v>90</v>
      </c>
      <c r="P121" s="20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5">
        <v>40</v>
      </c>
      <c r="T121" s="2" t="s">
        <v>936</v>
      </c>
      <c r="U121" s="26" t="s">
        <v>936</v>
      </c>
    </row>
    <row r="122" spans="1:21" customFormat="1" ht="119.4" customHeight="1" x14ac:dyDescent="0.3">
      <c r="A122" s="1"/>
      <c r="B122" s="84">
        <v>91089</v>
      </c>
      <c r="C122" s="84">
        <v>91089</v>
      </c>
      <c r="D122" s="87" t="s">
        <v>118</v>
      </c>
      <c r="E122" s="84"/>
      <c r="F122" s="84" t="s">
        <v>20</v>
      </c>
      <c r="G122" s="85">
        <v>2906.11</v>
      </c>
      <c r="H122" s="219">
        <v>35192992</v>
      </c>
      <c r="I122" s="458"/>
      <c r="J122" s="200"/>
      <c r="K122" s="200">
        <v>0</v>
      </c>
      <c r="L122" s="18" t="s">
        <v>21</v>
      </c>
      <c r="M122" s="35">
        <v>50</v>
      </c>
      <c r="N122" s="35" t="s">
        <v>434</v>
      </c>
      <c r="O122" s="35" t="s">
        <v>90</v>
      </c>
      <c r="P122" s="20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5">
        <v>50</v>
      </c>
      <c r="T122" s="2" t="s">
        <v>936</v>
      </c>
      <c r="U122" s="26" t="s">
        <v>936</v>
      </c>
    </row>
    <row r="123" spans="1:21" customFormat="1" ht="124.2" x14ac:dyDescent="0.3">
      <c r="A123" s="1"/>
      <c r="B123" s="84">
        <v>91090</v>
      </c>
      <c r="C123" s="84">
        <v>91090</v>
      </c>
      <c r="D123" s="88" t="s">
        <v>119</v>
      </c>
      <c r="E123" s="84"/>
      <c r="F123" s="84" t="s">
        <v>20</v>
      </c>
      <c r="G123" s="85">
        <v>3487.33</v>
      </c>
      <c r="H123" s="219">
        <v>42231566</v>
      </c>
      <c r="I123" s="458"/>
      <c r="J123" s="200"/>
      <c r="K123" s="200">
        <v>0</v>
      </c>
      <c r="L123" s="18" t="s">
        <v>21</v>
      </c>
      <c r="M123" s="35">
        <v>60</v>
      </c>
      <c r="N123" s="35" t="s">
        <v>434</v>
      </c>
      <c r="O123" s="35" t="s">
        <v>90</v>
      </c>
      <c r="P123" s="20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5">
        <v>60</v>
      </c>
      <c r="T123" s="2" t="s">
        <v>936</v>
      </c>
      <c r="U123" s="26" t="s">
        <v>936</v>
      </c>
    </row>
    <row r="124" spans="1:21" customFormat="1" ht="124.8" customHeight="1" x14ac:dyDescent="0.3">
      <c r="A124" s="1"/>
      <c r="B124" s="89">
        <v>92088</v>
      </c>
      <c r="C124" s="89">
        <v>92088</v>
      </c>
      <c r="D124" s="87" t="s">
        <v>120</v>
      </c>
      <c r="E124" s="84"/>
      <c r="F124" s="84" t="s">
        <v>20</v>
      </c>
      <c r="G124" s="85">
        <v>4068.5</v>
      </c>
      <c r="H124" s="219">
        <v>49269535</v>
      </c>
      <c r="I124" s="458"/>
      <c r="J124" s="200"/>
      <c r="K124" s="200">
        <v>0</v>
      </c>
      <c r="L124" s="18" t="s">
        <v>21</v>
      </c>
      <c r="M124" s="35">
        <v>70</v>
      </c>
      <c r="N124" s="35" t="s">
        <v>434</v>
      </c>
      <c r="O124" s="35" t="s">
        <v>90</v>
      </c>
      <c r="P124" s="20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5">
        <v>70</v>
      </c>
      <c r="T124" s="2" t="s">
        <v>936</v>
      </c>
      <c r="U124" s="26" t="s">
        <v>936</v>
      </c>
    </row>
    <row r="125" spans="1:21" customFormat="1" ht="131.4" customHeight="1" x14ac:dyDescent="0.3">
      <c r="A125" s="1"/>
      <c r="B125" s="89">
        <v>92089</v>
      </c>
      <c r="C125" s="89">
        <v>92089</v>
      </c>
      <c r="D125" s="87" t="s">
        <v>121</v>
      </c>
      <c r="E125" s="84"/>
      <c r="F125" s="84" t="s">
        <v>20</v>
      </c>
      <c r="G125" s="85">
        <v>4649.71</v>
      </c>
      <c r="H125" s="219">
        <v>56307988</v>
      </c>
      <c r="I125" s="458"/>
      <c r="J125" s="200"/>
      <c r="K125" s="200">
        <v>0</v>
      </c>
      <c r="L125" s="18" t="s">
        <v>21</v>
      </c>
      <c r="M125" s="35">
        <v>80</v>
      </c>
      <c r="N125" s="35" t="s">
        <v>434</v>
      </c>
      <c r="O125" s="35" t="s">
        <v>90</v>
      </c>
      <c r="P125" s="20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5">
        <v>80</v>
      </c>
      <c r="T125" s="2" t="s">
        <v>936</v>
      </c>
      <c r="U125" s="26" t="s">
        <v>936</v>
      </c>
    </row>
    <row r="126" spans="1:21" customFormat="1" ht="110.4" x14ac:dyDescent="0.3">
      <c r="A126" s="1"/>
      <c r="B126" s="89">
        <v>92090</v>
      </c>
      <c r="C126" s="89">
        <v>92090</v>
      </c>
      <c r="D126" s="87" t="s">
        <v>122</v>
      </c>
      <c r="E126" s="84"/>
      <c r="F126" s="84" t="s">
        <v>20</v>
      </c>
      <c r="G126" s="85">
        <v>5230.93</v>
      </c>
      <c r="H126" s="219">
        <v>63346562</v>
      </c>
      <c r="I126" s="458"/>
      <c r="J126" s="200"/>
      <c r="K126" s="200">
        <v>0</v>
      </c>
      <c r="L126" s="18" t="s">
        <v>21</v>
      </c>
      <c r="M126" s="35">
        <v>90</v>
      </c>
      <c r="N126" s="35" t="s">
        <v>434</v>
      </c>
      <c r="O126" s="35" t="s">
        <v>90</v>
      </c>
      <c r="P126" s="20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5">
        <v>90</v>
      </c>
      <c r="T126" s="2" t="s">
        <v>936</v>
      </c>
      <c r="U126" s="26" t="s">
        <v>936</v>
      </c>
    </row>
    <row r="127" spans="1:21" customFormat="1" x14ac:dyDescent="0.3">
      <c r="A127" s="1"/>
      <c r="B127" s="53">
        <v>1006</v>
      </c>
      <c r="C127" s="113">
        <v>1006</v>
      </c>
      <c r="D127" s="143" t="s">
        <v>123</v>
      </c>
      <c r="E127" s="117"/>
      <c r="F127" s="84"/>
      <c r="G127" s="96" t="s">
        <v>5</v>
      </c>
      <c r="H127" s="444" t="s">
        <v>6</v>
      </c>
      <c r="I127" s="458"/>
      <c r="J127" s="462"/>
      <c r="K127" s="200">
        <v>0</v>
      </c>
      <c r="L127" s="17" t="s">
        <v>42</v>
      </c>
      <c r="M127" s="25" t="s">
        <v>42</v>
      </c>
      <c r="N127" s="25" t="s">
        <v>42</v>
      </c>
      <c r="O127" s="25" t="s">
        <v>42</v>
      </c>
      <c r="P127" s="20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74" t="s">
        <v>41</v>
      </c>
    </row>
    <row r="128" spans="1:21" ht="50.25" customHeight="1" x14ac:dyDescent="0.3">
      <c r="A128" s="1"/>
      <c r="B128" s="86">
        <v>10063</v>
      </c>
      <c r="C128" s="60" t="s">
        <v>124</v>
      </c>
      <c r="D128" s="407" t="s">
        <v>125</v>
      </c>
      <c r="E128" s="263"/>
      <c r="F128" s="245" t="s">
        <v>20</v>
      </c>
      <c r="G128" s="239">
        <v>8236.16</v>
      </c>
      <c r="H128" s="219">
        <v>99739898</v>
      </c>
      <c r="I128" s="458"/>
      <c r="J128" s="200"/>
      <c r="K128" s="200">
        <v>0</v>
      </c>
      <c r="L128" s="18" t="s">
        <v>21</v>
      </c>
      <c r="M128" s="25">
        <v>100</v>
      </c>
      <c r="N128" s="35" t="s">
        <v>434</v>
      </c>
      <c r="O128" s="25"/>
      <c r="P128" s="20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936</v>
      </c>
      <c r="U128" s="26" t="s">
        <v>936</v>
      </c>
    </row>
    <row r="129" spans="1:26" ht="78.75" customHeight="1" x14ac:dyDescent="0.3">
      <c r="A129" s="1"/>
      <c r="B129" s="245">
        <v>90024</v>
      </c>
      <c r="C129" s="245">
        <v>90024</v>
      </c>
      <c r="D129" s="407" t="s">
        <v>126</v>
      </c>
      <c r="E129" s="263"/>
      <c r="F129" s="245" t="s">
        <v>20</v>
      </c>
      <c r="G129" s="239">
        <v>0</v>
      </c>
      <c r="H129" s="219">
        <v>0</v>
      </c>
      <c r="I129" s="458"/>
      <c r="J129" s="200"/>
      <c r="K129" s="200">
        <v>0</v>
      </c>
      <c r="L129" s="18" t="s">
        <v>21</v>
      </c>
      <c r="M129" s="35">
        <v>0</v>
      </c>
      <c r="N129" s="35" t="s">
        <v>434</v>
      </c>
      <c r="O129" s="35"/>
      <c r="P129" s="20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5">
        <v>0</v>
      </c>
      <c r="T129" s="2" t="s">
        <v>936</v>
      </c>
      <c r="U129" s="26" t="s">
        <v>936</v>
      </c>
    </row>
    <row r="130" spans="1:26" ht="110.4" x14ac:dyDescent="0.3">
      <c r="A130" s="1"/>
      <c r="B130" s="245">
        <v>91091</v>
      </c>
      <c r="C130" s="245">
        <v>91091</v>
      </c>
      <c r="D130" s="407" t="s">
        <v>127</v>
      </c>
      <c r="E130" s="263"/>
      <c r="F130" s="245" t="s">
        <v>20</v>
      </c>
      <c r="G130" s="239">
        <v>3294.48</v>
      </c>
      <c r="H130" s="219">
        <v>39896153</v>
      </c>
      <c r="I130" s="458"/>
      <c r="J130" s="200"/>
      <c r="K130" s="200">
        <v>0</v>
      </c>
      <c r="L130" s="18" t="s">
        <v>21</v>
      </c>
      <c r="M130" s="35">
        <v>40</v>
      </c>
      <c r="N130" s="35" t="s">
        <v>434</v>
      </c>
      <c r="O130" s="35"/>
      <c r="P130" s="20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5">
        <v>40</v>
      </c>
      <c r="T130" s="2" t="s">
        <v>936</v>
      </c>
      <c r="U130" s="26" t="s">
        <v>936</v>
      </c>
    </row>
    <row r="131" spans="1:26" ht="110.4" x14ac:dyDescent="0.3">
      <c r="A131" s="1"/>
      <c r="B131" s="245">
        <v>91092</v>
      </c>
      <c r="C131" s="245">
        <v>91092</v>
      </c>
      <c r="D131" s="407" t="s">
        <v>128</v>
      </c>
      <c r="E131" s="263"/>
      <c r="F131" s="245" t="s">
        <v>20</v>
      </c>
      <c r="G131" s="239">
        <v>4118.08</v>
      </c>
      <c r="H131" s="219">
        <v>49869949</v>
      </c>
      <c r="I131" s="458"/>
      <c r="J131" s="200"/>
      <c r="K131" s="200">
        <v>0</v>
      </c>
      <c r="L131" s="18" t="s">
        <v>21</v>
      </c>
      <c r="M131" s="35">
        <v>50</v>
      </c>
      <c r="N131" s="35" t="s">
        <v>434</v>
      </c>
      <c r="O131" s="35"/>
      <c r="P131" s="20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5">
        <v>50</v>
      </c>
      <c r="T131" s="2" t="s">
        <v>936</v>
      </c>
      <c r="U131" s="26" t="s">
        <v>936</v>
      </c>
    </row>
    <row r="132" spans="1:26" ht="124.2" x14ac:dyDescent="0.3">
      <c r="A132" s="1"/>
      <c r="B132" s="245">
        <v>91093</v>
      </c>
      <c r="C132" s="245">
        <v>91093</v>
      </c>
      <c r="D132" s="408" t="s">
        <v>129</v>
      </c>
      <c r="E132" s="263"/>
      <c r="F132" s="245" t="s">
        <v>20</v>
      </c>
      <c r="G132" s="239">
        <v>4941.72</v>
      </c>
      <c r="H132" s="219">
        <v>59844229</v>
      </c>
      <c r="I132" s="458"/>
      <c r="J132" s="200"/>
      <c r="K132" s="200">
        <v>0</v>
      </c>
      <c r="L132" s="18" t="s">
        <v>21</v>
      </c>
      <c r="M132" s="35">
        <v>60</v>
      </c>
      <c r="N132" s="35" t="s">
        <v>434</v>
      </c>
      <c r="O132" s="35"/>
      <c r="P132" s="20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5">
        <v>60</v>
      </c>
      <c r="T132" s="2" t="s">
        <v>936</v>
      </c>
      <c r="U132" s="26" t="s">
        <v>936</v>
      </c>
    </row>
    <row r="133" spans="1:26" ht="110.4" x14ac:dyDescent="0.3">
      <c r="A133" s="1"/>
      <c r="B133" s="27">
        <v>92091</v>
      </c>
      <c r="C133" s="27">
        <v>92091</v>
      </c>
      <c r="D133" s="407" t="s">
        <v>130</v>
      </c>
      <c r="E133" s="263"/>
      <c r="F133" s="245" t="s">
        <v>20</v>
      </c>
      <c r="G133" s="239">
        <v>5765.32</v>
      </c>
      <c r="H133" s="219">
        <v>69818025</v>
      </c>
      <c r="I133" s="458"/>
      <c r="J133" s="200"/>
      <c r="K133" s="200">
        <v>0</v>
      </c>
      <c r="L133" s="18" t="s">
        <v>21</v>
      </c>
      <c r="M133" s="35">
        <v>70</v>
      </c>
      <c r="N133" s="35" t="s">
        <v>434</v>
      </c>
      <c r="O133" s="35"/>
      <c r="P133" s="20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5">
        <v>70</v>
      </c>
      <c r="T133" s="2" t="s">
        <v>936</v>
      </c>
      <c r="U133" s="26" t="s">
        <v>936</v>
      </c>
    </row>
    <row r="134" spans="1:26" ht="110.4" x14ac:dyDescent="0.3">
      <c r="A134" s="1"/>
      <c r="B134" s="27">
        <v>92092</v>
      </c>
      <c r="C134" s="27">
        <v>92092</v>
      </c>
      <c r="D134" s="407" t="s">
        <v>131</v>
      </c>
      <c r="E134" s="263"/>
      <c r="F134" s="245" t="s">
        <v>20</v>
      </c>
      <c r="G134" s="239">
        <v>6588.92</v>
      </c>
      <c r="H134" s="219">
        <v>79791821</v>
      </c>
      <c r="I134" s="458"/>
      <c r="J134" s="200"/>
      <c r="K134" s="200">
        <v>0</v>
      </c>
      <c r="L134" s="18" t="s">
        <v>21</v>
      </c>
      <c r="M134" s="35">
        <v>80</v>
      </c>
      <c r="N134" s="35" t="s">
        <v>434</v>
      </c>
      <c r="O134" s="35"/>
      <c r="P134" s="20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5">
        <v>80</v>
      </c>
      <c r="T134" s="2" t="s">
        <v>936</v>
      </c>
      <c r="U134" s="26" t="s">
        <v>936</v>
      </c>
    </row>
    <row r="135" spans="1:26" ht="110.4" x14ac:dyDescent="0.3">
      <c r="A135" s="1"/>
      <c r="B135" s="27">
        <v>92093</v>
      </c>
      <c r="C135" s="27">
        <v>92093</v>
      </c>
      <c r="D135" s="407" t="s">
        <v>132</v>
      </c>
      <c r="E135" s="263"/>
      <c r="F135" s="245" t="s">
        <v>20</v>
      </c>
      <c r="G135" s="239">
        <v>7412.56</v>
      </c>
      <c r="H135" s="219">
        <v>89766102</v>
      </c>
      <c r="I135" s="458"/>
      <c r="J135" s="200"/>
      <c r="K135" s="200">
        <v>0</v>
      </c>
      <c r="L135" s="18" t="s">
        <v>21</v>
      </c>
      <c r="M135" s="35">
        <v>90</v>
      </c>
      <c r="N135" s="35" t="s">
        <v>434</v>
      </c>
      <c r="O135" s="35"/>
      <c r="P135" s="20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5">
        <v>90</v>
      </c>
      <c r="T135" s="2" t="s">
        <v>936</v>
      </c>
      <c r="U135" s="26" t="s">
        <v>936</v>
      </c>
    </row>
    <row r="136" spans="1:26" customFormat="1" ht="27.75" customHeight="1" x14ac:dyDescent="0.3">
      <c r="A136" s="1"/>
      <c r="B136" s="5"/>
      <c r="C136" s="647" t="s">
        <v>133</v>
      </c>
      <c r="D136" s="648"/>
      <c r="E136" s="648"/>
      <c r="F136" s="648"/>
      <c r="G136" s="483"/>
      <c r="H136" s="219"/>
      <c r="I136" s="458"/>
      <c r="J136" s="413"/>
      <c r="K136" s="200">
        <v>0</v>
      </c>
      <c r="L136" s="17" t="s">
        <v>42</v>
      </c>
      <c r="M136" s="25" t="s">
        <v>42</v>
      </c>
      <c r="N136" s="25" t="s">
        <v>42</v>
      </c>
      <c r="O136" s="25" t="s">
        <v>42</v>
      </c>
      <c r="P136" s="20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74" t="s">
        <v>41</v>
      </c>
    </row>
    <row r="137" spans="1:26" customFormat="1" x14ac:dyDescent="0.3">
      <c r="A137" s="1"/>
      <c r="B137" s="42" t="s">
        <v>1</v>
      </c>
      <c r="C137" s="117" t="s">
        <v>1</v>
      </c>
      <c r="D137" s="117" t="s">
        <v>2</v>
      </c>
      <c r="E137" s="117" t="s">
        <v>3</v>
      </c>
      <c r="F137" s="117" t="s">
        <v>4</v>
      </c>
      <c r="G137" s="9" t="s">
        <v>5</v>
      </c>
      <c r="H137" s="444" t="s">
        <v>6</v>
      </c>
      <c r="I137" s="458"/>
      <c r="J137" s="288"/>
      <c r="K137" s="200">
        <v>0</v>
      </c>
      <c r="L137" s="17" t="s">
        <v>42</v>
      </c>
      <c r="M137" s="25" t="s">
        <v>42</v>
      </c>
      <c r="N137" s="25" t="s">
        <v>42</v>
      </c>
      <c r="O137" s="25" t="s">
        <v>42</v>
      </c>
      <c r="P137" s="20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74" t="s">
        <v>41</v>
      </c>
    </row>
    <row r="138" spans="1:26" s="139" customFormat="1" ht="33" customHeight="1" x14ac:dyDescent="0.3">
      <c r="A138" s="144"/>
      <c r="B138" s="95" t="s">
        <v>944</v>
      </c>
      <c r="C138" s="95" t="s">
        <v>944</v>
      </c>
      <c r="D138" s="87" t="s">
        <v>981</v>
      </c>
      <c r="E138" s="84"/>
      <c r="F138" s="84" t="s">
        <v>20</v>
      </c>
      <c r="G138" s="85" t="s">
        <v>945</v>
      </c>
      <c r="H138" s="219">
        <v>3546171</v>
      </c>
      <c r="I138" s="458"/>
      <c r="J138" s="200"/>
      <c r="K138" s="200"/>
      <c r="L138" s="17" t="s">
        <v>917</v>
      </c>
      <c r="M138" s="25">
        <v>100</v>
      </c>
      <c r="N138" s="35" t="s">
        <v>434</v>
      </c>
      <c r="O138" s="25">
        <v>1654</v>
      </c>
      <c r="P138" s="201"/>
      <c r="Q1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8" s="27" t="s">
        <v>134</v>
      </c>
      <c r="S138" s="25">
        <v>100</v>
      </c>
      <c r="T138" s="579" t="s">
        <v>935</v>
      </c>
      <c r="U138" s="26" t="s">
        <v>935</v>
      </c>
    </row>
    <row r="139" spans="1:26" customFormat="1" ht="27.6" x14ac:dyDescent="0.3">
      <c r="A139" s="1"/>
      <c r="B139" s="105">
        <v>1029</v>
      </c>
      <c r="C139" s="105">
        <v>1029</v>
      </c>
      <c r="D139" s="87" t="s">
        <v>135</v>
      </c>
      <c r="E139" s="84"/>
      <c r="F139" s="84" t="s">
        <v>20</v>
      </c>
      <c r="G139" s="85">
        <v>124.86</v>
      </c>
      <c r="H139" s="219">
        <v>1512055</v>
      </c>
      <c r="I139" s="458"/>
      <c r="J139" s="200"/>
      <c r="K139" s="200">
        <v>0</v>
      </c>
      <c r="L139" s="17" t="s">
        <v>917</v>
      </c>
      <c r="M139" s="25">
        <v>100</v>
      </c>
      <c r="N139" s="35" t="s">
        <v>434</v>
      </c>
      <c r="O139" s="25">
        <v>1654</v>
      </c>
      <c r="P139" s="201"/>
      <c r="Q1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9" s="20" t="s">
        <v>134</v>
      </c>
      <c r="S139" s="25">
        <v>100</v>
      </c>
      <c r="T139" s="2" t="s">
        <v>936</v>
      </c>
      <c r="U139" s="26" t="s">
        <v>936</v>
      </c>
    </row>
    <row r="140" spans="1:26" customFormat="1" ht="27.6" x14ac:dyDescent="0.3">
      <c r="A140" s="1"/>
      <c r="B140" s="105">
        <v>1030</v>
      </c>
      <c r="C140" s="105">
        <v>1030</v>
      </c>
      <c r="D140" s="87" t="s">
        <v>136</v>
      </c>
      <c r="E140" s="84"/>
      <c r="F140" s="84" t="s">
        <v>20</v>
      </c>
      <c r="G140" s="85">
        <v>135.55000000000001</v>
      </c>
      <c r="H140" s="219">
        <v>1641511</v>
      </c>
      <c r="I140" s="458"/>
      <c r="J140" s="200"/>
      <c r="K140" s="200">
        <v>0</v>
      </c>
      <c r="L140" s="17" t="s">
        <v>917</v>
      </c>
      <c r="M140" s="25">
        <v>100</v>
      </c>
      <c r="N140" s="35" t="s">
        <v>434</v>
      </c>
      <c r="O140" s="25">
        <v>1654</v>
      </c>
      <c r="P140" s="20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0" s="20" t="s">
        <v>134</v>
      </c>
      <c r="S140" s="25">
        <v>100</v>
      </c>
      <c r="T140" s="2" t="s">
        <v>936</v>
      </c>
      <c r="U140" s="26" t="s">
        <v>936</v>
      </c>
    </row>
    <row r="141" spans="1:26" customFormat="1" ht="15" customHeight="1" x14ac:dyDescent="0.3">
      <c r="A141" s="1"/>
      <c r="B141" s="5"/>
      <c r="C141" s="647" t="s">
        <v>137</v>
      </c>
      <c r="D141" s="648"/>
      <c r="E141" s="648"/>
      <c r="F141" s="648"/>
      <c r="G141" s="483"/>
      <c r="H141" s="219"/>
      <c r="I141" s="458"/>
      <c r="J141" s="413"/>
      <c r="K141" s="200">
        <v>0</v>
      </c>
      <c r="L141" s="17" t="s">
        <v>42</v>
      </c>
      <c r="M141" s="25" t="s">
        <v>42</v>
      </c>
      <c r="N141" s="200" t="s">
        <v>42</v>
      </c>
      <c r="O141" s="200" t="s">
        <v>42</v>
      </c>
      <c r="P141" s="20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1" s="25" t="s">
        <v>42</v>
      </c>
      <c r="S141" s="25" t="s">
        <v>42</v>
      </c>
      <c r="T141" s="25" t="s">
        <v>42</v>
      </c>
      <c r="U141" s="274" t="s">
        <v>41</v>
      </c>
    </row>
    <row r="142" spans="1:26" customFormat="1" x14ac:dyDescent="0.3">
      <c r="A142" s="1"/>
      <c r="B142" s="42" t="s">
        <v>1</v>
      </c>
      <c r="C142" s="117" t="s">
        <v>1</v>
      </c>
      <c r="D142" s="117" t="s">
        <v>2</v>
      </c>
      <c r="E142" s="117" t="s">
        <v>3</v>
      </c>
      <c r="F142" s="117" t="s">
        <v>4</v>
      </c>
      <c r="G142" s="96" t="s">
        <v>5</v>
      </c>
      <c r="H142" s="444" t="s">
        <v>6</v>
      </c>
      <c r="I142" s="458"/>
      <c r="J142" s="288"/>
      <c r="K142" s="200">
        <v>0</v>
      </c>
      <c r="L142" s="17" t="s">
        <v>42</v>
      </c>
      <c r="M142" s="25" t="s">
        <v>42</v>
      </c>
      <c r="N142" s="200" t="s">
        <v>42</v>
      </c>
      <c r="O142" s="200" t="s">
        <v>42</v>
      </c>
      <c r="P142" s="20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2" s="25" t="s">
        <v>42</v>
      </c>
      <c r="S142" s="25" t="s">
        <v>42</v>
      </c>
      <c r="T142" s="25" t="s">
        <v>42</v>
      </c>
      <c r="U142" s="274" t="s">
        <v>41</v>
      </c>
      <c r="W142" s="229"/>
      <c r="Y142" s="217"/>
    </row>
    <row r="143" spans="1:26" customFormat="1" ht="36.6" customHeight="1" x14ac:dyDescent="0.3">
      <c r="A143" s="1"/>
      <c r="B143" s="53">
        <v>2016</v>
      </c>
      <c r="C143" s="60">
        <v>2016</v>
      </c>
      <c r="D143" s="293" t="s">
        <v>138</v>
      </c>
      <c r="E143" s="245"/>
      <c r="F143" s="245" t="s">
        <v>20</v>
      </c>
      <c r="G143" s="239">
        <v>449.27</v>
      </c>
      <c r="H143" s="219">
        <v>5440660</v>
      </c>
      <c r="I143" s="459"/>
      <c r="J143" s="261"/>
      <c r="K143" s="200">
        <v>0</v>
      </c>
      <c r="L143" s="13" t="s">
        <v>139</v>
      </c>
      <c r="M143" s="25">
        <v>100</v>
      </c>
      <c r="N143" s="35" t="s">
        <v>434</v>
      </c>
      <c r="O143" s="49" t="s">
        <v>140</v>
      </c>
      <c r="P143" s="201"/>
      <c r="Q143" s="289"/>
      <c r="R143" s="27" t="s">
        <v>139</v>
      </c>
      <c r="S143" s="25">
        <v>100</v>
      </c>
      <c r="T143" s="2" t="s">
        <v>936</v>
      </c>
      <c r="U143" s="26" t="s">
        <v>936</v>
      </c>
      <c r="V143" s="219"/>
      <c r="W143" s="157"/>
      <c r="X143" s="231"/>
      <c r="Y143" s="139"/>
      <c r="Z143" s="112"/>
    </row>
    <row r="144" spans="1:26" customFormat="1" ht="96" customHeight="1" x14ac:dyDescent="0.3">
      <c r="A144" s="1"/>
      <c r="B144" s="245">
        <v>90044</v>
      </c>
      <c r="C144" s="245">
        <v>90044</v>
      </c>
      <c r="D144" s="293" t="s">
        <v>141</v>
      </c>
      <c r="E144" s="245"/>
      <c r="F144" s="245" t="s">
        <v>20</v>
      </c>
      <c r="G144" s="239">
        <v>0</v>
      </c>
      <c r="H144" s="219">
        <v>0</v>
      </c>
      <c r="I144" s="459"/>
      <c r="J144" s="462"/>
      <c r="K144" s="200">
        <v>0</v>
      </c>
      <c r="L144" s="13" t="s">
        <v>139</v>
      </c>
      <c r="M144" s="35">
        <v>0</v>
      </c>
      <c r="N144" s="35" t="s">
        <v>434</v>
      </c>
      <c r="O144" s="49" t="s">
        <v>140</v>
      </c>
      <c r="P144" s="201"/>
      <c r="Q144" s="289"/>
      <c r="R144" s="27" t="s">
        <v>139</v>
      </c>
      <c r="S144" s="35">
        <v>0</v>
      </c>
      <c r="T144" s="2" t="s">
        <v>936</v>
      </c>
      <c r="U144" s="26" t="s">
        <v>936</v>
      </c>
      <c r="V144" s="219"/>
      <c r="W144" s="220"/>
      <c r="X144" s="139"/>
      <c r="Y144" s="139"/>
      <c r="Z144" s="112"/>
    </row>
    <row r="145" spans="1:26" customFormat="1" ht="124.2" x14ac:dyDescent="0.3">
      <c r="A145" s="1"/>
      <c r="B145" s="245">
        <v>91094</v>
      </c>
      <c r="C145" s="245">
        <v>91094</v>
      </c>
      <c r="D145" s="293" t="s">
        <v>142</v>
      </c>
      <c r="E145" s="245"/>
      <c r="F145" s="245" t="s">
        <v>20</v>
      </c>
      <c r="G145" s="239">
        <v>179.74</v>
      </c>
      <c r="H145" s="219">
        <v>2176651</v>
      </c>
      <c r="I145" s="459"/>
      <c r="J145" s="261"/>
      <c r="K145" s="200">
        <v>0</v>
      </c>
      <c r="L145" s="13" t="s">
        <v>139</v>
      </c>
      <c r="M145" s="35">
        <v>40</v>
      </c>
      <c r="N145" s="35" t="s">
        <v>434</v>
      </c>
      <c r="O145" s="49" t="s">
        <v>140</v>
      </c>
      <c r="P145" s="201"/>
      <c r="Q1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5" s="22" t="s">
        <v>139</v>
      </c>
      <c r="S145" s="35">
        <v>40</v>
      </c>
      <c r="T145" s="2" t="s">
        <v>936</v>
      </c>
      <c r="U145" s="26" t="s">
        <v>936</v>
      </c>
      <c r="V145" s="163"/>
      <c r="W145" s="149"/>
      <c r="Y145" s="216"/>
      <c r="Z145" s="218"/>
    </row>
    <row r="146" spans="1:26" customFormat="1" ht="124.2" x14ac:dyDescent="0.3">
      <c r="A146" s="1"/>
      <c r="B146" s="245">
        <v>91095</v>
      </c>
      <c r="C146" s="245">
        <v>91095</v>
      </c>
      <c r="D146" s="293" t="s">
        <v>143</v>
      </c>
      <c r="E146" s="245"/>
      <c r="F146" s="245" t="s">
        <v>20</v>
      </c>
      <c r="G146" s="239">
        <v>224.66</v>
      </c>
      <c r="H146" s="219">
        <v>2720633</v>
      </c>
      <c r="I146" s="459"/>
      <c r="J146" s="261"/>
      <c r="K146" s="200">
        <v>0</v>
      </c>
      <c r="L146" s="13" t="s">
        <v>139</v>
      </c>
      <c r="M146" s="35">
        <v>50</v>
      </c>
      <c r="N146" s="35" t="s">
        <v>434</v>
      </c>
      <c r="O146" s="49" t="s">
        <v>140</v>
      </c>
      <c r="P146" s="20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6" s="22" t="s">
        <v>139</v>
      </c>
      <c r="S146" s="35">
        <v>50</v>
      </c>
      <c r="T146" s="2" t="s">
        <v>936</v>
      </c>
      <c r="U146" s="26" t="s">
        <v>936</v>
      </c>
      <c r="V146" s="230"/>
      <c r="W146" s="158"/>
      <c r="Y146" s="157"/>
      <c r="Z146" s="218"/>
    </row>
    <row r="147" spans="1:26" customFormat="1" ht="138" x14ac:dyDescent="0.3">
      <c r="A147" s="1"/>
      <c r="B147" s="245">
        <v>91096</v>
      </c>
      <c r="C147" s="245">
        <v>91096</v>
      </c>
      <c r="D147" s="293" t="s">
        <v>144</v>
      </c>
      <c r="E147" s="245"/>
      <c r="F147" s="245" t="s">
        <v>20</v>
      </c>
      <c r="G147" s="239">
        <v>269.61</v>
      </c>
      <c r="H147" s="219">
        <v>3264977</v>
      </c>
      <c r="I147" s="459"/>
      <c r="J147" s="261"/>
      <c r="K147" s="200">
        <v>0</v>
      </c>
      <c r="L147" s="13" t="s">
        <v>139</v>
      </c>
      <c r="M147" s="35">
        <v>60</v>
      </c>
      <c r="N147" s="35" t="s">
        <v>434</v>
      </c>
      <c r="O147" s="49" t="s">
        <v>140</v>
      </c>
      <c r="P147" s="20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7" s="22" t="s">
        <v>139</v>
      </c>
      <c r="S147" s="35">
        <v>60</v>
      </c>
      <c r="T147" s="2" t="s">
        <v>936</v>
      </c>
      <c r="U147" s="26" t="s">
        <v>936</v>
      </c>
      <c r="V147" s="230"/>
      <c r="W147" s="149"/>
      <c r="X147">
        <f>+ROUND(G143*60%,2)</f>
        <v>269.56</v>
      </c>
      <c r="Z147" s="218"/>
    </row>
    <row r="148" spans="1:26" customFormat="1" ht="124.2" x14ac:dyDescent="0.3">
      <c r="A148" s="1"/>
      <c r="B148" s="27">
        <v>92094</v>
      </c>
      <c r="C148" s="27">
        <v>92094</v>
      </c>
      <c r="D148" s="293" t="s">
        <v>145</v>
      </c>
      <c r="E148" s="245"/>
      <c r="F148" s="245" t="s">
        <v>20</v>
      </c>
      <c r="G148" s="239">
        <v>314.52999999999997</v>
      </c>
      <c r="H148" s="219">
        <v>3808958</v>
      </c>
      <c r="I148" s="459"/>
      <c r="J148" s="261"/>
      <c r="K148" s="200">
        <v>0</v>
      </c>
      <c r="L148" s="13" t="s">
        <v>139</v>
      </c>
      <c r="M148" s="35">
        <v>70</v>
      </c>
      <c r="N148" s="35" t="s">
        <v>434</v>
      </c>
      <c r="O148" s="49" t="s">
        <v>140</v>
      </c>
      <c r="P148" s="201"/>
      <c r="Q148" s="289"/>
      <c r="R148" s="22" t="s">
        <v>139</v>
      </c>
      <c r="S148" s="35">
        <v>70</v>
      </c>
      <c r="T148" s="2" t="s">
        <v>936</v>
      </c>
      <c r="U148" s="26" t="s">
        <v>936</v>
      </c>
      <c r="V148" s="219"/>
      <c r="W148" s="220"/>
      <c r="X148" s="139"/>
      <c r="Y148" s="139"/>
      <c r="Z148" s="112"/>
    </row>
    <row r="149" spans="1:26" customFormat="1" ht="124.2" x14ac:dyDescent="0.3">
      <c r="A149" s="1"/>
      <c r="B149" s="27">
        <v>92095</v>
      </c>
      <c r="C149" s="27">
        <v>92095</v>
      </c>
      <c r="D149" s="293" t="s">
        <v>146</v>
      </c>
      <c r="E149" s="245"/>
      <c r="F149" s="245" t="s">
        <v>20</v>
      </c>
      <c r="G149" s="239">
        <v>359.44</v>
      </c>
      <c r="H149" s="219">
        <v>4352818</v>
      </c>
      <c r="I149" s="459"/>
      <c r="J149" s="261"/>
      <c r="K149" s="200">
        <v>0</v>
      </c>
      <c r="L149" s="13" t="s">
        <v>139</v>
      </c>
      <c r="M149" s="35">
        <v>80</v>
      </c>
      <c r="N149" s="35" t="s">
        <v>434</v>
      </c>
      <c r="O149" s="49" t="s">
        <v>140</v>
      </c>
      <c r="P149" s="201"/>
      <c r="Q149" s="289"/>
      <c r="R149" s="22" t="s">
        <v>139</v>
      </c>
      <c r="S149" s="35">
        <v>80</v>
      </c>
      <c r="T149" s="2" t="s">
        <v>936</v>
      </c>
      <c r="U149" s="26" t="s">
        <v>936</v>
      </c>
      <c r="V149" s="232"/>
      <c r="W149" s="220"/>
      <c r="X149" s="139"/>
      <c r="Y149" s="139"/>
      <c r="Z149" s="112"/>
    </row>
    <row r="150" spans="1:26" customFormat="1" ht="124.2" x14ac:dyDescent="0.3">
      <c r="A150" s="1"/>
      <c r="B150" s="27">
        <v>92096</v>
      </c>
      <c r="C150" s="27">
        <v>92096</v>
      </c>
      <c r="D150" s="293" t="s">
        <v>147</v>
      </c>
      <c r="E150" s="245"/>
      <c r="F150" s="245" t="s">
        <v>20</v>
      </c>
      <c r="G150" s="239">
        <v>404.4</v>
      </c>
      <c r="H150" s="219">
        <v>4897284</v>
      </c>
      <c r="I150" s="459"/>
      <c r="J150" s="261"/>
      <c r="K150" s="200">
        <v>0</v>
      </c>
      <c r="L150" s="13" t="s">
        <v>139</v>
      </c>
      <c r="M150" s="35">
        <v>90</v>
      </c>
      <c r="N150" s="35" t="s">
        <v>434</v>
      </c>
      <c r="O150" s="49" t="s">
        <v>140</v>
      </c>
      <c r="P150" s="201"/>
      <c r="Q150" s="289"/>
      <c r="R150" s="22" t="s">
        <v>139</v>
      </c>
      <c r="S150" s="35">
        <v>90</v>
      </c>
      <c r="T150" s="2" t="s">
        <v>936</v>
      </c>
      <c r="U150" s="26" t="s">
        <v>936</v>
      </c>
      <c r="V150" s="232"/>
      <c r="W150" s="220"/>
      <c r="X150" s="139"/>
      <c r="Y150" s="139"/>
      <c r="Z150" s="112"/>
    </row>
    <row r="151" spans="1:26" ht="27.6" x14ac:dyDescent="0.3">
      <c r="A151" s="1"/>
      <c r="B151" s="53">
        <v>2017</v>
      </c>
      <c r="C151" s="60">
        <v>2017</v>
      </c>
      <c r="D151" s="293" t="s">
        <v>148</v>
      </c>
      <c r="E151" s="245"/>
      <c r="F151" s="245" t="s">
        <v>20</v>
      </c>
      <c r="G151" s="239">
        <v>470.48</v>
      </c>
      <c r="H151" s="219">
        <v>5697513</v>
      </c>
      <c r="I151" s="459"/>
      <c r="J151" s="261"/>
      <c r="K151" s="200">
        <v>0</v>
      </c>
      <c r="L151" s="13" t="s">
        <v>139</v>
      </c>
      <c r="M151" s="25">
        <v>100</v>
      </c>
      <c r="N151" s="35" t="s">
        <v>434</v>
      </c>
      <c r="O151" s="25"/>
      <c r="P151" s="201"/>
      <c r="Q151" s="289"/>
      <c r="R151" s="22" t="s">
        <v>139</v>
      </c>
      <c r="S151" s="25">
        <v>100</v>
      </c>
      <c r="T151" s="2" t="s">
        <v>936</v>
      </c>
      <c r="U151" s="26" t="s">
        <v>936</v>
      </c>
      <c r="V151" s="411"/>
      <c r="W151" s="254"/>
      <c r="X151" s="255"/>
      <c r="Y151" s="255"/>
      <c r="Z151" s="412"/>
    </row>
    <row r="152" spans="1:26" ht="41.4" x14ac:dyDescent="0.3">
      <c r="A152" s="1"/>
      <c r="B152" s="245">
        <v>90046</v>
      </c>
      <c r="C152" s="245">
        <v>90046</v>
      </c>
      <c r="D152" s="293" t="s">
        <v>149</v>
      </c>
      <c r="E152" s="245"/>
      <c r="F152" s="245" t="s">
        <v>20</v>
      </c>
      <c r="G152" s="239">
        <v>0</v>
      </c>
      <c r="H152" s="219">
        <v>0</v>
      </c>
      <c r="I152" s="459"/>
      <c r="J152" s="261"/>
      <c r="K152" s="200">
        <v>0</v>
      </c>
      <c r="L152" s="13" t="s">
        <v>139</v>
      </c>
      <c r="M152" s="35">
        <v>0</v>
      </c>
      <c r="N152" s="35" t="s">
        <v>434</v>
      </c>
      <c r="O152" s="35"/>
      <c r="P152" s="201"/>
      <c r="Q152" s="289"/>
      <c r="R152" s="22" t="s">
        <v>139</v>
      </c>
      <c r="S152" s="35">
        <v>0</v>
      </c>
      <c r="T152" s="2" t="s">
        <v>936</v>
      </c>
      <c r="U152" s="26" t="s">
        <v>936</v>
      </c>
      <c r="V152" s="253"/>
      <c r="W152" s="254"/>
      <c r="X152" s="255"/>
      <c r="Y152" s="255"/>
      <c r="Z152" s="412"/>
    </row>
    <row r="153" spans="1:26" ht="110.4" x14ac:dyDescent="0.3">
      <c r="A153" s="1"/>
      <c r="B153" s="245">
        <v>91097</v>
      </c>
      <c r="C153" s="245">
        <v>91097</v>
      </c>
      <c r="D153" s="293" t="s">
        <v>150</v>
      </c>
      <c r="E153" s="245"/>
      <c r="F153" s="245" t="s">
        <v>20</v>
      </c>
      <c r="G153" s="239">
        <v>188.18</v>
      </c>
      <c r="H153" s="219">
        <v>2278860</v>
      </c>
      <c r="I153" s="459"/>
      <c r="J153" s="261"/>
      <c r="K153" s="200">
        <v>0</v>
      </c>
      <c r="L153" s="13" t="s">
        <v>139</v>
      </c>
      <c r="M153" s="35">
        <v>40</v>
      </c>
      <c r="N153" s="35" t="s">
        <v>434</v>
      </c>
      <c r="O153" s="35"/>
      <c r="P153" s="201"/>
      <c r="Q153" s="289"/>
      <c r="R153" s="22" t="s">
        <v>139</v>
      </c>
      <c r="S153" s="35">
        <v>40</v>
      </c>
      <c r="T153" s="2" t="s">
        <v>936</v>
      </c>
      <c r="U153" s="26" t="s">
        <v>936</v>
      </c>
      <c r="V153" s="58"/>
      <c r="W153" s="254"/>
      <c r="X153" s="255"/>
      <c r="Y153" s="255"/>
      <c r="Z153" s="412"/>
    </row>
    <row r="154" spans="1:26" ht="110.4" x14ac:dyDescent="0.3">
      <c r="A154" s="1"/>
      <c r="B154" s="245">
        <v>91098</v>
      </c>
      <c r="C154" s="245">
        <v>91098</v>
      </c>
      <c r="D154" s="293" t="s">
        <v>151</v>
      </c>
      <c r="E154" s="245"/>
      <c r="F154" s="245" t="s">
        <v>20</v>
      </c>
      <c r="G154" s="239">
        <v>235.26</v>
      </c>
      <c r="H154" s="219">
        <v>2848999</v>
      </c>
      <c r="I154" s="459"/>
      <c r="J154" s="261"/>
      <c r="K154" s="200">
        <v>0</v>
      </c>
      <c r="L154" s="13" t="s">
        <v>139</v>
      </c>
      <c r="M154" s="35">
        <v>50</v>
      </c>
      <c r="N154" s="35" t="s">
        <v>434</v>
      </c>
      <c r="O154" s="35"/>
      <c r="P154" s="201"/>
      <c r="Q154" s="289"/>
      <c r="R154" s="22" t="s">
        <v>139</v>
      </c>
      <c r="S154" s="35">
        <v>50</v>
      </c>
      <c r="T154" s="2" t="s">
        <v>936</v>
      </c>
      <c r="U154" s="26" t="s">
        <v>936</v>
      </c>
      <c r="V154" s="58"/>
      <c r="W154" s="254"/>
      <c r="X154" s="255"/>
      <c r="Y154" s="255"/>
      <c r="Z154" s="412"/>
    </row>
    <row r="155" spans="1:26" ht="124.2" x14ac:dyDescent="0.3">
      <c r="A155" s="1"/>
      <c r="B155" s="245">
        <v>91099</v>
      </c>
      <c r="C155" s="245">
        <v>91099</v>
      </c>
      <c r="D155" s="409" t="s">
        <v>152</v>
      </c>
      <c r="E155" s="245"/>
      <c r="F155" s="245" t="s">
        <v>20</v>
      </c>
      <c r="G155" s="239">
        <v>282.29000000000002</v>
      </c>
      <c r="H155" s="219">
        <v>3418532</v>
      </c>
      <c r="I155" s="459"/>
      <c r="J155" s="261"/>
      <c r="K155" s="200">
        <v>0</v>
      </c>
      <c r="L155" s="13" t="s">
        <v>139</v>
      </c>
      <c r="M155" s="35">
        <v>60</v>
      </c>
      <c r="N155" s="35" t="s">
        <v>434</v>
      </c>
      <c r="O155" s="35"/>
      <c r="P155" s="201"/>
      <c r="Q155" s="289"/>
      <c r="R155" s="22" t="s">
        <v>139</v>
      </c>
      <c r="S155" s="35">
        <v>60</v>
      </c>
      <c r="T155" s="2" t="s">
        <v>936</v>
      </c>
      <c r="U155" s="26" t="s">
        <v>936</v>
      </c>
      <c r="V155" s="58"/>
      <c r="W155" s="254"/>
      <c r="X155" s="255"/>
      <c r="Y155" s="255"/>
      <c r="Z155" s="412"/>
    </row>
    <row r="156" spans="1:26" ht="110.4" x14ac:dyDescent="0.3">
      <c r="A156" s="1"/>
      <c r="B156" s="27">
        <v>92097</v>
      </c>
      <c r="C156" s="27">
        <v>92097</v>
      </c>
      <c r="D156" s="293" t="s">
        <v>153</v>
      </c>
      <c r="E156" s="245"/>
      <c r="F156" s="245" t="s">
        <v>20</v>
      </c>
      <c r="G156" s="239">
        <v>329.33</v>
      </c>
      <c r="H156" s="219">
        <v>3988186</v>
      </c>
      <c r="I156" s="459"/>
      <c r="J156" s="261"/>
      <c r="K156" s="200">
        <v>0</v>
      </c>
      <c r="L156" s="13" t="s">
        <v>139</v>
      </c>
      <c r="M156" s="35">
        <v>70</v>
      </c>
      <c r="N156" s="35" t="s">
        <v>434</v>
      </c>
      <c r="O156" s="35"/>
      <c r="P156" s="201"/>
      <c r="Q156" s="289"/>
      <c r="R156" s="22" t="s">
        <v>139</v>
      </c>
      <c r="S156" s="35">
        <v>70</v>
      </c>
      <c r="T156" s="2" t="s">
        <v>936</v>
      </c>
      <c r="U156" s="26" t="s">
        <v>936</v>
      </c>
      <c r="V156" s="58"/>
      <c r="W156" s="254"/>
      <c r="X156" s="255"/>
      <c r="Y156" s="255"/>
      <c r="Z156" s="412"/>
    </row>
    <row r="157" spans="1:26" ht="110.4" x14ac:dyDescent="0.3">
      <c r="A157" s="1"/>
      <c r="B157" s="27">
        <v>92098</v>
      </c>
      <c r="C157" s="27">
        <v>92098</v>
      </c>
      <c r="D157" s="293" t="s">
        <v>154</v>
      </c>
      <c r="E157" s="263"/>
      <c r="F157" s="245" t="s">
        <v>20</v>
      </c>
      <c r="G157" s="239">
        <v>376.41</v>
      </c>
      <c r="H157" s="219">
        <v>4558325</v>
      </c>
      <c r="I157" s="459"/>
      <c r="J157" s="261"/>
      <c r="K157" s="200">
        <v>0</v>
      </c>
      <c r="L157" s="13" t="s">
        <v>139</v>
      </c>
      <c r="M157" s="35">
        <v>80</v>
      </c>
      <c r="N157" s="35" t="s">
        <v>434</v>
      </c>
      <c r="O157" s="35"/>
      <c r="P157" s="201"/>
      <c r="Q157" s="289"/>
      <c r="R157" s="22" t="s">
        <v>139</v>
      </c>
      <c r="S157" s="35">
        <v>80</v>
      </c>
      <c r="T157" s="2" t="s">
        <v>936</v>
      </c>
      <c r="U157" s="26" t="s">
        <v>936</v>
      </c>
      <c r="V157" s="58"/>
      <c r="W157" s="254"/>
      <c r="X157" s="255"/>
      <c r="Y157" s="255"/>
      <c r="Z157" s="412"/>
    </row>
    <row r="158" spans="1:26" ht="110.4" x14ac:dyDescent="0.3">
      <c r="A158" s="1"/>
      <c r="B158" s="27">
        <v>92099</v>
      </c>
      <c r="C158" s="27">
        <v>92099</v>
      </c>
      <c r="D158" s="293" t="s">
        <v>155</v>
      </c>
      <c r="E158" s="263"/>
      <c r="F158" s="245" t="s">
        <v>20</v>
      </c>
      <c r="G158" s="239">
        <v>423.44</v>
      </c>
      <c r="H158" s="219">
        <v>5127858</v>
      </c>
      <c r="I158" s="459"/>
      <c r="J158" s="261"/>
      <c r="K158" s="200">
        <v>0</v>
      </c>
      <c r="L158" s="13" t="s">
        <v>139</v>
      </c>
      <c r="M158" s="35">
        <v>90</v>
      </c>
      <c r="N158" s="35" t="s">
        <v>434</v>
      </c>
      <c r="O158" s="35"/>
      <c r="P158" s="201"/>
      <c r="Q158" s="289"/>
      <c r="R158" s="22" t="s">
        <v>139</v>
      </c>
      <c r="S158" s="35">
        <v>90</v>
      </c>
      <c r="T158" s="2" t="s">
        <v>936</v>
      </c>
      <c r="U158" s="26" t="s">
        <v>936</v>
      </c>
      <c r="V158" s="58"/>
      <c r="W158" s="254"/>
      <c r="X158" s="255"/>
      <c r="Y158" s="255"/>
      <c r="Z158" s="412"/>
    </row>
    <row r="159" spans="1:26" ht="27.6" x14ac:dyDescent="0.3">
      <c r="A159" s="1"/>
      <c r="B159" s="57">
        <v>2018</v>
      </c>
      <c r="C159" s="60">
        <v>2018</v>
      </c>
      <c r="D159" s="293" t="s">
        <v>156</v>
      </c>
      <c r="E159" s="263"/>
      <c r="F159" s="245" t="s">
        <v>20</v>
      </c>
      <c r="G159" s="239">
        <v>466.96</v>
      </c>
      <c r="H159" s="219">
        <v>5654886</v>
      </c>
      <c r="I159" s="459"/>
      <c r="J159" s="261"/>
      <c r="K159" s="200">
        <v>0</v>
      </c>
      <c r="L159" s="13" t="s">
        <v>139</v>
      </c>
      <c r="M159" s="25">
        <v>100</v>
      </c>
      <c r="N159" s="35" t="s">
        <v>434</v>
      </c>
      <c r="O159" s="25"/>
      <c r="P159" s="201"/>
      <c r="Q159" s="289"/>
      <c r="R159" s="22" t="s">
        <v>139</v>
      </c>
      <c r="S159" s="25">
        <v>100</v>
      </c>
      <c r="T159" s="2" t="s">
        <v>936</v>
      </c>
      <c r="U159" s="26" t="s">
        <v>936</v>
      </c>
      <c r="V159" s="411"/>
      <c r="W159" s="254"/>
      <c r="X159" s="255"/>
      <c r="Y159" s="255"/>
      <c r="Z159" s="412"/>
    </row>
    <row r="160" spans="1:26" ht="41.4" x14ac:dyDescent="0.3">
      <c r="A160" s="1"/>
      <c r="B160" s="245">
        <v>90045</v>
      </c>
      <c r="C160" s="245">
        <v>90045</v>
      </c>
      <c r="D160" s="293" t="s">
        <v>157</v>
      </c>
      <c r="E160" s="263"/>
      <c r="F160" s="245" t="s">
        <v>20</v>
      </c>
      <c r="G160" s="239">
        <v>0</v>
      </c>
      <c r="H160" s="219">
        <v>0</v>
      </c>
      <c r="I160" s="459"/>
      <c r="J160" s="261"/>
      <c r="K160" s="200">
        <v>0</v>
      </c>
      <c r="L160" s="13" t="s">
        <v>139</v>
      </c>
      <c r="M160" s="35">
        <v>0</v>
      </c>
      <c r="N160" s="35" t="s">
        <v>434</v>
      </c>
      <c r="O160" s="35"/>
      <c r="P160" s="201"/>
      <c r="Q160" s="289"/>
      <c r="R160" s="22" t="s">
        <v>139</v>
      </c>
      <c r="S160" s="35">
        <v>0</v>
      </c>
      <c r="T160" s="2" t="s">
        <v>936</v>
      </c>
      <c r="U160" s="26" t="s">
        <v>936</v>
      </c>
      <c r="V160" s="253"/>
      <c r="W160" s="254"/>
      <c r="X160" s="255"/>
      <c r="Y160" s="255"/>
      <c r="Z160" s="412"/>
    </row>
    <row r="161" spans="1:26" ht="96.6" x14ac:dyDescent="0.3">
      <c r="A161" s="1"/>
      <c r="B161" s="245">
        <v>91100</v>
      </c>
      <c r="C161" s="245">
        <v>91100</v>
      </c>
      <c r="D161" s="293" t="s">
        <v>158</v>
      </c>
      <c r="E161" s="263"/>
      <c r="F161" s="245" t="s">
        <v>20</v>
      </c>
      <c r="G161" s="239">
        <v>186.78</v>
      </c>
      <c r="H161" s="219">
        <v>2261906</v>
      </c>
      <c r="I161" s="459"/>
      <c r="J161" s="261"/>
      <c r="K161" s="200">
        <v>0</v>
      </c>
      <c r="L161" s="13" t="s">
        <v>139</v>
      </c>
      <c r="M161" s="35">
        <v>40</v>
      </c>
      <c r="N161" s="35" t="s">
        <v>434</v>
      </c>
      <c r="O161" s="35"/>
      <c r="P161" s="201"/>
      <c r="Q161" s="289"/>
      <c r="R161" s="22" t="s">
        <v>139</v>
      </c>
      <c r="S161" s="35">
        <v>40</v>
      </c>
      <c r="T161" s="2" t="s">
        <v>936</v>
      </c>
      <c r="U161" s="26" t="s">
        <v>936</v>
      </c>
      <c r="V161" s="58"/>
      <c r="W161" s="254"/>
      <c r="X161" s="255"/>
      <c r="Y161" s="255"/>
      <c r="Z161" s="412"/>
    </row>
    <row r="162" spans="1:26" ht="96.6" x14ac:dyDescent="0.3">
      <c r="A162" s="1"/>
      <c r="B162" s="245">
        <v>91101</v>
      </c>
      <c r="C162" s="245">
        <v>91101</v>
      </c>
      <c r="D162" s="293" t="s">
        <v>159</v>
      </c>
      <c r="E162" s="263"/>
      <c r="F162" s="245" t="s">
        <v>20</v>
      </c>
      <c r="G162" s="239">
        <v>233.48</v>
      </c>
      <c r="H162" s="219">
        <v>2827443</v>
      </c>
      <c r="I162" s="459"/>
      <c r="J162" s="261"/>
      <c r="K162" s="200">
        <v>0</v>
      </c>
      <c r="L162" s="13" t="s">
        <v>139</v>
      </c>
      <c r="M162" s="35">
        <v>50</v>
      </c>
      <c r="N162" s="35" t="s">
        <v>434</v>
      </c>
      <c r="O162" s="35"/>
      <c r="P162" s="201"/>
      <c r="Q162" s="289"/>
      <c r="R162" s="22" t="s">
        <v>139</v>
      </c>
      <c r="S162" s="35">
        <v>50</v>
      </c>
      <c r="T162" s="2" t="s">
        <v>936</v>
      </c>
      <c r="U162" s="26" t="s">
        <v>936</v>
      </c>
      <c r="V162" s="58"/>
      <c r="W162" s="254"/>
      <c r="X162" s="255"/>
      <c r="Y162" s="255"/>
      <c r="Z162" s="412"/>
    </row>
    <row r="163" spans="1:26" ht="110.4" x14ac:dyDescent="0.3">
      <c r="A163" s="1"/>
      <c r="B163" s="245">
        <v>91102</v>
      </c>
      <c r="C163" s="245">
        <v>91102</v>
      </c>
      <c r="D163" s="293" t="s">
        <v>160</v>
      </c>
      <c r="E163" s="263"/>
      <c r="F163" s="245" t="s">
        <v>20</v>
      </c>
      <c r="G163" s="239">
        <v>280.17</v>
      </c>
      <c r="H163" s="219">
        <v>3392859</v>
      </c>
      <c r="I163" s="459"/>
      <c r="J163" s="261"/>
      <c r="K163" s="200">
        <v>0</v>
      </c>
      <c r="L163" s="13" t="s">
        <v>139</v>
      </c>
      <c r="M163" s="35">
        <v>60</v>
      </c>
      <c r="N163" s="35" t="s">
        <v>434</v>
      </c>
      <c r="O163" s="35"/>
      <c r="P163" s="201"/>
      <c r="Q163" s="289"/>
      <c r="R163" s="22" t="s">
        <v>139</v>
      </c>
      <c r="S163" s="35">
        <v>60</v>
      </c>
      <c r="T163" s="2" t="s">
        <v>936</v>
      </c>
      <c r="U163" s="26" t="s">
        <v>936</v>
      </c>
      <c r="V163" s="58"/>
      <c r="W163" s="254"/>
      <c r="X163" s="255"/>
      <c r="Y163" s="255"/>
      <c r="Z163" s="412"/>
    </row>
    <row r="164" spans="1:26" ht="96.6" x14ac:dyDescent="0.3">
      <c r="A164" s="1"/>
      <c r="B164" s="27">
        <v>92100</v>
      </c>
      <c r="C164" s="27">
        <v>92100</v>
      </c>
      <c r="D164" s="293" t="s">
        <v>161</v>
      </c>
      <c r="E164" s="263"/>
      <c r="F164" s="245" t="s">
        <v>20</v>
      </c>
      <c r="G164" s="239">
        <v>326.87</v>
      </c>
      <c r="H164" s="219">
        <v>3958396</v>
      </c>
      <c r="I164" s="459"/>
      <c r="J164" s="261"/>
      <c r="K164" s="200">
        <v>0</v>
      </c>
      <c r="L164" s="13" t="s">
        <v>139</v>
      </c>
      <c r="M164" s="35">
        <v>70</v>
      </c>
      <c r="N164" s="35" t="s">
        <v>434</v>
      </c>
      <c r="O164" s="35"/>
      <c r="P164" s="201"/>
      <c r="Q164" s="289"/>
      <c r="R164" s="22" t="s">
        <v>139</v>
      </c>
      <c r="S164" s="35">
        <v>70</v>
      </c>
      <c r="T164" s="2" t="s">
        <v>936</v>
      </c>
      <c r="U164" s="26" t="s">
        <v>936</v>
      </c>
      <c r="V164" s="58"/>
      <c r="W164" s="254"/>
      <c r="X164" s="255"/>
      <c r="Y164" s="255"/>
      <c r="Z164" s="412"/>
    </row>
    <row r="165" spans="1:26" ht="96.6" x14ac:dyDescent="0.3">
      <c r="A165" s="1"/>
      <c r="B165" s="27">
        <v>92101</v>
      </c>
      <c r="C165" s="27">
        <v>92101</v>
      </c>
      <c r="D165" s="293" t="s">
        <v>162</v>
      </c>
      <c r="E165" s="263"/>
      <c r="F165" s="245" t="s">
        <v>20</v>
      </c>
      <c r="G165" s="239">
        <v>373.56</v>
      </c>
      <c r="H165" s="219">
        <v>4523812</v>
      </c>
      <c r="I165" s="459"/>
      <c r="J165" s="261"/>
      <c r="K165" s="200">
        <v>0</v>
      </c>
      <c r="L165" s="13" t="s">
        <v>139</v>
      </c>
      <c r="M165" s="35">
        <v>80</v>
      </c>
      <c r="N165" s="35" t="s">
        <v>434</v>
      </c>
      <c r="O165" s="35"/>
      <c r="P165" s="201"/>
      <c r="Q165" s="289"/>
      <c r="R165" s="22" t="s">
        <v>139</v>
      </c>
      <c r="S165" s="35">
        <v>80</v>
      </c>
      <c r="T165" s="2" t="s">
        <v>936</v>
      </c>
      <c r="U165" s="26" t="s">
        <v>936</v>
      </c>
      <c r="V165" s="58"/>
      <c r="W165" s="254"/>
      <c r="X165" s="255"/>
      <c r="Y165" s="255"/>
      <c r="Z165" s="412"/>
    </row>
    <row r="166" spans="1:26" ht="97.2" thickBot="1" x14ac:dyDescent="0.35">
      <c r="A166" s="1"/>
      <c r="B166" s="354">
        <v>92102</v>
      </c>
      <c r="C166" s="354">
        <v>92102</v>
      </c>
      <c r="D166" s="410" t="s">
        <v>163</v>
      </c>
      <c r="E166" s="264"/>
      <c r="F166" s="353" t="s">
        <v>20</v>
      </c>
      <c r="G166" s="258">
        <v>420.26</v>
      </c>
      <c r="H166" s="225">
        <v>5089349</v>
      </c>
      <c r="I166" s="459"/>
      <c r="J166" s="261"/>
      <c r="K166" s="200">
        <v>0</v>
      </c>
      <c r="L166" s="273" t="s">
        <v>139</v>
      </c>
      <c r="M166" s="199">
        <v>90</v>
      </c>
      <c r="N166" s="199" t="s">
        <v>434</v>
      </c>
      <c r="O166" s="199"/>
      <c r="P166" s="304"/>
      <c r="Q166" s="331"/>
      <c r="R166" s="332" t="s">
        <v>139</v>
      </c>
      <c r="S166" s="199">
        <v>90</v>
      </c>
      <c r="T166" s="2" t="s">
        <v>936</v>
      </c>
      <c r="U166" s="26" t="s">
        <v>936</v>
      </c>
      <c r="V166" s="58"/>
      <c r="W166" s="254"/>
      <c r="X166" s="255"/>
      <c r="Y166" s="255"/>
      <c r="Z166" s="412"/>
    </row>
    <row r="167" spans="1:26" ht="30" customHeight="1" x14ac:dyDescent="0.3">
      <c r="A167" s="1"/>
      <c r="B167" s="57">
        <v>90085</v>
      </c>
      <c r="C167" s="621" t="s">
        <v>164</v>
      </c>
      <c r="D167" s="624" t="s">
        <v>165</v>
      </c>
      <c r="E167" s="265">
        <v>1</v>
      </c>
      <c r="F167" s="244" t="s">
        <v>166</v>
      </c>
      <c r="G167" s="238">
        <v>0</v>
      </c>
      <c r="H167" s="241">
        <v>0</v>
      </c>
      <c r="I167" s="489"/>
      <c r="J167" s="261"/>
      <c r="K167" s="200">
        <v>0</v>
      </c>
      <c r="L167" s="276" t="s">
        <v>139</v>
      </c>
      <c r="M167" s="205">
        <v>0</v>
      </c>
      <c r="N167" s="206" t="s">
        <v>434</v>
      </c>
      <c r="O167" s="205"/>
      <c r="P167" s="207"/>
      <c r="Q1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7" s="209" t="s">
        <v>139</v>
      </c>
      <c r="S167" s="279">
        <v>0</v>
      </c>
      <c r="T167" s="2" t="s">
        <v>936</v>
      </c>
      <c r="U167" s="26" t="s">
        <v>936</v>
      </c>
    </row>
    <row r="168" spans="1:26" ht="37.5" customHeight="1" x14ac:dyDescent="0.3">
      <c r="A168" s="1">
        <v>90086</v>
      </c>
      <c r="B168" s="57">
        <v>90085</v>
      </c>
      <c r="C168" s="622"/>
      <c r="D168" s="625"/>
      <c r="E168" s="263">
        <v>2</v>
      </c>
      <c r="F168" s="245" t="s">
        <v>167</v>
      </c>
      <c r="G168" s="239">
        <v>0</v>
      </c>
      <c r="H168" s="242">
        <v>0</v>
      </c>
      <c r="I168" s="489"/>
      <c r="J168" s="261"/>
      <c r="K168" s="200">
        <v>0</v>
      </c>
      <c r="L168" s="13" t="s">
        <v>139</v>
      </c>
      <c r="M168" s="25">
        <v>0</v>
      </c>
      <c r="N168" s="35" t="s">
        <v>434</v>
      </c>
      <c r="O168" s="25"/>
      <c r="P168" s="201"/>
      <c r="Q168" s="30"/>
      <c r="R168" s="20"/>
      <c r="S168" s="333"/>
      <c r="T168" s="2" t="s">
        <v>936</v>
      </c>
      <c r="U168" s="26"/>
    </row>
    <row r="169" spans="1:26" ht="49.5" customHeight="1" thickBot="1" x14ac:dyDescent="0.35">
      <c r="A169" s="1">
        <v>90087</v>
      </c>
      <c r="B169" s="57">
        <v>90085</v>
      </c>
      <c r="C169" s="623"/>
      <c r="D169" s="626"/>
      <c r="E169" s="266">
        <v>3</v>
      </c>
      <c r="F169" s="246" t="s">
        <v>168</v>
      </c>
      <c r="G169" s="240">
        <v>0</v>
      </c>
      <c r="H169" s="243">
        <v>0</v>
      </c>
      <c r="I169" s="489"/>
      <c r="J169" s="261"/>
      <c r="K169" s="200">
        <v>0</v>
      </c>
      <c r="L169" s="281" t="s">
        <v>139</v>
      </c>
      <c r="M169" s="211">
        <v>0</v>
      </c>
      <c r="N169" s="212" t="s">
        <v>434</v>
      </c>
      <c r="O169" s="211"/>
      <c r="P169" s="213"/>
      <c r="Q169" s="214"/>
      <c r="R169" s="334"/>
      <c r="S169" s="335"/>
      <c r="T169" s="2" t="s">
        <v>936</v>
      </c>
      <c r="U169" s="26"/>
      <c r="Y169" s="404" t="e">
        <f>+ROUND(G174*#REF!,0)</f>
        <v>#REF!</v>
      </c>
    </row>
    <row r="170" spans="1:26" customFormat="1" ht="15" customHeight="1" x14ac:dyDescent="0.3">
      <c r="A170" s="1"/>
      <c r="B170" s="5"/>
      <c r="C170" s="682" t="s">
        <v>902</v>
      </c>
      <c r="D170" s="683"/>
      <c r="E170" s="683"/>
      <c r="F170" s="683"/>
      <c r="G170" s="484"/>
      <c r="H170" s="221"/>
      <c r="I170" s="459"/>
      <c r="J170" s="413"/>
      <c r="K170" s="200">
        <v>0</v>
      </c>
      <c r="L170" s="248" t="s">
        <v>42</v>
      </c>
      <c r="M170" s="250" t="s">
        <v>42</v>
      </c>
      <c r="N170" s="250" t="s">
        <v>42</v>
      </c>
      <c r="O170" s="250" t="s">
        <v>42</v>
      </c>
      <c r="P170" s="306"/>
      <c r="Q170" s="307"/>
      <c r="R170" s="314" t="s">
        <v>42</v>
      </c>
      <c r="S170" s="314" t="s">
        <v>42</v>
      </c>
      <c r="T170" s="314" t="s">
        <v>42</v>
      </c>
      <c r="U170" s="274" t="s">
        <v>41</v>
      </c>
      <c r="V170" s="190">
        <v>11552</v>
      </c>
    </row>
    <row r="171" spans="1:26" customFormat="1" ht="26.4" customHeight="1" thickBot="1" x14ac:dyDescent="0.35">
      <c r="A171" s="1"/>
      <c r="B171" s="42" t="s">
        <v>1</v>
      </c>
      <c r="C171" s="115" t="s">
        <v>1</v>
      </c>
      <c r="D171" s="115" t="s">
        <v>2</v>
      </c>
      <c r="E171" s="115"/>
      <c r="F171" s="115" t="s">
        <v>4</v>
      </c>
      <c r="G171" s="96" t="s">
        <v>5</v>
      </c>
      <c r="H171" s="490" t="s">
        <v>6</v>
      </c>
      <c r="I171" s="459"/>
      <c r="J171" s="288"/>
      <c r="K171" s="200">
        <v>0</v>
      </c>
      <c r="L171" s="273" t="s">
        <v>42</v>
      </c>
      <c r="M171" s="274" t="s">
        <v>42</v>
      </c>
      <c r="N171" s="274" t="s">
        <v>42</v>
      </c>
      <c r="O171" s="274" t="s">
        <v>42</v>
      </c>
      <c r="P171" s="275"/>
      <c r="Q171" s="305"/>
      <c r="R171" s="316" t="s">
        <v>42</v>
      </c>
      <c r="S171" s="316" t="s">
        <v>42</v>
      </c>
      <c r="T171" s="316" t="s">
        <v>42</v>
      </c>
      <c r="U171" s="274" t="s">
        <v>41</v>
      </c>
      <c r="V171" s="164" t="s">
        <v>6</v>
      </c>
      <c r="W171" s="193" t="s">
        <v>169</v>
      </c>
    </row>
    <row r="172" spans="1:26" s="139" customFormat="1" ht="18.75" customHeight="1" x14ac:dyDescent="0.3">
      <c r="A172" s="529"/>
      <c r="B172" s="530">
        <v>93007</v>
      </c>
      <c r="C172" s="649" t="s">
        <v>896</v>
      </c>
      <c r="D172" s="652" t="s">
        <v>982</v>
      </c>
      <c r="E172" s="713">
        <v>1</v>
      </c>
      <c r="F172" s="100" t="s">
        <v>170</v>
      </c>
      <c r="G172" s="238">
        <v>675.28</v>
      </c>
      <c r="H172" s="241">
        <v>8177641</v>
      </c>
      <c r="I172" s="489"/>
      <c r="J172" s="202"/>
      <c r="K172" s="200">
        <v>0</v>
      </c>
      <c r="L172" s="276" t="s">
        <v>139</v>
      </c>
      <c r="M172" s="205">
        <v>100</v>
      </c>
      <c r="N172" s="206" t="s">
        <v>434</v>
      </c>
      <c r="O172" s="206" t="s">
        <v>171</v>
      </c>
      <c r="P172" s="207"/>
      <c r="Q17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2" s="278" t="s">
        <v>139</v>
      </c>
      <c r="S172" s="279">
        <v>100</v>
      </c>
      <c r="T172" s="435" t="s">
        <v>935</v>
      </c>
      <c r="U172" s="435" t="s">
        <v>935</v>
      </c>
      <c r="V172" s="223"/>
      <c r="W172" s="234"/>
      <c r="X172" s="235"/>
      <c r="Y172" s="695"/>
    </row>
    <row r="173" spans="1:26" s="139" customFormat="1" ht="23.25" customHeight="1" x14ac:dyDescent="0.3">
      <c r="A173" s="546">
        <v>2101</v>
      </c>
      <c r="B173" s="530">
        <v>93007</v>
      </c>
      <c r="C173" s="650"/>
      <c r="D173" s="653"/>
      <c r="E173" s="718">
        <v>2</v>
      </c>
      <c r="F173" s="84" t="s">
        <v>172</v>
      </c>
      <c r="G173" s="239">
        <v>755.54</v>
      </c>
      <c r="H173" s="242">
        <v>9149589</v>
      </c>
      <c r="I173" s="489">
        <f>+G173-G172</f>
        <v>80.259999999999991</v>
      </c>
      <c r="J173" s="202"/>
      <c r="K173" s="200">
        <v>0</v>
      </c>
      <c r="L173" s="13" t="s">
        <v>139</v>
      </c>
      <c r="M173" s="25">
        <v>100</v>
      </c>
      <c r="N173" s="35" t="s">
        <v>434</v>
      </c>
      <c r="O173" s="35" t="s">
        <v>171</v>
      </c>
      <c r="P173" s="201"/>
      <c r="Q173" s="289"/>
      <c r="R173" s="272"/>
      <c r="S173" s="280"/>
      <c r="T173" s="435" t="s">
        <v>935</v>
      </c>
      <c r="U173" s="26"/>
      <c r="V173" s="223"/>
      <c r="W173" s="234"/>
      <c r="X173" s="235"/>
      <c r="Y173" s="696"/>
    </row>
    <row r="174" spans="1:26" s="139" customFormat="1" ht="20.25" customHeight="1" thickBot="1" x14ac:dyDescent="0.35">
      <c r="A174" s="555">
        <v>2102</v>
      </c>
      <c r="B174" s="530">
        <v>93007</v>
      </c>
      <c r="C174" s="651"/>
      <c r="D174" s="654"/>
      <c r="E174" s="723">
        <v>3</v>
      </c>
      <c r="F174" s="102" t="s">
        <v>173</v>
      </c>
      <c r="G174" s="240">
        <v>865.7</v>
      </c>
      <c r="H174" s="243">
        <v>10483627</v>
      </c>
      <c r="I174" s="489">
        <f>+G174-G172</f>
        <v>190.42000000000007</v>
      </c>
      <c r="J174" s="202"/>
      <c r="K174" s="200">
        <v>0</v>
      </c>
      <c r="L174" s="273" t="s">
        <v>139</v>
      </c>
      <c r="M174" s="274">
        <v>100</v>
      </c>
      <c r="N174" s="199" t="s">
        <v>434</v>
      </c>
      <c r="O174" s="199" t="s">
        <v>171</v>
      </c>
      <c r="P174" s="304"/>
      <c r="Q174" s="331"/>
      <c r="R174" s="337"/>
      <c r="S174" s="311"/>
      <c r="T174" s="435" t="s">
        <v>935</v>
      </c>
      <c r="U174" s="26"/>
      <c r="V174" s="223"/>
      <c r="W174" s="234"/>
      <c r="X174" s="235"/>
      <c r="Y174" s="697"/>
    </row>
    <row r="175" spans="1:26" s="139" customFormat="1" ht="31.5" customHeight="1" x14ac:dyDescent="0.3">
      <c r="A175" s="529"/>
      <c r="B175" s="530">
        <v>93008</v>
      </c>
      <c r="C175" s="649" t="s">
        <v>897</v>
      </c>
      <c r="D175" s="652" t="s">
        <v>983</v>
      </c>
      <c r="E175" s="713">
        <v>1</v>
      </c>
      <c r="F175" s="100" t="s">
        <v>170</v>
      </c>
      <c r="G175" s="101">
        <v>0</v>
      </c>
      <c r="H175" s="241">
        <v>0</v>
      </c>
      <c r="I175" s="489"/>
      <c r="J175" s="261"/>
      <c r="K175" s="200">
        <v>0</v>
      </c>
      <c r="L175" s="276" t="s">
        <v>139</v>
      </c>
      <c r="M175" s="206">
        <v>0</v>
      </c>
      <c r="N175" s="206" t="s">
        <v>434</v>
      </c>
      <c r="O175" s="206" t="s">
        <v>171</v>
      </c>
      <c r="P175" s="207"/>
      <c r="Q17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5" s="244" t="s">
        <v>139</v>
      </c>
      <c r="S175" s="319">
        <v>0</v>
      </c>
      <c r="T175" s="435" t="s">
        <v>935</v>
      </c>
      <c r="U175" s="435" t="s">
        <v>935</v>
      </c>
      <c r="V175" s="223"/>
      <c r="W175" s="226"/>
    </row>
    <row r="176" spans="1:26" s="139" customFormat="1" ht="40.5" customHeight="1" x14ac:dyDescent="0.3">
      <c r="A176" s="546">
        <v>90040</v>
      </c>
      <c r="B176" s="530">
        <v>93008</v>
      </c>
      <c r="C176" s="650"/>
      <c r="D176" s="653"/>
      <c r="E176" s="718">
        <v>2</v>
      </c>
      <c r="F176" s="84" t="s">
        <v>172</v>
      </c>
      <c r="G176" s="85">
        <v>0</v>
      </c>
      <c r="H176" s="242">
        <v>0</v>
      </c>
      <c r="I176" s="489"/>
      <c r="J176" s="261"/>
      <c r="K176" s="200">
        <v>0</v>
      </c>
      <c r="L176" s="13" t="s">
        <v>139</v>
      </c>
      <c r="M176" s="35">
        <v>0</v>
      </c>
      <c r="N176" s="35" t="s">
        <v>434</v>
      </c>
      <c r="O176" s="35" t="s">
        <v>171</v>
      </c>
      <c r="P176" s="201"/>
      <c r="Q176" s="289"/>
      <c r="R176" s="272"/>
      <c r="S176" s="280"/>
      <c r="T176" s="435" t="s">
        <v>935</v>
      </c>
      <c r="U176" s="26"/>
      <c r="V176" s="223"/>
      <c r="W176" s="226"/>
    </row>
    <row r="177" spans="1:25" s="139" customFormat="1" ht="49.5" customHeight="1" thickBot="1" x14ac:dyDescent="0.35">
      <c r="A177" s="555">
        <v>90041</v>
      </c>
      <c r="B177" s="530">
        <v>93008</v>
      </c>
      <c r="C177" s="651"/>
      <c r="D177" s="654"/>
      <c r="E177" s="723">
        <v>3</v>
      </c>
      <c r="F177" s="102" t="s">
        <v>173</v>
      </c>
      <c r="G177" s="103">
        <v>0</v>
      </c>
      <c r="H177" s="243">
        <v>0</v>
      </c>
      <c r="I177" s="489"/>
      <c r="J177" s="261"/>
      <c r="K177" s="200">
        <v>0</v>
      </c>
      <c r="L177" s="281" t="s">
        <v>139</v>
      </c>
      <c r="M177" s="212">
        <v>0</v>
      </c>
      <c r="N177" s="212" t="s">
        <v>434</v>
      </c>
      <c r="O177" s="212" t="s">
        <v>171</v>
      </c>
      <c r="P177" s="213"/>
      <c r="Q177" s="329"/>
      <c r="R177" s="283"/>
      <c r="S177" s="284"/>
      <c r="T177" s="435" t="s">
        <v>935</v>
      </c>
      <c r="U177" s="26"/>
      <c r="V177" s="227"/>
      <c r="W177" s="228"/>
    </row>
    <row r="178" spans="1:25" customFormat="1" ht="71.25" customHeight="1" x14ac:dyDescent="0.3">
      <c r="A178" s="47"/>
      <c r="B178" s="53">
        <v>91112</v>
      </c>
      <c r="C178" s="589" t="s">
        <v>908</v>
      </c>
      <c r="D178" s="652" t="s">
        <v>903</v>
      </c>
      <c r="E178" s="100">
        <v>1</v>
      </c>
      <c r="F178" s="100" t="s">
        <v>170</v>
      </c>
      <c r="G178" s="101">
        <v>270.11</v>
      </c>
      <c r="H178" s="241">
        <v>3271032</v>
      </c>
      <c r="I178" s="489"/>
      <c r="J178" s="202"/>
      <c r="K178" s="200">
        <v>0</v>
      </c>
      <c r="L178" s="276" t="s">
        <v>139</v>
      </c>
      <c r="M178" s="206">
        <v>40</v>
      </c>
      <c r="N178" s="206" t="s">
        <v>434</v>
      </c>
      <c r="O178" s="206" t="s">
        <v>171</v>
      </c>
      <c r="P178" s="207"/>
      <c r="Q17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8" s="318" t="s">
        <v>139</v>
      </c>
      <c r="S178" s="319">
        <v>40</v>
      </c>
      <c r="T178" s="435" t="s">
        <v>935</v>
      </c>
      <c r="U178" s="435" t="s">
        <v>935</v>
      </c>
      <c r="V178" s="191"/>
      <c r="W178" s="195"/>
      <c r="X178" s="157"/>
      <c r="Y178" s="695" t="s">
        <v>174</v>
      </c>
    </row>
    <row r="179" spans="1:25" customFormat="1" ht="57" customHeight="1" x14ac:dyDescent="0.3">
      <c r="A179" s="36">
        <v>91115</v>
      </c>
      <c r="B179" s="53">
        <v>91112</v>
      </c>
      <c r="C179" s="590"/>
      <c r="D179" s="653"/>
      <c r="E179" s="84">
        <v>2</v>
      </c>
      <c r="F179" s="84" t="s">
        <v>172</v>
      </c>
      <c r="G179" s="85">
        <v>302.22000000000003</v>
      </c>
      <c r="H179" s="242">
        <v>3659884</v>
      </c>
      <c r="I179" s="111">
        <f>+G179-G178</f>
        <v>32.110000000000014</v>
      </c>
      <c r="J179" s="202"/>
      <c r="K179" s="200">
        <v>0</v>
      </c>
      <c r="L179" s="17" t="s">
        <v>139</v>
      </c>
      <c r="M179" s="35">
        <v>40</v>
      </c>
      <c r="N179" s="35" t="s">
        <v>434</v>
      </c>
      <c r="O179" s="35" t="s">
        <v>171</v>
      </c>
      <c r="P179" s="201"/>
      <c r="Q179" s="30"/>
      <c r="R179" s="269"/>
      <c r="S179" s="280"/>
      <c r="T179" s="435" t="s">
        <v>935</v>
      </c>
      <c r="U179" s="26"/>
      <c r="V179" s="191"/>
      <c r="W179" s="195"/>
      <c r="X179" s="157"/>
      <c r="Y179" s="696"/>
    </row>
    <row r="180" spans="1:25" customFormat="1" ht="49.5" customHeight="1" thickBot="1" x14ac:dyDescent="0.35">
      <c r="A180" s="38">
        <v>91118</v>
      </c>
      <c r="B180" s="53">
        <v>91112</v>
      </c>
      <c r="C180" s="591"/>
      <c r="D180" s="654"/>
      <c r="E180" s="102">
        <v>3</v>
      </c>
      <c r="F180" s="102" t="s">
        <v>173</v>
      </c>
      <c r="G180" s="103">
        <v>346.28</v>
      </c>
      <c r="H180" s="243">
        <v>4193451</v>
      </c>
      <c r="I180" s="111">
        <f>+G180-G178</f>
        <v>76.169999999999959</v>
      </c>
      <c r="J180" s="202"/>
      <c r="K180" s="200">
        <v>0</v>
      </c>
      <c r="L180" s="282" t="s">
        <v>139</v>
      </c>
      <c r="M180" s="212">
        <v>40</v>
      </c>
      <c r="N180" s="212" t="s">
        <v>434</v>
      </c>
      <c r="O180" s="212" t="s">
        <v>171</v>
      </c>
      <c r="P180" s="213"/>
      <c r="Q180" s="214"/>
      <c r="R180" s="270"/>
      <c r="S180" s="284"/>
      <c r="T180" s="435" t="s">
        <v>935</v>
      </c>
      <c r="U180" s="26"/>
      <c r="V180" s="194"/>
      <c r="W180" s="197" t="e">
        <f>+V180-#REF!</f>
        <v>#REF!</v>
      </c>
      <c r="Y180" s="697"/>
    </row>
    <row r="181" spans="1:25" customFormat="1" ht="54.75" customHeight="1" x14ac:dyDescent="0.3">
      <c r="A181" s="47"/>
      <c r="B181" s="53">
        <v>91113</v>
      </c>
      <c r="C181" s="589" t="s">
        <v>909</v>
      </c>
      <c r="D181" s="624" t="s">
        <v>904</v>
      </c>
      <c r="E181" s="100">
        <v>1</v>
      </c>
      <c r="F181" s="100" t="s">
        <v>170</v>
      </c>
      <c r="G181" s="101">
        <v>337.64</v>
      </c>
      <c r="H181" s="241">
        <v>4088820</v>
      </c>
      <c r="I181" s="111"/>
      <c r="J181" s="202"/>
      <c r="K181" s="200">
        <v>0</v>
      </c>
      <c r="L181" s="277" t="s">
        <v>139</v>
      </c>
      <c r="M181" s="206">
        <v>50</v>
      </c>
      <c r="N181" s="206" t="s">
        <v>434</v>
      </c>
      <c r="O181" s="206" t="s">
        <v>171</v>
      </c>
      <c r="P181" s="207"/>
      <c r="Q18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1" s="318" t="s">
        <v>139</v>
      </c>
      <c r="S181" s="319">
        <v>50</v>
      </c>
      <c r="T181" s="435" t="s">
        <v>935</v>
      </c>
      <c r="U181" s="435" t="s">
        <v>935</v>
      </c>
      <c r="V181" s="191"/>
      <c r="W181" s="192"/>
      <c r="Y181" s="696"/>
    </row>
    <row r="182" spans="1:25" customFormat="1" ht="54.75" customHeight="1" x14ac:dyDescent="0.3">
      <c r="A182" s="36">
        <v>91116</v>
      </c>
      <c r="B182" s="53">
        <v>91113</v>
      </c>
      <c r="C182" s="590"/>
      <c r="D182" s="625"/>
      <c r="E182" s="84">
        <v>2</v>
      </c>
      <c r="F182" s="84" t="s">
        <v>172</v>
      </c>
      <c r="G182" s="85">
        <v>377.77</v>
      </c>
      <c r="H182" s="242">
        <v>4574795</v>
      </c>
      <c r="I182" s="111">
        <f>+G182-G181</f>
        <v>40.129999999999995</v>
      </c>
      <c r="J182" s="202"/>
      <c r="K182" s="200">
        <v>0</v>
      </c>
      <c r="L182" s="17" t="s">
        <v>139</v>
      </c>
      <c r="M182" s="35">
        <v>50</v>
      </c>
      <c r="N182" s="35" t="s">
        <v>434</v>
      </c>
      <c r="O182" s="35" t="s">
        <v>171</v>
      </c>
      <c r="P182" s="201"/>
      <c r="Q182" s="30"/>
      <c r="R182" s="269"/>
      <c r="S182" s="280"/>
      <c r="T182" s="435" t="s">
        <v>935</v>
      </c>
      <c r="U182" s="26"/>
      <c r="V182" s="191"/>
      <c r="W182" s="192"/>
      <c r="Y182" s="696"/>
    </row>
    <row r="183" spans="1:25" customFormat="1" ht="54" customHeight="1" thickBot="1" x14ac:dyDescent="0.35">
      <c r="A183" s="38">
        <v>91119</v>
      </c>
      <c r="B183" s="53">
        <v>91113</v>
      </c>
      <c r="C183" s="591"/>
      <c r="D183" s="626"/>
      <c r="E183" s="102">
        <v>3</v>
      </c>
      <c r="F183" s="102" t="s">
        <v>173</v>
      </c>
      <c r="G183" s="103">
        <v>432.85</v>
      </c>
      <c r="H183" s="243">
        <v>5241814</v>
      </c>
      <c r="I183" s="111">
        <f>+G183-G181</f>
        <v>95.210000000000036</v>
      </c>
      <c r="J183" s="202"/>
      <c r="K183" s="200">
        <v>0</v>
      </c>
      <c r="L183" s="282" t="s">
        <v>139</v>
      </c>
      <c r="M183" s="212">
        <v>50</v>
      </c>
      <c r="N183" s="212" t="s">
        <v>434</v>
      </c>
      <c r="O183" s="212" t="s">
        <v>171</v>
      </c>
      <c r="P183" s="213"/>
      <c r="Q183" s="214"/>
      <c r="R183" s="270"/>
      <c r="S183" s="284"/>
      <c r="T183" s="435" t="s">
        <v>935</v>
      </c>
      <c r="U183" s="26"/>
      <c r="V183" s="191"/>
      <c r="W183" s="192"/>
      <c r="Y183" s="697"/>
    </row>
    <row r="184" spans="1:25" customFormat="1" ht="56.25" customHeight="1" x14ac:dyDescent="0.3">
      <c r="A184" s="47"/>
      <c r="B184" s="53">
        <v>91114</v>
      </c>
      <c r="C184" s="589" t="s">
        <v>910</v>
      </c>
      <c r="D184" s="624" t="s">
        <v>905</v>
      </c>
      <c r="E184" s="100">
        <v>1</v>
      </c>
      <c r="F184" s="100" t="s">
        <v>170</v>
      </c>
      <c r="G184" s="101">
        <v>405.17</v>
      </c>
      <c r="H184" s="241">
        <v>4906609</v>
      </c>
      <c r="I184" s="111"/>
      <c r="J184" s="261"/>
      <c r="K184" s="200">
        <v>0</v>
      </c>
      <c r="L184" s="277" t="s">
        <v>139</v>
      </c>
      <c r="M184" s="206">
        <v>60</v>
      </c>
      <c r="N184" s="206" t="s">
        <v>434</v>
      </c>
      <c r="O184" s="206" t="s">
        <v>171</v>
      </c>
      <c r="P184" s="207"/>
      <c r="Q1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4" s="318" t="s">
        <v>139</v>
      </c>
      <c r="S184" s="319">
        <v>60</v>
      </c>
      <c r="T184" s="435" t="s">
        <v>935</v>
      </c>
      <c r="U184" s="435" t="s">
        <v>935</v>
      </c>
      <c r="V184" s="163"/>
      <c r="W184" s="149" t="e">
        <f>+V184-#REF!</f>
        <v>#REF!</v>
      </c>
    </row>
    <row r="185" spans="1:25" customFormat="1" ht="54" customHeight="1" x14ac:dyDescent="0.3">
      <c r="A185" s="36">
        <v>91117</v>
      </c>
      <c r="B185" s="53">
        <v>91114</v>
      </c>
      <c r="C185" s="590"/>
      <c r="D185" s="625"/>
      <c r="E185" s="84">
        <v>2</v>
      </c>
      <c r="F185" s="84" t="s">
        <v>172</v>
      </c>
      <c r="G185" s="85">
        <v>453.32</v>
      </c>
      <c r="H185" s="242">
        <v>5489705</v>
      </c>
      <c r="I185" s="111">
        <f>+G185-G184</f>
        <v>48.149999999999977</v>
      </c>
      <c r="J185" s="202"/>
      <c r="K185" s="200">
        <v>0</v>
      </c>
      <c r="L185" s="17" t="s">
        <v>139</v>
      </c>
      <c r="M185" s="35">
        <v>60</v>
      </c>
      <c r="N185" s="35" t="s">
        <v>434</v>
      </c>
      <c r="O185" s="35" t="s">
        <v>171</v>
      </c>
      <c r="P185" s="201"/>
      <c r="Q185" s="30"/>
      <c r="R185" s="269"/>
      <c r="S185" s="280"/>
      <c r="T185" s="435" t="s">
        <v>935</v>
      </c>
      <c r="U185" s="26"/>
      <c r="V185" s="163"/>
      <c r="W185" s="149" t="e">
        <f>+V185-#REF!</f>
        <v>#REF!</v>
      </c>
    </row>
    <row r="186" spans="1:25" customFormat="1" ht="67.5" customHeight="1" thickBot="1" x14ac:dyDescent="0.35">
      <c r="A186" s="38">
        <v>91120</v>
      </c>
      <c r="B186" s="53">
        <v>91114</v>
      </c>
      <c r="C186" s="591"/>
      <c r="D186" s="626"/>
      <c r="E186" s="102">
        <v>3</v>
      </c>
      <c r="F186" s="102" t="s">
        <v>173</v>
      </c>
      <c r="G186" s="103">
        <v>519.41999999999996</v>
      </c>
      <c r="H186" s="243">
        <v>6290176</v>
      </c>
      <c r="I186" s="111">
        <f>+G186-G184</f>
        <v>114.24999999999994</v>
      </c>
      <c r="J186" s="202"/>
      <c r="K186" s="200">
        <v>0</v>
      </c>
      <c r="L186" s="282" t="s">
        <v>139</v>
      </c>
      <c r="M186" s="212">
        <v>60</v>
      </c>
      <c r="N186" s="212" t="s">
        <v>434</v>
      </c>
      <c r="O186" s="212" t="s">
        <v>171</v>
      </c>
      <c r="P186" s="213"/>
      <c r="Q186" s="214"/>
      <c r="R186" s="270"/>
      <c r="S186" s="284"/>
      <c r="T186" s="435" t="s">
        <v>935</v>
      </c>
      <c r="U186" s="26"/>
      <c r="V186" s="163"/>
      <c r="W186" s="149" t="e">
        <f>+V186-#REF!</f>
        <v>#REF!</v>
      </c>
    </row>
    <row r="187" spans="1:25" customFormat="1" ht="71.25" customHeight="1" x14ac:dyDescent="0.3">
      <c r="A187" s="47"/>
      <c r="B187" s="53">
        <v>92112</v>
      </c>
      <c r="C187" s="589" t="s">
        <v>911</v>
      </c>
      <c r="D187" s="679" t="s">
        <v>906</v>
      </c>
      <c r="E187" s="100">
        <v>1</v>
      </c>
      <c r="F187" s="100" t="s">
        <v>170</v>
      </c>
      <c r="G187" s="101">
        <v>472.7</v>
      </c>
      <c r="H187" s="241">
        <v>5724397</v>
      </c>
      <c r="I187" s="111"/>
      <c r="J187" s="202"/>
      <c r="K187" s="200">
        <v>0</v>
      </c>
      <c r="L187" s="277" t="s">
        <v>139</v>
      </c>
      <c r="M187" s="206">
        <v>70</v>
      </c>
      <c r="N187" s="206" t="s">
        <v>434</v>
      </c>
      <c r="O187" s="206" t="s">
        <v>171</v>
      </c>
      <c r="P187" s="207"/>
      <c r="Q1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7" s="318" t="s">
        <v>139</v>
      </c>
      <c r="S187" s="319">
        <v>70</v>
      </c>
      <c r="T187" s="435" t="s">
        <v>935</v>
      </c>
      <c r="U187" s="435" t="s">
        <v>935</v>
      </c>
      <c r="V187" s="163"/>
      <c r="W187" s="149" t="e">
        <f>+V187-#REF!</f>
        <v>#REF!</v>
      </c>
      <c r="Y187" s="698" t="s">
        <v>175</v>
      </c>
    </row>
    <row r="188" spans="1:25" customFormat="1" ht="66" customHeight="1" x14ac:dyDescent="0.3">
      <c r="A188" s="36">
        <v>92115</v>
      </c>
      <c r="B188" s="53">
        <v>92112</v>
      </c>
      <c r="C188" s="590"/>
      <c r="D188" s="680"/>
      <c r="E188" s="84">
        <v>2</v>
      </c>
      <c r="F188" s="84" t="s">
        <v>172</v>
      </c>
      <c r="G188" s="85">
        <v>528.88</v>
      </c>
      <c r="H188" s="242">
        <v>6404737</v>
      </c>
      <c r="I188" s="111">
        <f>+G188-G187</f>
        <v>56.180000000000007</v>
      </c>
      <c r="J188" s="202"/>
      <c r="K188" s="200">
        <v>0</v>
      </c>
      <c r="L188" s="17" t="s">
        <v>139</v>
      </c>
      <c r="M188" s="35">
        <v>70</v>
      </c>
      <c r="N188" s="35" t="s">
        <v>434</v>
      </c>
      <c r="O188" s="35" t="s">
        <v>171</v>
      </c>
      <c r="P188" s="201"/>
      <c r="Q188" s="30"/>
      <c r="R188" s="269"/>
      <c r="S188" s="280"/>
      <c r="T188" s="435" t="s">
        <v>935</v>
      </c>
      <c r="U188" s="26"/>
      <c r="V188" s="163"/>
      <c r="W188" s="149" t="e">
        <f>+V188-#REF!</f>
        <v>#REF!</v>
      </c>
      <c r="Y188" s="699"/>
    </row>
    <row r="189" spans="1:25" customFormat="1" ht="45" customHeight="1" thickBot="1" x14ac:dyDescent="0.35">
      <c r="A189" s="38">
        <v>92118</v>
      </c>
      <c r="B189" s="53">
        <v>92112</v>
      </c>
      <c r="C189" s="591"/>
      <c r="D189" s="681"/>
      <c r="E189" s="102">
        <v>3</v>
      </c>
      <c r="F189" s="102" t="s">
        <v>173</v>
      </c>
      <c r="G189" s="103">
        <v>605.99</v>
      </c>
      <c r="H189" s="243">
        <v>7338539</v>
      </c>
      <c r="I189" s="111">
        <f>+G189-G187</f>
        <v>133.29000000000002</v>
      </c>
      <c r="J189" s="202"/>
      <c r="K189" s="200">
        <v>0</v>
      </c>
      <c r="L189" s="282" t="s">
        <v>139</v>
      </c>
      <c r="M189" s="212">
        <v>70</v>
      </c>
      <c r="N189" s="212" t="s">
        <v>434</v>
      </c>
      <c r="O189" s="212" t="s">
        <v>171</v>
      </c>
      <c r="P189" s="213"/>
      <c r="Q189" s="214"/>
      <c r="R189" s="270"/>
      <c r="S189" s="284"/>
      <c r="T189" s="435" t="s">
        <v>935</v>
      </c>
      <c r="U189" s="26"/>
      <c r="V189" s="163"/>
      <c r="W189" s="149" t="e">
        <f>+V189-#REF!</f>
        <v>#REF!</v>
      </c>
      <c r="Y189" s="700"/>
    </row>
    <row r="190" spans="1:25" customFormat="1" ht="57.75" customHeight="1" x14ac:dyDescent="0.3">
      <c r="A190" s="47"/>
      <c r="B190" s="53">
        <v>92113</v>
      </c>
      <c r="C190" s="589" t="s">
        <v>912</v>
      </c>
      <c r="D190" s="624" t="s">
        <v>914</v>
      </c>
      <c r="E190" s="100">
        <v>1</v>
      </c>
      <c r="F190" s="100" t="s">
        <v>170</v>
      </c>
      <c r="G190" s="101">
        <v>540.22</v>
      </c>
      <c r="H190" s="241">
        <v>6542064</v>
      </c>
      <c r="I190" s="111"/>
      <c r="J190" s="261"/>
      <c r="K190" s="200">
        <v>0</v>
      </c>
      <c r="L190" s="277" t="s">
        <v>139</v>
      </c>
      <c r="M190" s="206">
        <v>80</v>
      </c>
      <c r="N190" s="206" t="s">
        <v>434</v>
      </c>
      <c r="O190" s="206" t="s">
        <v>171</v>
      </c>
      <c r="P190" s="207"/>
      <c r="Q1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0" s="318" t="s">
        <v>139</v>
      </c>
      <c r="S190" s="319">
        <v>80</v>
      </c>
      <c r="T190" s="435" t="s">
        <v>935</v>
      </c>
      <c r="U190" s="435" t="s">
        <v>935</v>
      </c>
      <c r="V190" s="196">
        <v>6473163</v>
      </c>
      <c r="W190" s="149" t="e">
        <f>+V190-#REF!</f>
        <v>#REF!</v>
      </c>
      <c r="Y190" s="696" t="s">
        <v>176</v>
      </c>
    </row>
    <row r="191" spans="1:25" customFormat="1" ht="57.75" customHeight="1" x14ac:dyDescent="0.3">
      <c r="A191" s="36">
        <v>92116</v>
      </c>
      <c r="B191" s="53">
        <v>92113</v>
      </c>
      <c r="C191" s="590"/>
      <c r="D191" s="625"/>
      <c r="E191" s="84">
        <v>2</v>
      </c>
      <c r="F191" s="84" t="s">
        <v>172</v>
      </c>
      <c r="G191" s="85">
        <v>604.42999999999995</v>
      </c>
      <c r="H191" s="242">
        <v>7319647</v>
      </c>
      <c r="I191" s="111">
        <f>+G191-G190</f>
        <v>64.209999999999923</v>
      </c>
      <c r="J191" s="261"/>
      <c r="K191" s="200">
        <v>0</v>
      </c>
      <c r="L191" s="17" t="s">
        <v>139</v>
      </c>
      <c r="M191" s="35">
        <v>80</v>
      </c>
      <c r="N191" s="35" t="s">
        <v>434</v>
      </c>
      <c r="O191" s="35" t="s">
        <v>171</v>
      </c>
      <c r="P191" s="201"/>
      <c r="Q191" s="30"/>
      <c r="R191" s="269"/>
      <c r="S191" s="280"/>
      <c r="T191" s="435" t="s">
        <v>935</v>
      </c>
      <c r="U191" s="26"/>
      <c r="V191" s="163">
        <v>7061507</v>
      </c>
      <c r="W191" s="149" t="e">
        <f>+V191-#REF!</f>
        <v>#REF!</v>
      </c>
      <c r="Y191" s="696"/>
    </row>
    <row r="192" spans="1:25" customFormat="1" ht="58.5" customHeight="1" thickBot="1" x14ac:dyDescent="0.35">
      <c r="A192" s="38">
        <v>92119</v>
      </c>
      <c r="B192" s="53">
        <v>92113</v>
      </c>
      <c r="C192" s="591"/>
      <c r="D192" s="626"/>
      <c r="E192" s="102">
        <v>3</v>
      </c>
      <c r="F192" s="102" t="s">
        <v>173</v>
      </c>
      <c r="G192" s="103">
        <v>692.56</v>
      </c>
      <c r="H192" s="243">
        <v>8386902</v>
      </c>
      <c r="I192" s="111">
        <f>+G192-G190</f>
        <v>152.33999999999992</v>
      </c>
      <c r="J192" s="261"/>
      <c r="K192" s="200">
        <v>0</v>
      </c>
      <c r="L192" s="282" t="s">
        <v>139</v>
      </c>
      <c r="M192" s="212">
        <v>80</v>
      </c>
      <c r="N192" s="212" t="s">
        <v>434</v>
      </c>
      <c r="O192" s="212" t="s">
        <v>171</v>
      </c>
      <c r="P192" s="213"/>
      <c r="Q192" s="214"/>
      <c r="R192" s="270"/>
      <c r="S192" s="284"/>
      <c r="T192" s="435" t="s">
        <v>935</v>
      </c>
      <c r="U192" s="26"/>
      <c r="V192" s="163">
        <v>8042964</v>
      </c>
      <c r="W192" s="149" t="e">
        <f>+V192-#REF!</f>
        <v>#REF!</v>
      </c>
      <c r="Y192" s="697"/>
    </row>
    <row r="193" spans="1:25" customFormat="1" ht="66" customHeight="1" x14ac:dyDescent="0.3">
      <c r="A193" s="47"/>
      <c r="B193" s="53">
        <v>92114</v>
      </c>
      <c r="C193" s="589" t="s">
        <v>913</v>
      </c>
      <c r="D193" s="624" t="s">
        <v>907</v>
      </c>
      <c r="E193" s="100">
        <v>1</v>
      </c>
      <c r="F193" s="100" t="s">
        <v>170</v>
      </c>
      <c r="G193" s="101">
        <v>607.75</v>
      </c>
      <c r="H193" s="241">
        <v>7359853</v>
      </c>
      <c r="I193" s="111"/>
      <c r="J193" s="261"/>
      <c r="K193" s="200">
        <v>0</v>
      </c>
      <c r="L193" s="277" t="s">
        <v>139</v>
      </c>
      <c r="M193" s="206">
        <v>90</v>
      </c>
      <c r="N193" s="206" t="s">
        <v>434</v>
      </c>
      <c r="O193" s="206" t="s">
        <v>171</v>
      </c>
      <c r="P193" s="207"/>
      <c r="Q1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3" s="318" t="s">
        <v>139</v>
      </c>
      <c r="S193" s="319">
        <v>90</v>
      </c>
      <c r="T193" s="435" t="s">
        <v>935</v>
      </c>
      <c r="U193" s="435" t="s">
        <v>935</v>
      </c>
      <c r="V193" s="163"/>
      <c r="W193" s="149" t="e">
        <f>+V193-#REF!</f>
        <v>#REF!</v>
      </c>
      <c r="Y193" s="695" t="s">
        <v>177</v>
      </c>
    </row>
    <row r="194" spans="1:25" customFormat="1" ht="60" customHeight="1" x14ac:dyDescent="0.3">
      <c r="A194" s="36">
        <v>92117</v>
      </c>
      <c r="B194" s="53">
        <v>92114</v>
      </c>
      <c r="C194" s="590"/>
      <c r="D194" s="625"/>
      <c r="E194" s="84">
        <v>2</v>
      </c>
      <c r="F194" s="84" t="s">
        <v>172</v>
      </c>
      <c r="G194" s="85">
        <v>679.99</v>
      </c>
      <c r="H194" s="242">
        <v>8234679</v>
      </c>
      <c r="I194" s="111">
        <f>+G194-G193</f>
        <v>72.240000000000009</v>
      </c>
      <c r="J194" s="202"/>
      <c r="K194" s="200">
        <v>0</v>
      </c>
      <c r="L194" s="17" t="s">
        <v>139</v>
      </c>
      <c r="M194" s="35">
        <v>90</v>
      </c>
      <c r="N194" s="35" t="s">
        <v>434</v>
      </c>
      <c r="O194" s="35" t="s">
        <v>171</v>
      </c>
      <c r="P194" s="201"/>
      <c r="Q194" s="30"/>
      <c r="R194" s="269"/>
      <c r="S194" s="280"/>
      <c r="T194" s="435" t="s">
        <v>935</v>
      </c>
      <c r="U194" s="26"/>
      <c r="V194" s="163"/>
      <c r="W194" s="149" t="e">
        <f>+V194-#REF!</f>
        <v>#REF!</v>
      </c>
      <c r="Y194" s="696"/>
    </row>
    <row r="195" spans="1:25" customFormat="1" ht="52.5" customHeight="1" thickBot="1" x14ac:dyDescent="0.35">
      <c r="A195" s="38">
        <v>92120</v>
      </c>
      <c r="B195" s="53">
        <v>92114</v>
      </c>
      <c r="C195" s="591"/>
      <c r="D195" s="626"/>
      <c r="E195" s="102">
        <v>3</v>
      </c>
      <c r="F195" s="102" t="s">
        <v>173</v>
      </c>
      <c r="G195" s="103">
        <v>779.13</v>
      </c>
      <c r="H195" s="243">
        <v>9435264</v>
      </c>
      <c r="I195" s="111">
        <f>+G195-G193</f>
        <v>171.38</v>
      </c>
      <c r="J195" s="202"/>
      <c r="K195" s="200">
        <v>0</v>
      </c>
      <c r="L195" s="282" t="s">
        <v>139</v>
      </c>
      <c r="M195" s="212">
        <v>90</v>
      </c>
      <c r="N195" s="212" t="s">
        <v>434</v>
      </c>
      <c r="O195" s="212" t="s">
        <v>171</v>
      </c>
      <c r="P195" s="213"/>
      <c r="Q195" s="214"/>
      <c r="R195" s="270"/>
      <c r="S195" s="284"/>
      <c r="T195" s="435" t="s">
        <v>935</v>
      </c>
      <c r="U195" s="26"/>
      <c r="V195" s="163"/>
      <c r="W195" s="149" t="e">
        <f>+V195-#REF!</f>
        <v>#REF!</v>
      </c>
      <c r="Y195" s="697"/>
    </row>
    <row r="196" spans="1:25" s="139" customFormat="1" ht="21.75" customHeight="1" x14ac:dyDescent="0.3">
      <c r="A196" s="47"/>
      <c r="B196" s="53">
        <v>93009</v>
      </c>
      <c r="C196" s="649" t="s">
        <v>898</v>
      </c>
      <c r="D196" s="652" t="s">
        <v>984</v>
      </c>
      <c r="E196" s="729">
        <v>1</v>
      </c>
      <c r="F196" s="244" t="s">
        <v>170</v>
      </c>
      <c r="G196" s="238">
        <v>515.53</v>
      </c>
      <c r="H196" s="241">
        <v>6243068</v>
      </c>
      <c r="I196" s="111"/>
      <c r="J196" s="261"/>
      <c r="K196" s="200">
        <v>0</v>
      </c>
      <c r="L196" s="277" t="s">
        <v>139</v>
      </c>
      <c r="M196" s="205">
        <v>100</v>
      </c>
      <c r="N196" s="206" t="s">
        <v>434</v>
      </c>
      <c r="O196" s="206" t="s">
        <v>171</v>
      </c>
      <c r="P196" s="207"/>
      <c r="Q196"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6" s="278" t="s">
        <v>139</v>
      </c>
      <c r="S196" s="279">
        <v>100</v>
      </c>
      <c r="T196" s="435" t="s">
        <v>935</v>
      </c>
      <c r="U196" s="435" t="s">
        <v>935</v>
      </c>
      <c r="V196" s="219">
        <v>6048396</v>
      </c>
      <c r="W196" s="220" t="e">
        <f>+V196-#REF!</f>
        <v>#REF!</v>
      </c>
      <c r="X196" s="235">
        <f>+G197-G196</f>
        <v>57.259999999999991</v>
      </c>
      <c r="Y196" s="695" t="s">
        <v>178</v>
      </c>
    </row>
    <row r="197" spans="1:25" s="139" customFormat="1" ht="21.75" customHeight="1" x14ac:dyDescent="0.3">
      <c r="A197" s="36">
        <v>2201</v>
      </c>
      <c r="B197" s="53">
        <v>93009</v>
      </c>
      <c r="C197" s="650"/>
      <c r="D197" s="653"/>
      <c r="E197" s="730">
        <v>2</v>
      </c>
      <c r="F197" s="245" t="s">
        <v>172</v>
      </c>
      <c r="G197" s="239">
        <v>572.79</v>
      </c>
      <c r="H197" s="242">
        <v>6936487</v>
      </c>
      <c r="I197" s="111"/>
      <c r="J197" s="202"/>
      <c r="K197" s="200">
        <v>0</v>
      </c>
      <c r="L197" s="17" t="s">
        <v>139</v>
      </c>
      <c r="M197" s="25">
        <v>100</v>
      </c>
      <c r="N197" s="35" t="s">
        <v>434</v>
      </c>
      <c r="O197" s="35" t="s">
        <v>171</v>
      </c>
      <c r="P197" s="201"/>
      <c r="Q19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7" s="272"/>
      <c r="S197" s="280"/>
      <c r="T197" s="435" t="s">
        <v>935</v>
      </c>
      <c r="U197" s="26"/>
      <c r="V197" s="219">
        <v>6701893</v>
      </c>
      <c r="W197" s="220" t="e">
        <f>+V197-#REF!</f>
        <v>#REF!</v>
      </c>
      <c r="X197" s="235">
        <f>+G198-G196</f>
        <v>163.20000000000005</v>
      </c>
      <c r="Y197" s="696"/>
    </row>
    <row r="198" spans="1:25" s="139" customFormat="1" ht="21.75" customHeight="1" thickBot="1" x14ac:dyDescent="0.35">
      <c r="A198" s="38">
        <v>2202</v>
      </c>
      <c r="B198" s="53">
        <v>93009</v>
      </c>
      <c r="C198" s="651"/>
      <c r="D198" s="654"/>
      <c r="E198" s="731">
        <v>3</v>
      </c>
      <c r="F198" s="246" t="s">
        <v>173</v>
      </c>
      <c r="G198" s="240">
        <v>678.73</v>
      </c>
      <c r="H198" s="243">
        <v>8219420</v>
      </c>
      <c r="I198" s="111"/>
      <c r="J198" s="202"/>
      <c r="K198" s="200">
        <v>0</v>
      </c>
      <c r="L198" s="282" t="s">
        <v>139</v>
      </c>
      <c r="M198" s="211">
        <v>100</v>
      </c>
      <c r="N198" s="212" t="s">
        <v>434</v>
      </c>
      <c r="O198" s="212" t="s">
        <v>171</v>
      </c>
      <c r="P198" s="213"/>
      <c r="Q198"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8" s="283"/>
      <c r="S198" s="284"/>
      <c r="T198" s="435" t="s">
        <v>935</v>
      </c>
      <c r="U198" s="26"/>
      <c r="V198" s="219">
        <v>7927791</v>
      </c>
      <c r="W198" s="220" t="e">
        <f>+V198-#REF!</f>
        <v>#REF!</v>
      </c>
      <c r="Y198" s="697"/>
    </row>
    <row r="199" spans="1:25" s="139" customFormat="1" ht="48" customHeight="1" x14ac:dyDescent="0.3">
      <c r="A199" s="144"/>
      <c r="B199" s="247">
        <v>93010</v>
      </c>
      <c r="C199" s="649" t="s">
        <v>899</v>
      </c>
      <c r="D199" s="652" t="s">
        <v>985</v>
      </c>
      <c r="E199" s="713">
        <v>1</v>
      </c>
      <c r="F199" s="100" t="s">
        <v>170</v>
      </c>
      <c r="G199" s="101">
        <v>0</v>
      </c>
      <c r="H199" s="241">
        <v>0</v>
      </c>
      <c r="I199" s="111"/>
      <c r="J199" s="261"/>
      <c r="K199" s="200">
        <v>0</v>
      </c>
      <c r="L199" s="277" t="s">
        <v>139</v>
      </c>
      <c r="M199" s="205">
        <v>0</v>
      </c>
      <c r="N199" s="206" t="s">
        <v>434</v>
      </c>
      <c r="O199" s="338" t="s">
        <v>171</v>
      </c>
      <c r="P199" s="207"/>
      <c r="Q199" s="328"/>
      <c r="R199" s="204" t="s">
        <v>139</v>
      </c>
      <c r="S199" s="309">
        <v>0</v>
      </c>
      <c r="T199" s="435" t="s">
        <v>935</v>
      </c>
      <c r="U199" s="435" t="s">
        <v>935</v>
      </c>
    </row>
    <row r="200" spans="1:25" s="139" customFormat="1" ht="47.4" customHeight="1" x14ac:dyDescent="0.3">
      <c r="A200" s="144"/>
      <c r="B200" s="247">
        <v>93010</v>
      </c>
      <c r="C200" s="650"/>
      <c r="D200" s="653"/>
      <c r="E200" s="718">
        <v>2</v>
      </c>
      <c r="F200" s="84" t="s">
        <v>172</v>
      </c>
      <c r="G200" s="85">
        <v>0</v>
      </c>
      <c r="H200" s="242">
        <v>0</v>
      </c>
      <c r="I200" s="111"/>
      <c r="J200" s="261"/>
      <c r="K200" s="200">
        <v>0</v>
      </c>
      <c r="L200" s="17" t="s">
        <v>139</v>
      </c>
      <c r="M200" s="25">
        <v>0</v>
      </c>
      <c r="N200" s="35" t="s">
        <v>434</v>
      </c>
      <c r="O200" s="222" t="s">
        <v>171</v>
      </c>
      <c r="P200" s="201"/>
      <c r="Q200" s="289"/>
      <c r="R200" s="272"/>
      <c r="S200" s="280"/>
      <c r="T200" s="435" t="s">
        <v>935</v>
      </c>
      <c r="U200" s="26"/>
    </row>
    <row r="201" spans="1:25" s="139" customFormat="1" ht="57" customHeight="1" thickBot="1" x14ac:dyDescent="0.35">
      <c r="A201" s="144"/>
      <c r="B201" s="247">
        <v>93010</v>
      </c>
      <c r="C201" s="651"/>
      <c r="D201" s="654"/>
      <c r="E201" s="723">
        <v>3</v>
      </c>
      <c r="F201" s="102" t="s">
        <v>173</v>
      </c>
      <c r="G201" s="103">
        <v>0</v>
      </c>
      <c r="H201" s="243">
        <v>0</v>
      </c>
      <c r="I201" s="111"/>
      <c r="J201" s="261"/>
      <c r="K201" s="200">
        <v>0</v>
      </c>
      <c r="L201" s="282" t="s">
        <v>139</v>
      </c>
      <c r="M201" s="211">
        <v>0</v>
      </c>
      <c r="N201" s="212" t="s">
        <v>434</v>
      </c>
      <c r="O201" s="339" t="s">
        <v>171</v>
      </c>
      <c r="P201" s="213"/>
      <c r="Q201" s="329"/>
      <c r="R201" s="283"/>
      <c r="S201" s="284"/>
      <c r="T201" s="435" t="s">
        <v>935</v>
      </c>
      <c r="U201" s="26"/>
    </row>
    <row r="202" spans="1:25" s="255" customFormat="1" ht="19.5" customHeight="1" x14ac:dyDescent="0.3">
      <c r="A202" s="251"/>
      <c r="B202" s="252">
        <v>93011</v>
      </c>
      <c r="C202" s="655" t="s">
        <v>900</v>
      </c>
      <c r="D202" s="658" t="s">
        <v>986</v>
      </c>
      <c r="E202" s="729">
        <v>1</v>
      </c>
      <c r="F202" s="244" t="s">
        <v>170</v>
      </c>
      <c r="G202" s="238">
        <v>342.53</v>
      </c>
      <c r="H202" s="241">
        <v>4148038</v>
      </c>
      <c r="I202" s="489"/>
      <c r="J202" s="261"/>
      <c r="K202" s="200">
        <v>0</v>
      </c>
      <c r="L202" s="277" t="s">
        <v>139</v>
      </c>
      <c r="M202" s="205">
        <v>100</v>
      </c>
      <c r="N202" s="206" t="s">
        <v>434</v>
      </c>
      <c r="O202" s="206" t="s">
        <v>171</v>
      </c>
      <c r="P202" s="207"/>
      <c r="Q2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2" s="278" t="s">
        <v>139</v>
      </c>
      <c r="S202" s="279">
        <v>100</v>
      </c>
      <c r="T202" s="435" t="s">
        <v>935</v>
      </c>
      <c r="U202" s="435" t="s">
        <v>935</v>
      </c>
      <c r="V202" s="253"/>
      <c r="W202" s="254" t="e">
        <f>+V202-#REF!</f>
        <v>#REF!</v>
      </c>
    </row>
    <row r="203" spans="1:25" s="255" customFormat="1" ht="26.25" customHeight="1" x14ac:dyDescent="0.3">
      <c r="A203" s="256">
        <v>2301</v>
      </c>
      <c r="B203" s="252">
        <v>93011</v>
      </c>
      <c r="C203" s="656"/>
      <c r="D203" s="659"/>
      <c r="E203" s="730">
        <v>2</v>
      </c>
      <c r="F203" s="245" t="s">
        <v>172</v>
      </c>
      <c r="G203" s="239">
        <v>377.93</v>
      </c>
      <c r="H203" s="242">
        <v>4576732</v>
      </c>
      <c r="I203" s="489"/>
      <c r="J203" s="261"/>
      <c r="K203" s="200">
        <v>0</v>
      </c>
      <c r="L203" s="17" t="s">
        <v>139</v>
      </c>
      <c r="M203" s="25">
        <v>100</v>
      </c>
      <c r="N203" s="35" t="s">
        <v>434</v>
      </c>
      <c r="O203" s="35" t="s">
        <v>171</v>
      </c>
      <c r="P203" s="201"/>
      <c r="Q203" s="289"/>
      <c r="R203" s="272"/>
      <c r="S203" s="280"/>
      <c r="T203" s="435" t="s">
        <v>935</v>
      </c>
      <c r="U203" s="26"/>
      <c r="V203" s="253"/>
      <c r="W203" s="254" t="e">
        <f>+V203-#REF!</f>
        <v>#REF!</v>
      </c>
    </row>
    <row r="204" spans="1:25" s="255" customFormat="1" ht="27.75" customHeight="1" thickBot="1" x14ac:dyDescent="0.35">
      <c r="A204" s="257">
        <v>2302</v>
      </c>
      <c r="B204" s="252">
        <v>93011</v>
      </c>
      <c r="C204" s="657"/>
      <c r="D204" s="660"/>
      <c r="E204" s="731">
        <v>3</v>
      </c>
      <c r="F204" s="246" t="s">
        <v>173</v>
      </c>
      <c r="G204" s="240">
        <v>453.39</v>
      </c>
      <c r="H204" s="243">
        <v>5490553</v>
      </c>
      <c r="I204" s="489"/>
      <c r="J204" s="261"/>
      <c r="K204" s="200">
        <v>0</v>
      </c>
      <c r="L204" s="282" t="s">
        <v>139</v>
      </c>
      <c r="M204" s="211">
        <v>100</v>
      </c>
      <c r="N204" s="212" t="s">
        <v>434</v>
      </c>
      <c r="O204" s="212" t="s">
        <v>171</v>
      </c>
      <c r="P204" s="213"/>
      <c r="Q204" s="329"/>
      <c r="R204" s="283"/>
      <c r="S204" s="284"/>
      <c r="T204" s="435" t="s">
        <v>935</v>
      </c>
      <c r="U204" s="26"/>
      <c r="V204" s="253"/>
      <c r="W204" s="254" t="e">
        <f>+V204-#REF!</f>
        <v>#REF!</v>
      </c>
    </row>
    <row r="205" spans="1:25" s="139" customFormat="1" ht="57" customHeight="1" x14ac:dyDescent="0.3">
      <c r="A205" s="144"/>
      <c r="B205" s="247">
        <v>93012</v>
      </c>
      <c r="C205" s="649" t="s">
        <v>901</v>
      </c>
      <c r="D205" s="652" t="s">
        <v>987</v>
      </c>
      <c r="E205" s="729">
        <v>1</v>
      </c>
      <c r="F205" s="244" t="s">
        <v>170</v>
      </c>
      <c r="G205" s="238">
        <v>0</v>
      </c>
      <c r="H205" s="241">
        <v>0</v>
      </c>
      <c r="I205" s="111"/>
      <c r="J205" s="261"/>
      <c r="K205" s="200">
        <v>0</v>
      </c>
      <c r="L205" s="277" t="s">
        <v>139</v>
      </c>
      <c r="M205" s="205">
        <v>0</v>
      </c>
      <c r="N205" s="206" t="s">
        <v>434</v>
      </c>
      <c r="O205" s="206" t="s">
        <v>171</v>
      </c>
      <c r="P205" s="207"/>
      <c r="Q205" s="328"/>
      <c r="R205" s="340"/>
      <c r="S205" s="309">
        <v>0</v>
      </c>
      <c r="T205" s="435" t="s">
        <v>935</v>
      </c>
      <c r="U205" s="435" t="s">
        <v>935</v>
      </c>
    </row>
    <row r="206" spans="1:25" s="139" customFormat="1" ht="53.25" customHeight="1" x14ac:dyDescent="0.3">
      <c r="A206" s="144"/>
      <c r="B206" s="247">
        <v>93012</v>
      </c>
      <c r="C206" s="650"/>
      <c r="D206" s="653"/>
      <c r="E206" s="730">
        <v>2</v>
      </c>
      <c r="F206" s="245" t="s">
        <v>172</v>
      </c>
      <c r="G206" s="239">
        <v>0</v>
      </c>
      <c r="H206" s="242">
        <v>0</v>
      </c>
      <c r="I206" s="111"/>
      <c r="J206" s="261"/>
      <c r="K206" s="200">
        <v>0</v>
      </c>
      <c r="L206" s="17" t="s">
        <v>139</v>
      </c>
      <c r="M206" s="25">
        <v>0</v>
      </c>
      <c r="N206" s="35" t="s">
        <v>434</v>
      </c>
      <c r="O206" s="35" t="s">
        <v>171</v>
      </c>
      <c r="P206" s="201"/>
      <c r="Q206" s="289"/>
      <c r="R206" s="272"/>
      <c r="S206" s="280"/>
      <c r="T206" s="435" t="s">
        <v>935</v>
      </c>
      <c r="U206" s="26"/>
    </row>
    <row r="207" spans="1:25" s="139" customFormat="1" ht="54" customHeight="1" thickBot="1" x14ac:dyDescent="0.35">
      <c r="A207" s="144"/>
      <c r="B207" s="247">
        <v>93012</v>
      </c>
      <c r="C207" s="651"/>
      <c r="D207" s="654"/>
      <c r="E207" s="731">
        <v>3</v>
      </c>
      <c r="F207" s="246" t="s">
        <v>173</v>
      </c>
      <c r="G207" s="240">
        <v>0</v>
      </c>
      <c r="H207" s="243">
        <v>0</v>
      </c>
      <c r="I207" s="111"/>
      <c r="J207" s="261"/>
      <c r="K207" s="200">
        <v>0</v>
      </c>
      <c r="L207" s="282" t="s">
        <v>139</v>
      </c>
      <c r="M207" s="211">
        <v>0</v>
      </c>
      <c r="N207" s="212" t="s">
        <v>434</v>
      </c>
      <c r="O207" s="212" t="s">
        <v>171</v>
      </c>
      <c r="P207" s="213"/>
      <c r="Q207" s="329"/>
      <c r="R207" s="283"/>
      <c r="S207" s="284"/>
      <c r="T207" s="435" t="s">
        <v>935</v>
      </c>
      <c r="U207" s="26"/>
    </row>
    <row r="208" spans="1:25" s="139" customFormat="1" ht="15" customHeight="1" x14ac:dyDescent="0.3">
      <c r="A208" s="1"/>
      <c r="B208" s="5"/>
      <c r="C208" s="642" t="s">
        <v>179</v>
      </c>
      <c r="D208" s="643"/>
      <c r="E208" s="643"/>
      <c r="F208" s="643"/>
      <c r="G208" s="643"/>
      <c r="H208" s="221"/>
      <c r="I208" s="458"/>
      <c r="J208" s="413"/>
      <c r="K208" s="200">
        <v>0</v>
      </c>
      <c r="L208" s="249" t="s">
        <v>42</v>
      </c>
      <c r="M208" s="250" t="s">
        <v>42</v>
      </c>
      <c r="N208" s="250" t="s">
        <v>42</v>
      </c>
      <c r="O208" s="250" t="s">
        <v>42</v>
      </c>
      <c r="P208" s="306"/>
      <c r="Q208" s="326"/>
      <c r="R208" s="314" t="s">
        <v>42</v>
      </c>
      <c r="S208" s="314" t="s">
        <v>42</v>
      </c>
      <c r="T208" s="314" t="s">
        <v>42</v>
      </c>
      <c r="U208" s="274" t="s">
        <v>41</v>
      </c>
    </row>
    <row r="209" spans="1:21" s="139" customFormat="1" ht="15" thickBot="1" x14ac:dyDescent="0.35">
      <c r="A209" s="1"/>
      <c r="B209" s="42" t="s">
        <v>1</v>
      </c>
      <c r="C209" s="115" t="s">
        <v>1</v>
      </c>
      <c r="D209" s="115" t="s">
        <v>2</v>
      </c>
      <c r="E209" s="115" t="s">
        <v>3</v>
      </c>
      <c r="F209" s="115" t="s">
        <v>4</v>
      </c>
      <c r="G209" s="115" t="s">
        <v>5</v>
      </c>
      <c r="H209" s="744" t="s">
        <v>6</v>
      </c>
      <c r="I209" s="458"/>
      <c r="J209" s="288"/>
      <c r="K209" s="200">
        <v>0</v>
      </c>
      <c r="L209" s="198" t="s">
        <v>42</v>
      </c>
      <c r="M209" s="274" t="s">
        <v>42</v>
      </c>
      <c r="N209" s="274" t="s">
        <v>42</v>
      </c>
      <c r="O209" s="274" t="s">
        <v>42</v>
      </c>
      <c r="P209" s="304"/>
      <c r="Q209" s="331"/>
      <c r="R209" s="316" t="s">
        <v>42</v>
      </c>
      <c r="S209" s="316" t="s">
        <v>42</v>
      </c>
      <c r="T209" s="316" t="s">
        <v>42</v>
      </c>
      <c r="U209" s="274" t="s">
        <v>41</v>
      </c>
    </row>
    <row r="210" spans="1:21" s="139" customFormat="1" ht="30.75" customHeight="1" x14ac:dyDescent="0.3">
      <c r="A210" s="47"/>
      <c r="B210" s="53">
        <v>2025</v>
      </c>
      <c r="C210" s="592">
        <v>2025</v>
      </c>
      <c r="D210" s="586" t="s">
        <v>180</v>
      </c>
      <c r="E210" s="100">
        <v>1</v>
      </c>
      <c r="F210" s="100" t="s">
        <v>78</v>
      </c>
      <c r="G210" s="101">
        <v>555.39</v>
      </c>
      <c r="H210" s="241">
        <v>6725773</v>
      </c>
      <c r="I210" s="111"/>
      <c r="J210" s="261"/>
      <c r="K210" s="200">
        <v>0</v>
      </c>
      <c r="L210" s="745" t="s">
        <v>21</v>
      </c>
      <c r="M210" s="342">
        <v>100</v>
      </c>
      <c r="N210" s="206" t="s">
        <v>434</v>
      </c>
      <c r="O210" s="244" t="s">
        <v>181</v>
      </c>
      <c r="P210" s="343"/>
      <c r="Q210" s="34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10" s="205" t="s">
        <v>21</v>
      </c>
      <c r="S210" s="346">
        <v>100</v>
      </c>
      <c r="T210" s="26" t="s">
        <v>936</v>
      </c>
      <c r="U210" s="26" t="s">
        <v>936</v>
      </c>
    </row>
    <row r="211" spans="1:21" s="139" customFormat="1" ht="30.75" customHeight="1" x14ac:dyDescent="0.3">
      <c r="A211" s="36">
        <v>2026</v>
      </c>
      <c r="B211" s="53">
        <v>2025</v>
      </c>
      <c r="C211" s="593"/>
      <c r="D211" s="587"/>
      <c r="E211" s="84">
        <v>2</v>
      </c>
      <c r="F211" s="84" t="s">
        <v>182</v>
      </c>
      <c r="G211" s="85">
        <v>558.95000000000005</v>
      </c>
      <c r="H211" s="242">
        <v>6768885</v>
      </c>
      <c r="I211" s="111">
        <f>+G211-G210</f>
        <v>3.5600000000000591</v>
      </c>
      <c r="J211" s="465"/>
      <c r="K211" s="200">
        <v>0</v>
      </c>
      <c r="L211" s="482" t="s">
        <v>21</v>
      </c>
      <c r="M211" s="60" t="s">
        <v>183</v>
      </c>
      <c r="N211" s="35" t="s">
        <v>434</v>
      </c>
      <c r="O211" s="245" t="s">
        <v>181</v>
      </c>
      <c r="P211" s="293"/>
      <c r="Q211" s="294"/>
      <c r="R211" s="239"/>
      <c r="S211" s="347"/>
      <c r="T211" s="26" t="s">
        <v>936</v>
      </c>
      <c r="U211" s="26"/>
    </row>
    <row r="212" spans="1:21" s="139" customFormat="1" ht="30.75" customHeight="1" thickBot="1" x14ac:dyDescent="0.35">
      <c r="A212" s="38">
        <v>2024</v>
      </c>
      <c r="B212" s="53">
        <v>2025</v>
      </c>
      <c r="C212" s="594"/>
      <c r="D212" s="588"/>
      <c r="E212" s="102">
        <v>3</v>
      </c>
      <c r="F212" s="102" t="s">
        <v>184</v>
      </c>
      <c r="G212" s="103">
        <v>583.72</v>
      </c>
      <c r="H212" s="243">
        <v>7068849</v>
      </c>
      <c r="I212" s="111">
        <f>+G212-G210</f>
        <v>28.330000000000041</v>
      </c>
      <c r="J212" s="465"/>
      <c r="K212" s="200">
        <v>0</v>
      </c>
      <c r="L212" s="746" t="s">
        <v>21</v>
      </c>
      <c r="M212" s="348" t="s">
        <v>183</v>
      </c>
      <c r="N212" s="212" t="s">
        <v>434</v>
      </c>
      <c r="O212" s="246" t="s">
        <v>181</v>
      </c>
      <c r="P212" s="349"/>
      <c r="Q212" s="350"/>
      <c r="R212" s="240"/>
      <c r="S212" s="352"/>
      <c r="T212" s="26" t="s">
        <v>936</v>
      </c>
      <c r="U212" s="26"/>
    </row>
    <row r="213" spans="1:21" s="139" customFormat="1" ht="42.75" customHeight="1" x14ac:dyDescent="0.3">
      <c r="A213" s="61"/>
      <c r="B213" s="53">
        <v>90014</v>
      </c>
      <c r="C213" s="583">
        <v>90014</v>
      </c>
      <c r="D213" s="586" t="s">
        <v>185</v>
      </c>
      <c r="E213" s="100">
        <v>1</v>
      </c>
      <c r="F213" s="100" t="s">
        <v>78</v>
      </c>
      <c r="G213" s="101">
        <v>0</v>
      </c>
      <c r="H213" s="241">
        <v>0</v>
      </c>
      <c r="I213" s="111"/>
      <c r="J213" s="261"/>
      <c r="K213" s="200">
        <v>0</v>
      </c>
      <c r="L213" s="745" t="s">
        <v>21</v>
      </c>
      <c r="M213" s="206">
        <v>0</v>
      </c>
      <c r="N213" s="206" t="s">
        <v>434</v>
      </c>
      <c r="O213" s="244" t="s">
        <v>181</v>
      </c>
      <c r="P213" s="207"/>
      <c r="Q213"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13" s="244" t="s">
        <v>21</v>
      </c>
      <c r="S213" s="319">
        <v>0</v>
      </c>
      <c r="T213" s="26" t="s">
        <v>936</v>
      </c>
      <c r="U213" s="26" t="s">
        <v>936</v>
      </c>
    </row>
    <row r="214" spans="1:21" s="139" customFormat="1" ht="42.75" customHeight="1" x14ac:dyDescent="0.3">
      <c r="A214" s="23">
        <v>90013</v>
      </c>
      <c r="B214" s="53">
        <v>90014</v>
      </c>
      <c r="C214" s="584"/>
      <c r="D214" s="587"/>
      <c r="E214" s="84">
        <v>2</v>
      </c>
      <c r="F214" s="84" t="s">
        <v>182</v>
      </c>
      <c r="G214" s="85">
        <v>0</v>
      </c>
      <c r="H214" s="242">
        <v>0</v>
      </c>
      <c r="I214" s="111"/>
      <c r="J214" s="261"/>
      <c r="K214" s="200">
        <v>0</v>
      </c>
      <c r="L214" s="482" t="s">
        <v>21</v>
      </c>
      <c r="M214" s="35">
        <v>0</v>
      </c>
      <c r="N214" s="35" t="s">
        <v>434</v>
      </c>
      <c r="O214" s="245" t="s">
        <v>181</v>
      </c>
      <c r="P214" s="201"/>
      <c r="Q21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4" s="272"/>
      <c r="S214" s="280"/>
      <c r="T214" s="26" t="s">
        <v>936</v>
      </c>
      <c r="U214" s="26"/>
    </row>
    <row r="215" spans="1:21" s="139" customFormat="1" ht="42.75" customHeight="1" thickBot="1" x14ac:dyDescent="0.35">
      <c r="A215" s="23">
        <v>90015</v>
      </c>
      <c r="B215" s="53">
        <v>90014</v>
      </c>
      <c r="C215" s="585"/>
      <c r="D215" s="588"/>
      <c r="E215" s="102">
        <v>3</v>
      </c>
      <c r="F215" s="102" t="s">
        <v>184</v>
      </c>
      <c r="G215" s="103">
        <v>0</v>
      </c>
      <c r="H215" s="243">
        <v>0</v>
      </c>
      <c r="I215" s="111"/>
      <c r="J215" s="261"/>
      <c r="K215" s="200">
        <v>0</v>
      </c>
      <c r="L215" s="746" t="s">
        <v>21</v>
      </c>
      <c r="M215" s="212">
        <v>0</v>
      </c>
      <c r="N215" s="212" t="s">
        <v>434</v>
      </c>
      <c r="O215" s="246" t="s">
        <v>181</v>
      </c>
      <c r="P215" s="213"/>
      <c r="Q215"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5" s="283"/>
      <c r="S215" s="284"/>
      <c r="T215" s="26" t="s">
        <v>936</v>
      </c>
      <c r="U215" s="26"/>
    </row>
    <row r="216" spans="1:21" s="139" customFormat="1" ht="74.25" customHeight="1" x14ac:dyDescent="0.3">
      <c r="A216" s="23"/>
      <c r="B216" s="53">
        <v>91106</v>
      </c>
      <c r="C216" s="583">
        <v>91106</v>
      </c>
      <c r="D216" s="586" t="s">
        <v>186</v>
      </c>
      <c r="E216" s="100">
        <v>1</v>
      </c>
      <c r="F216" s="100" t="s">
        <v>78</v>
      </c>
      <c r="G216" s="101">
        <v>222.15</v>
      </c>
      <c r="H216" s="241">
        <v>2690237</v>
      </c>
      <c r="I216" s="111"/>
      <c r="J216" s="261"/>
      <c r="K216" s="200">
        <v>0</v>
      </c>
      <c r="L216" s="745" t="s">
        <v>21</v>
      </c>
      <c r="M216" s="206">
        <v>40</v>
      </c>
      <c r="N216" s="206" t="s">
        <v>434</v>
      </c>
      <c r="O216" s="244" t="s">
        <v>181</v>
      </c>
      <c r="P216" s="207"/>
      <c r="Q216"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6" s="244" t="s">
        <v>21</v>
      </c>
      <c r="S216" s="319">
        <v>40</v>
      </c>
      <c r="T216" s="26" t="s">
        <v>936</v>
      </c>
      <c r="U216" s="26" t="s">
        <v>936</v>
      </c>
    </row>
    <row r="217" spans="1:21" s="139" customFormat="1" ht="74.25" customHeight="1" x14ac:dyDescent="0.3">
      <c r="A217" s="23">
        <v>91109</v>
      </c>
      <c r="B217" s="53">
        <v>91106</v>
      </c>
      <c r="C217" s="584"/>
      <c r="D217" s="587"/>
      <c r="E217" s="84">
        <v>2</v>
      </c>
      <c r="F217" s="84" t="s">
        <v>182</v>
      </c>
      <c r="G217" s="85">
        <v>223.6</v>
      </c>
      <c r="H217" s="242">
        <v>2707796</v>
      </c>
      <c r="I217" s="111">
        <f>+G217-G216</f>
        <v>1.4499999999999886</v>
      </c>
      <c r="J217" s="202"/>
      <c r="K217" s="200">
        <v>0</v>
      </c>
      <c r="L217" s="482" t="s">
        <v>21</v>
      </c>
      <c r="M217" s="35">
        <v>40</v>
      </c>
      <c r="N217" s="35" t="s">
        <v>434</v>
      </c>
      <c r="O217" s="245" t="s">
        <v>181</v>
      </c>
      <c r="P217" s="201"/>
      <c r="Q217" s="289"/>
      <c r="R217" s="272"/>
      <c r="S217" s="280"/>
      <c r="T217" s="26" t="s">
        <v>936</v>
      </c>
      <c r="U217" s="26"/>
    </row>
    <row r="218" spans="1:21" customFormat="1" ht="74.25" customHeight="1" thickBot="1" x14ac:dyDescent="0.35">
      <c r="A218" s="23">
        <v>91103</v>
      </c>
      <c r="B218" s="53">
        <v>91106</v>
      </c>
      <c r="C218" s="585"/>
      <c r="D218" s="588"/>
      <c r="E218" s="102">
        <v>3</v>
      </c>
      <c r="F218" s="102" t="s">
        <v>184</v>
      </c>
      <c r="G218" s="103">
        <v>233.52</v>
      </c>
      <c r="H218" s="243">
        <v>2827927</v>
      </c>
      <c r="I218" s="111">
        <f>+G218-G216</f>
        <v>11.370000000000005</v>
      </c>
      <c r="J218" s="202"/>
      <c r="K218" s="200">
        <v>0</v>
      </c>
      <c r="L218" s="447" t="s">
        <v>21</v>
      </c>
      <c r="M218" s="212">
        <v>40</v>
      </c>
      <c r="N218" s="212" t="s">
        <v>434</v>
      </c>
      <c r="O218" s="246" t="s">
        <v>181</v>
      </c>
      <c r="P218" s="213"/>
      <c r="Q218" s="214"/>
      <c r="R218" s="270"/>
      <c r="S218" s="284"/>
      <c r="T218" s="26" t="s">
        <v>936</v>
      </c>
      <c r="U218" s="26"/>
    </row>
    <row r="219" spans="1:21" customFormat="1" ht="72.75" customHeight="1" x14ac:dyDescent="0.3">
      <c r="A219" s="23"/>
      <c r="B219" s="53">
        <v>91107</v>
      </c>
      <c r="C219" s="583">
        <v>91107</v>
      </c>
      <c r="D219" s="586" t="s">
        <v>187</v>
      </c>
      <c r="E219" s="100">
        <v>1</v>
      </c>
      <c r="F219" s="100" t="s">
        <v>78</v>
      </c>
      <c r="G219" s="101">
        <v>277.70999999999998</v>
      </c>
      <c r="H219" s="241">
        <v>3363068</v>
      </c>
      <c r="I219" s="111"/>
      <c r="J219" s="261"/>
      <c r="K219" s="200">
        <v>0</v>
      </c>
      <c r="L219" s="446" t="s">
        <v>21</v>
      </c>
      <c r="M219" s="206">
        <v>50</v>
      </c>
      <c r="N219" s="206" t="s">
        <v>434</v>
      </c>
      <c r="O219" s="244" t="s">
        <v>181</v>
      </c>
      <c r="P219" s="207"/>
      <c r="Q2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9" s="318" t="s">
        <v>21</v>
      </c>
      <c r="S219" s="319">
        <v>50</v>
      </c>
      <c r="T219" s="26" t="s">
        <v>936</v>
      </c>
      <c r="U219" s="26" t="s">
        <v>936</v>
      </c>
    </row>
    <row r="220" spans="1:21" customFormat="1" ht="72.75" customHeight="1" x14ac:dyDescent="0.3">
      <c r="A220" s="23">
        <v>91110</v>
      </c>
      <c r="B220" s="53">
        <v>91107</v>
      </c>
      <c r="C220" s="584"/>
      <c r="D220" s="587"/>
      <c r="E220" s="84">
        <v>2</v>
      </c>
      <c r="F220" s="84" t="s">
        <v>182</v>
      </c>
      <c r="G220" s="85">
        <v>279.5</v>
      </c>
      <c r="H220" s="242">
        <v>3384745</v>
      </c>
      <c r="I220" s="111">
        <f>+G220-G219</f>
        <v>1.7900000000000205</v>
      </c>
      <c r="J220" s="202"/>
      <c r="K220" s="200">
        <v>0</v>
      </c>
      <c r="L220" s="18" t="s">
        <v>21</v>
      </c>
      <c r="M220" s="35">
        <v>50</v>
      </c>
      <c r="N220" s="35" t="s">
        <v>434</v>
      </c>
      <c r="O220" s="245" t="s">
        <v>181</v>
      </c>
      <c r="P220" s="201"/>
      <c r="Q2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0" s="269"/>
      <c r="S220" s="280"/>
      <c r="T220" s="26" t="s">
        <v>936</v>
      </c>
      <c r="U220" s="26"/>
    </row>
    <row r="221" spans="1:21" customFormat="1" ht="72.75" customHeight="1" thickBot="1" x14ac:dyDescent="0.35">
      <c r="A221" s="23">
        <v>91104</v>
      </c>
      <c r="B221" s="53">
        <v>91107</v>
      </c>
      <c r="C221" s="585"/>
      <c r="D221" s="588"/>
      <c r="E221" s="102">
        <v>3</v>
      </c>
      <c r="F221" s="102" t="s">
        <v>184</v>
      </c>
      <c r="G221" s="103">
        <v>291.88</v>
      </c>
      <c r="H221" s="243">
        <v>3534667</v>
      </c>
      <c r="I221" s="111">
        <f>+G221-G219</f>
        <v>14.170000000000016</v>
      </c>
      <c r="J221" s="202"/>
      <c r="K221" s="200">
        <v>0</v>
      </c>
      <c r="L221" s="447" t="s">
        <v>21</v>
      </c>
      <c r="M221" s="212">
        <v>50</v>
      </c>
      <c r="N221" s="212" t="s">
        <v>434</v>
      </c>
      <c r="O221" s="246" t="s">
        <v>181</v>
      </c>
      <c r="P221" s="213"/>
      <c r="Q221"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1" s="270"/>
      <c r="S221" s="284"/>
      <c r="T221" s="26" t="s">
        <v>936</v>
      </c>
      <c r="U221" s="26"/>
    </row>
    <row r="222" spans="1:21" customFormat="1" ht="66" customHeight="1" x14ac:dyDescent="0.3">
      <c r="A222" s="23"/>
      <c r="B222" s="53">
        <v>91108</v>
      </c>
      <c r="C222" s="583">
        <v>91108</v>
      </c>
      <c r="D222" s="586" t="s">
        <v>188</v>
      </c>
      <c r="E222" s="100">
        <v>1</v>
      </c>
      <c r="F222" s="100" t="s">
        <v>78</v>
      </c>
      <c r="G222" s="101">
        <v>333.23</v>
      </c>
      <c r="H222" s="241">
        <v>4035415</v>
      </c>
      <c r="I222" s="111"/>
      <c r="J222" s="261"/>
      <c r="K222" s="200">
        <v>0</v>
      </c>
      <c r="L222" s="446" t="s">
        <v>21</v>
      </c>
      <c r="M222" s="206">
        <v>60</v>
      </c>
      <c r="N222" s="206" t="s">
        <v>434</v>
      </c>
      <c r="O222" s="244" t="s">
        <v>181</v>
      </c>
      <c r="P222" s="207"/>
      <c r="Q22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2" s="318" t="s">
        <v>21</v>
      </c>
      <c r="S222" s="319">
        <v>60</v>
      </c>
      <c r="T222" s="26" t="s">
        <v>936</v>
      </c>
      <c r="U222" s="26" t="s">
        <v>936</v>
      </c>
    </row>
    <row r="223" spans="1:21" customFormat="1" ht="66" customHeight="1" x14ac:dyDescent="0.3">
      <c r="A223" s="23">
        <v>91111</v>
      </c>
      <c r="B223" s="53">
        <v>91108</v>
      </c>
      <c r="C223" s="584"/>
      <c r="D223" s="587"/>
      <c r="E223" s="84">
        <v>2</v>
      </c>
      <c r="F223" s="84" t="s">
        <v>182</v>
      </c>
      <c r="G223" s="85">
        <v>335.39</v>
      </c>
      <c r="H223" s="242">
        <v>4061573</v>
      </c>
      <c r="I223" s="111">
        <f>+G223-G222</f>
        <v>2.1599999999999682</v>
      </c>
      <c r="J223" s="202"/>
      <c r="K223" s="200">
        <v>0</v>
      </c>
      <c r="L223" s="18" t="s">
        <v>21</v>
      </c>
      <c r="M223" s="35">
        <v>60</v>
      </c>
      <c r="N223" s="35" t="s">
        <v>434</v>
      </c>
      <c r="O223" s="245" t="s">
        <v>181</v>
      </c>
      <c r="P223" s="201"/>
      <c r="Q2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3" s="269"/>
      <c r="S223" s="280"/>
      <c r="T223" s="26" t="s">
        <v>936</v>
      </c>
      <c r="U223" s="26"/>
    </row>
    <row r="224" spans="1:21" customFormat="1" ht="87" customHeight="1" thickBot="1" x14ac:dyDescent="0.35">
      <c r="A224" s="23">
        <v>91105</v>
      </c>
      <c r="B224" s="53">
        <v>91108</v>
      </c>
      <c r="C224" s="585"/>
      <c r="D224" s="588"/>
      <c r="E224" s="102">
        <v>3</v>
      </c>
      <c r="F224" s="102" t="s">
        <v>184</v>
      </c>
      <c r="G224" s="103">
        <v>350.24</v>
      </c>
      <c r="H224" s="243">
        <v>4241406</v>
      </c>
      <c r="I224" s="111">
        <f>+G224-G222</f>
        <v>17.009999999999991</v>
      </c>
      <c r="J224" s="202"/>
      <c r="K224" s="200">
        <v>0</v>
      </c>
      <c r="L224" s="447" t="s">
        <v>21</v>
      </c>
      <c r="M224" s="212">
        <v>60</v>
      </c>
      <c r="N224" s="212" t="s">
        <v>434</v>
      </c>
      <c r="O224" s="246" t="s">
        <v>181</v>
      </c>
      <c r="P224" s="213"/>
      <c r="Q224"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4" s="270"/>
      <c r="S224" s="284"/>
      <c r="T224" s="26" t="s">
        <v>936</v>
      </c>
      <c r="U224" s="26"/>
    </row>
    <row r="225" spans="1:21" customFormat="1" ht="66" customHeight="1" x14ac:dyDescent="0.3">
      <c r="A225" s="23"/>
      <c r="B225" s="53">
        <v>92106</v>
      </c>
      <c r="C225" s="580">
        <v>92106</v>
      </c>
      <c r="D225" s="586" t="s">
        <v>189</v>
      </c>
      <c r="E225" s="100">
        <v>1</v>
      </c>
      <c r="F225" s="100" t="s">
        <v>78</v>
      </c>
      <c r="G225" s="101">
        <v>388.79</v>
      </c>
      <c r="H225" s="241">
        <v>4708247</v>
      </c>
      <c r="I225" s="111"/>
      <c r="J225" s="261"/>
      <c r="K225" s="200">
        <v>0</v>
      </c>
      <c r="L225" s="446" t="s">
        <v>21</v>
      </c>
      <c r="M225" s="206">
        <v>70</v>
      </c>
      <c r="N225" s="206" t="s">
        <v>434</v>
      </c>
      <c r="O225" s="244" t="s">
        <v>181</v>
      </c>
      <c r="P225" s="207"/>
      <c r="Q22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5" s="318" t="s">
        <v>21</v>
      </c>
      <c r="S225" s="319">
        <v>70</v>
      </c>
      <c r="T225" s="26" t="s">
        <v>936</v>
      </c>
      <c r="U225" s="26" t="s">
        <v>936</v>
      </c>
    </row>
    <row r="226" spans="1:21" customFormat="1" ht="66" customHeight="1" x14ac:dyDescent="0.3">
      <c r="A226" s="23">
        <v>92109</v>
      </c>
      <c r="B226" s="53">
        <v>92106</v>
      </c>
      <c r="C226" s="581"/>
      <c r="D226" s="587"/>
      <c r="E226" s="84">
        <v>2</v>
      </c>
      <c r="F226" s="84" t="s">
        <v>182</v>
      </c>
      <c r="G226" s="85">
        <v>391.29</v>
      </c>
      <c r="H226" s="242">
        <v>4738522</v>
      </c>
      <c r="I226" s="111">
        <f>+G226-G225</f>
        <v>2.5</v>
      </c>
      <c r="J226" s="202"/>
      <c r="K226" s="200">
        <v>0</v>
      </c>
      <c r="L226" s="18" t="s">
        <v>21</v>
      </c>
      <c r="M226" s="35">
        <v>70</v>
      </c>
      <c r="N226" s="35" t="s">
        <v>434</v>
      </c>
      <c r="O226" s="245" t="s">
        <v>181</v>
      </c>
      <c r="P226" s="201"/>
      <c r="Q22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26" s="269"/>
      <c r="S226" s="280"/>
      <c r="T226" s="26" t="s">
        <v>936</v>
      </c>
      <c r="U226" s="26"/>
    </row>
    <row r="227" spans="1:21" customFormat="1" ht="66" customHeight="1" thickBot="1" x14ac:dyDescent="0.35">
      <c r="A227" s="23">
        <v>92103</v>
      </c>
      <c r="B227" s="53">
        <v>92106</v>
      </c>
      <c r="C227" s="582"/>
      <c r="D227" s="588"/>
      <c r="E227" s="102">
        <v>3</v>
      </c>
      <c r="F227" s="102" t="s">
        <v>184</v>
      </c>
      <c r="G227" s="103">
        <v>408.64</v>
      </c>
      <c r="H227" s="243">
        <v>4948630</v>
      </c>
      <c r="I227" s="111">
        <f>+G227-G225</f>
        <v>19.849999999999966</v>
      </c>
      <c r="J227" s="202"/>
      <c r="K227" s="200">
        <v>0</v>
      </c>
      <c r="L227" s="447" t="s">
        <v>21</v>
      </c>
      <c r="M227" s="212">
        <v>70</v>
      </c>
      <c r="N227" s="212" t="s">
        <v>434</v>
      </c>
      <c r="O227" s="246" t="s">
        <v>181</v>
      </c>
      <c r="P227" s="213"/>
      <c r="Q227"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27" s="270"/>
      <c r="S227" s="284"/>
      <c r="T227" s="26" t="s">
        <v>936</v>
      </c>
      <c r="U227" s="26"/>
    </row>
    <row r="228" spans="1:21" customFormat="1" ht="69" customHeight="1" x14ac:dyDescent="0.3">
      <c r="A228" s="23"/>
      <c r="B228" s="53">
        <v>92107</v>
      </c>
      <c r="C228" s="580">
        <v>92107</v>
      </c>
      <c r="D228" s="595" t="s">
        <v>190</v>
      </c>
      <c r="E228" s="100">
        <v>1</v>
      </c>
      <c r="F228" s="100" t="s">
        <v>78</v>
      </c>
      <c r="G228" s="101">
        <v>444.31</v>
      </c>
      <c r="H228" s="241">
        <v>5380594</v>
      </c>
      <c r="I228" s="111"/>
      <c r="J228" s="261"/>
      <c r="K228" s="200">
        <v>0</v>
      </c>
      <c r="L228" s="450" t="s">
        <v>21</v>
      </c>
      <c r="M228" s="262">
        <v>80</v>
      </c>
      <c r="N228" s="262" t="s">
        <v>434</v>
      </c>
      <c r="O228" s="259" t="s">
        <v>181</v>
      </c>
      <c r="P228" s="306"/>
      <c r="Q22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8" s="317" t="s">
        <v>21</v>
      </c>
      <c r="S228" s="262">
        <v>80</v>
      </c>
      <c r="T228" s="26" t="s">
        <v>936</v>
      </c>
      <c r="U228" s="26" t="s">
        <v>936</v>
      </c>
    </row>
    <row r="229" spans="1:21" customFormat="1" ht="69" customHeight="1" x14ac:dyDescent="0.3">
      <c r="A229" s="23">
        <v>92110</v>
      </c>
      <c r="B229" s="53">
        <v>92107</v>
      </c>
      <c r="C229" s="581"/>
      <c r="D229" s="596"/>
      <c r="E229" s="84">
        <v>2</v>
      </c>
      <c r="F229" s="84" t="s">
        <v>182</v>
      </c>
      <c r="G229" s="85">
        <v>447.19</v>
      </c>
      <c r="H229" s="242">
        <v>5415471</v>
      </c>
      <c r="I229" s="111">
        <f>+G229-G228</f>
        <v>2.8799999999999955</v>
      </c>
      <c r="J229" s="465"/>
      <c r="K229" s="200">
        <v>0</v>
      </c>
      <c r="L229" s="18" t="s">
        <v>21</v>
      </c>
      <c r="M229" s="35">
        <v>80</v>
      </c>
      <c r="N229" s="35" t="s">
        <v>434</v>
      </c>
      <c r="O229" s="245" t="s">
        <v>181</v>
      </c>
      <c r="P229" s="20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9" s="269"/>
      <c r="S229" s="27"/>
      <c r="T229" s="26" t="s">
        <v>936</v>
      </c>
      <c r="U229" s="26"/>
    </row>
    <row r="230" spans="1:21" customFormat="1" ht="69" customHeight="1" thickBot="1" x14ac:dyDescent="0.35">
      <c r="A230" s="23">
        <v>92104</v>
      </c>
      <c r="B230" s="53">
        <v>92107</v>
      </c>
      <c r="C230" s="582"/>
      <c r="D230" s="597"/>
      <c r="E230" s="102">
        <v>3</v>
      </c>
      <c r="F230" s="102" t="s">
        <v>184</v>
      </c>
      <c r="G230" s="103">
        <v>467</v>
      </c>
      <c r="H230" s="243">
        <v>5655370</v>
      </c>
      <c r="I230" s="111">
        <f>+G230-G228</f>
        <v>22.689999999999998</v>
      </c>
      <c r="J230" s="465"/>
      <c r="K230" s="200">
        <v>0</v>
      </c>
      <c r="L230" s="448" t="s">
        <v>21</v>
      </c>
      <c r="M230" s="199">
        <v>80</v>
      </c>
      <c r="N230" s="199" t="s">
        <v>434</v>
      </c>
      <c r="O230" s="353" t="s">
        <v>181</v>
      </c>
      <c r="P230" s="304"/>
      <c r="Q230"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30" s="310"/>
      <c r="S230" s="354"/>
      <c r="T230" s="26" t="s">
        <v>936</v>
      </c>
      <c r="U230" s="26"/>
    </row>
    <row r="231" spans="1:21" customFormat="1" ht="68.25" customHeight="1" x14ac:dyDescent="0.3">
      <c r="A231" s="23"/>
      <c r="B231" s="53">
        <v>92108</v>
      </c>
      <c r="C231" s="580">
        <v>92108</v>
      </c>
      <c r="D231" s="595" t="s">
        <v>191</v>
      </c>
      <c r="E231" s="100">
        <v>1</v>
      </c>
      <c r="F231" s="100" t="s">
        <v>78</v>
      </c>
      <c r="G231" s="101">
        <v>499.87</v>
      </c>
      <c r="H231" s="241">
        <v>6053426</v>
      </c>
      <c r="I231" s="111"/>
      <c r="J231" s="261"/>
      <c r="K231" s="200">
        <v>0</v>
      </c>
      <c r="L231" s="446" t="s">
        <v>21</v>
      </c>
      <c r="M231" s="206">
        <v>90</v>
      </c>
      <c r="N231" s="206" t="s">
        <v>434</v>
      </c>
      <c r="O231" s="244" t="s">
        <v>181</v>
      </c>
      <c r="P231" s="207"/>
      <c r="Q23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31" s="318" t="s">
        <v>21</v>
      </c>
      <c r="S231" s="319">
        <v>90</v>
      </c>
      <c r="T231" s="26" t="s">
        <v>936</v>
      </c>
      <c r="U231" s="26" t="s">
        <v>936</v>
      </c>
    </row>
    <row r="232" spans="1:21" customFormat="1" ht="68.25" customHeight="1" x14ac:dyDescent="0.3">
      <c r="A232" s="23">
        <v>92111</v>
      </c>
      <c r="B232" s="53">
        <v>92108</v>
      </c>
      <c r="C232" s="581"/>
      <c r="D232" s="596"/>
      <c r="E232" s="84">
        <v>2</v>
      </c>
      <c r="F232" s="84" t="s">
        <v>182</v>
      </c>
      <c r="G232" s="85">
        <v>503.09</v>
      </c>
      <c r="H232" s="242">
        <v>6092420</v>
      </c>
      <c r="I232" s="111">
        <f>+G232-G231</f>
        <v>3.2199999999999704</v>
      </c>
      <c r="J232" s="202"/>
      <c r="K232" s="200">
        <v>0</v>
      </c>
      <c r="L232" s="18" t="s">
        <v>21</v>
      </c>
      <c r="M232" s="35">
        <v>90</v>
      </c>
      <c r="N232" s="35" t="s">
        <v>434</v>
      </c>
      <c r="O232" s="245" t="s">
        <v>181</v>
      </c>
      <c r="P232" s="201"/>
      <c r="Q232" s="30"/>
      <c r="R232" s="269"/>
      <c r="S232" s="280"/>
      <c r="T232" s="26" t="s">
        <v>936</v>
      </c>
      <c r="U232" s="26"/>
    </row>
    <row r="233" spans="1:21" customFormat="1" ht="68.25" customHeight="1" thickBot="1" x14ac:dyDescent="0.35">
      <c r="A233" s="23">
        <v>92105</v>
      </c>
      <c r="B233" s="53">
        <v>92108</v>
      </c>
      <c r="C233" s="582"/>
      <c r="D233" s="597"/>
      <c r="E233" s="102">
        <v>3</v>
      </c>
      <c r="F233" s="102" t="s">
        <v>184</v>
      </c>
      <c r="G233" s="103">
        <v>525.36</v>
      </c>
      <c r="H233" s="243">
        <v>6362110</v>
      </c>
      <c r="I233" s="111">
        <f>+G233-G231</f>
        <v>25.490000000000009</v>
      </c>
      <c r="J233" s="202"/>
      <c r="K233" s="200">
        <v>0</v>
      </c>
      <c r="L233" s="447" t="s">
        <v>21</v>
      </c>
      <c r="M233" s="212">
        <v>90</v>
      </c>
      <c r="N233" s="212" t="s">
        <v>434</v>
      </c>
      <c r="O233" s="246" t="s">
        <v>181</v>
      </c>
      <c r="P233" s="213"/>
      <c r="Q233" s="214"/>
      <c r="R233" s="270"/>
      <c r="S233" s="284"/>
      <c r="T233" s="26" t="s">
        <v>936</v>
      </c>
      <c r="U233" s="26"/>
    </row>
    <row r="234" spans="1:21" customFormat="1" ht="35.25" hidden="1" customHeight="1" x14ac:dyDescent="0.3">
      <c r="A234" s="1"/>
      <c r="B234" s="5"/>
      <c r="C234" s="682" t="s">
        <v>192</v>
      </c>
      <c r="D234" s="683"/>
      <c r="E234" s="683"/>
      <c r="F234" s="683"/>
      <c r="G234" s="484"/>
      <c r="H234" s="221"/>
      <c r="I234" s="458"/>
      <c r="J234" s="413"/>
      <c r="K234" s="200">
        <v>0</v>
      </c>
      <c r="L234" s="249" t="s">
        <v>42</v>
      </c>
      <c r="M234" s="250" t="s">
        <v>42</v>
      </c>
      <c r="N234" s="250" t="s">
        <v>42</v>
      </c>
      <c r="O234" s="250" t="s">
        <v>42</v>
      </c>
      <c r="P234" s="306"/>
      <c r="Q234" s="307"/>
      <c r="R234" s="314" t="s">
        <v>42</v>
      </c>
      <c r="S234" s="314" t="s">
        <v>42</v>
      </c>
      <c r="T234" s="314" t="s">
        <v>42</v>
      </c>
      <c r="U234" s="274" t="s">
        <v>41</v>
      </c>
    </row>
    <row r="235" spans="1:21" customFormat="1" hidden="1" x14ac:dyDescent="0.3">
      <c r="A235" s="1"/>
      <c r="B235" s="42" t="s">
        <v>1</v>
      </c>
      <c r="C235" s="115" t="s">
        <v>1</v>
      </c>
      <c r="D235" s="115" t="s">
        <v>2</v>
      </c>
      <c r="E235" s="115" t="s">
        <v>3</v>
      </c>
      <c r="F235" s="115" t="s">
        <v>4</v>
      </c>
      <c r="G235" s="96" t="s">
        <v>5</v>
      </c>
      <c r="H235" s="490" t="s">
        <v>6</v>
      </c>
      <c r="I235" s="458"/>
      <c r="J235" s="288"/>
      <c r="K235" s="200">
        <v>0</v>
      </c>
      <c r="L235" s="198" t="s">
        <v>42</v>
      </c>
      <c r="M235" s="274" t="s">
        <v>42</v>
      </c>
      <c r="N235" s="274" t="s">
        <v>42</v>
      </c>
      <c r="O235" s="274" t="s">
        <v>42</v>
      </c>
      <c r="P235" s="304"/>
      <c r="Q235" s="305"/>
      <c r="R235" s="316" t="s">
        <v>42</v>
      </c>
      <c r="S235" s="316" t="s">
        <v>42</v>
      </c>
      <c r="T235" s="316" t="s">
        <v>42</v>
      </c>
      <c r="U235" s="274" t="s">
        <v>41</v>
      </c>
    </row>
    <row r="236" spans="1:21" customFormat="1" ht="42.75" hidden="1" customHeight="1" x14ac:dyDescent="0.3">
      <c r="A236" s="47"/>
      <c r="B236" s="59">
        <v>2031</v>
      </c>
      <c r="C236" s="592">
        <v>2031</v>
      </c>
      <c r="D236" s="586" t="s">
        <v>193</v>
      </c>
      <c r="E236" s="100">
        <v>1</v>
      </c>
      <c r="F236" s="100" t="s">
        <v>194</v>
      </c>
      <c r="G236" s="101">
        <v>297.14</v>
      </c>
      <c r="H236" s="241">
        <v>3598365</v>
      </c>
      <c r="I236" s="111"/>
      <c r="J236" s="261"/>
      <c r="K236" s="200">
        <v>0</v>
      </c>
      <c r="L236" s="451" t="s">
        <v>195</v>
      </c>
      <c r="M236" s="205">
        <v>100</v>
      </c>
      <c r="N236" s="356" t="s">
        <v>920</v>
      </c>
      <c r="O236" s="205">
        <v>975</v>
      </c>
      <c r="P236" s="207"/>
      <c r="Q23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36" s="209" t="s">
        <v>195</v>
      </c>
      <c r="S236" s="279">
        <v>100</v>
      </c>
      <c r="T236" s="26" t="s">
        <v>936</v>
      </c>
      <c r="U236" s="26" t="s">
        <v>936</v>
      </c>
    </row>
    <row r="237" spans="1:21" customFormat="1" ht="57" hidden="1" customHeight="1" x14ac:dyDescent="0.3">
      <c r="A237" s="36">
        <v>2059</v>
      </c>
      <c r="B237" s="59">
        <v>2031</v>
      </c>
      <c r="C237" s="593"/>
      <c r="D237" s="587"/>
      <c r="E237" s="84">
        <v>2</v>
      </c>
      <c r="F237" s="84" t="s">
        <v>196</v>
      </c>
      <c r="G237" s="85">
        <v>300.7</v>
      </c>
      <c r="H237" s="242">
        <v>3641477</v>
      </c>
      <c r="I237" s="111">
        <f>+G237-G236</f>
        <v>3.5600000000000023</v>
      </c>
      <c r="J237" s="465"/>
      <c r="K237" s="200">
        <v>0</v>
      </c>
      <c r="L237" s="24" t="s">
        <v>195</v>
      </c>
      <c r="M237" s="25">
        <v>100</v>
      </c>
      <c r="N237" s="260" t="s">
        <v>920</v>
      </c>
      <c r="O237" s="25">
        <v>975</v>
      </c>
      <c r="P237" s="201"/>
      <c r="Q237" s="30"/>
      <c r="R237" s="269"/>
      <c r="S237" s="280"/>
      <c r="T237" s="26" t="s">
        <v>936</v>
      </c>
      <c r="U237" s="26"/>
    </row>
    <row r="238" spans="1:21" customFormat="1" ht="30.75" hidden="1" customHeight="1" thickBot="1" x14ac:dyDescent="0.35">
      <c r="A238" s="38">
        <v>2034</v>
      </c>
      <c r="B238" s="59">
        <v>2031</v>
      </c>
      <c r="C238" s="594"/>
      <c r="D238" s="588"/>
      <c r="E238" s="102">
        <v>3</v>
      </c>
      <c r="F238" s="102" t="s">
        <v>197</v>
      </c>
      <c r="G238" s="103">
        <v>392.65</v>
      </c>
      <c r="H238" s="243">
        <v>4754992</v>
      </c>
      <c r="I238" s="111">
        <f>+G238-G236</f>
        <v>95.509999999999991</v>
      </c>
      <c r="J238" s="465"/>
      <c r="K238" s="200">
        <v>0</v>
      </c>
      <c r="L238" s="452" t="s">
        <v>195</v>
      </c>
      <c r="M238" s="211">
        <v>100</v>
      </c>
      <c r="N238" s="357" t="s">
        <v>920</v>
      </c>
      <c r="O238" s="211">
        <v>975</v>
      </c>
      <c r="P238" s="213"/>
      <c r="Q238" s="214"/>
      <c r="R238" s="270"/>
      <c r="S238" s="284"/>
      <c r="T238" s="26" t="s">
        <v>936</v>
      </c>
      <c r="U238" s="26"/>
    </row>
    <row r="239" spans="1:21" customFormat="1" ht="31.8" hidden="1" thickBot="1" x14ac:dyDescent="0.35">
      <c r="A239" s="1"/>
      <c r="B239" s="53">
        <v>2032</v>
      </c>
      <c r="C239" s="437">
        <v>2032</v>
      </c>
      <c r="D239" s="438" t="s">
        <v>198</v>
      </c>
      <c r="E239" s="491"/>
      <c r="F239" s="491" t="s">
        <v>20</v>
      </c>
      <c r="G239" s="492">
        <v>325.47000000000003</v>
      </c>
      <c r="H239" s="493">
        <v>3941442</v>
      </c>
      <c r="I239" s="111"/>
      <c r="J239" s="200"/>
      <c r="K239" s="200">
        <v>0</v>
      </c>
      <c r="L239" s="453" t="s">
        <v>195</v>
      </c>
      <c r="M239" s="321">
        <v>100</v>
      </c>
      <c r="N239" s="358" t="s">
        <v>920</v>
      </c>
      <c r="O239" s="321">
        <v>975</v>
      </c>
      <c r="P239" s="323"/>
      <c r="Q239"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39" s="325" t="s">
        <v>195</v>
      </c>
      <c r="S239" s="321">
        <v>100</v>
      </c>
      <c r="T239" s="26" t="s">
        <v>936</v>
      </c>
      <c r="U239" s="26" t="s">
        <v>936</v>
      </c>
    </row>
    <row r="240" spans="1:21" customFormat="1" ht="78" hidden="1" customHeight="1" x14ac:dyDescent="0.3">
      <c r="A240" s="47"/>
      <c r="B240" s="53">
        <v>2033</v>
      </c>
      <c r="C240" s="592">
        <v>2033</v>
      </c>
      <c r="D240" s="618" t="s">
        <v>199</v>
      </c>
      <c r="E240" s="100">
        <v>1</v>
      </c>
      <c r="F240" s="121" t="s">
        <v>200</v>
      </c>
      <c r="G240" s="101">
        <v>247.64</v>
      </c>
      <c r="H240" s="241">
        <v>2998920</v>
      </c>
      <c r="I240" s="111"/>
      <c r="J240" s="261"/>
      <c r="K240" s="200">
        <v>0</v>
      </c>
      <c r="L240" s="451" t="s">
        <v>195</v>
      </c>
      <c r="M240" s="205">
        <v>100</v>
      </c>
      <c r="N240" s="356" t="s">
        <v>920</v>
      </c>
      <c r="O240" s="205">
        <v>975</v>
      </c>
      <c r="P240" s="207"/>
      <c r="Q24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40" s="209" t="s">
        <v>195</v>
      </c>
      <c r="S240" s="279">
        <v>100</v>
      </c>
      <c r="T240" s="26" t="s">
        <v>936</v>
      </c>
      <c r="U240" s="26" t="s">
        <v>936</v>
      </c>
    </row>
    <row r="241" spans="1:21" customFormat="1" ht="42.75" hidden="1" customHeight="1" x14ac:dyDescent="0.3">
      <c r="A241" s="36">
        <v>2040</v>
      </c>
      <c r="B241" s="53">
        <v>2033</v>
      </c>
      <c r="C241" s="593"/>
      <c r="D241" s="619"/>
      <c r="E241" s="84">
        <v>2</v>
      </c>
      <c r="F241" s="122" t="s">
        <v>201</v>
      </c>
      <c r="G241" s="85">
        <v>254.68</v>
      </c>
      <c r="H241" s="242">
        <v>3084175</v>
      </c>
      <c r="I241" s="111">
        <f>+G241-G240</f>
        <v>7.0400000000000205</v>
      </c>
      <c r="J241" s="465"/>
      <c r="K241" s="200">
        <v>0</v>
      </c>
      <c r="L241" s="24" t="s">
        <v>195</v>
      </c>
      <c r="M241" s="25">
        <v>100</v>
      </c>
      <c r="N241" s="260" t="s">
        <v>920</v>
      </c>
      <c r="O241" s="25">
        <v>975</v>
      </c>
      <c r="P241" s="201"/>
      <c r="Q241" s="30"/>
      <c r="R241" s="269"/>
      <c r="S241" s="280"/>
      <c r="T241" s="26" t="s">
        <v>936</v>
      </c>
      <c r="U241" s="26"/>
    </row>
    <row r="242" spans="1:21" customFormat="1" ht="57.75" hidden="1" customHeight="1" thickBot="1" x14ac:dyDescent="0.35">
      <c r="A242" s="38">
        <v>2036</v>
      </c>
      <c r="B242" s="53">
        <v>2033</v>
      </c>
      <c r="C242" s="594"/>
      <c r="D242" s="620"/>
      <c r="E242" s="102">
        <v>3</v>
      </c>
      <c r="F242" s="123" t="s">
        <v>202</v>
      </c>
      <c r="G242" s="103">
        <v>258.25</v>
      </c>
      <c r="H242" s="243">
        <v>3127408</v>
      </c>
      <c r="I242" s="111">
        <f>+G242-G240</f>
        <v>10.610000000000014</v>
      </c>
      <c r="J242" s="465"/>
      <c r="K242" s="200">
        <v>0</v>
      </c>
      <c r="L242" s="452" t="s">
        <v>195</v>
      </c>
      <c r="M242" s="211">
        <v>100</v>
      </c>
      <c r="N242" s="357" t="s">
        <v>920</v>
      </c>
      <c r="O242" s="211">
        <v>975</v>
      </c>
      <c r="P242" s="213"/>
      <c r="Q242" s="214"/>
      <c r="R242" s="270"/>
      <c r="S242" s="284"/>
      <c r="T242" s="26" t="s">
        <v>936</v>
      </c>
      <c r="U242" s="26"/>
    </row>
    <row r="243" spans="1:21" customFormat="1" ht="20.25" hidden="1" customHeight="1" x14ac:dyDescent="0.3">
      <c r="A243" s="1"/>
      <c r="B243" s="53">
        <v>2035</v>
      </c>
      <c r="C243" s="124">
        <v>2035</v>
      </c>
      <c r="D243" s="125" t="s">
        <v>203</v>
      </c>
      <c r="E243" s="91"/>
      <c r="F243" s="91" t="s">
        <v>20</v>
      </c>
      <c r="G243" s="116">
        <v>166.26</v>
      </c>
      <c r="H243" s="221">
        <v>2013409</v>
      </c>
      <c r="I243" s="458"/>
      <c r="J243" s="200"/>
      <c r="K243" s="200">
        <v>0</v>
      </c>
      <c r="L243" s="454" t="s">
        <v>195</v>
      </c>
      <c r="M243" s="250">
        <v>100</v>
      </c>
      <c r="N243" s="355" t="s">
        <v>920</v>
      </c>
      <c r="O243" s="250">
        <v>975</v>
      </c>
      <c r="P243" s="306"/>
      <c r="Q24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43" s="308" t="s">
        <v>195</v>
      </c>
      <c r="S243" s="250">
        <v>100</v>
      </c>
      <c r="T243" s="26" t="s">
        <v>936</v>
      </c>
      <c r="U243" s="26" t="s">
        <v>936</v>
      </c>
    </row>
    <row r="244" spans="1:21" customFormat="1" ht="31.2" hidden="1" x14ac:dyDescent="0.3">
      <c r="A244" s="1"/>
      <c r="B244" s="53">
        <v>2037</v>
      </c>
      <c r="C244" s="92">
        <v>2037</v>
      </c>
      <c r="D244" s="104" t="s">
        <v>204</v>
      </c>
      <c r="E244" s="90"/>
      <c r="F244" s="90" t="s">
        <v>20</v>
      </c>
      <c r="G244" s="98">
        <v>293.62</v>
      </c>
      <c r="H244" s="225">
        <v>3555738</v>
      </c>
      <c r="I244" s="458"/>
      <c r="J244" s="200"/>
      <c r="K244" s="200">
        <v>0</v>
      </c>
      <c r="L244" s="366" t="s">
        <v>195</v>
      </c>
      <c r="M244" s="274">
        <v>100</v>
      </c>
      <c r="N244" s="359" t="s">
        <v>920</v>
      </c>
      <c r="O244" s="274">
        <v>975</v>
      </c>
      <c r="P244" s="304"/>
      <c r="Q24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44" s="360" t="s">
        <v>195</v>
      </c>
      <c r="S244" s="274">
        <v>100</v>
      </c>
      <c r="T244" s="26" t="s">
        <v>936</v>
      </c>
      <c r="U244" s="26" t="s">
        <v>936</v>
      </c>
    </row>
    <row r="245" spans="1:21" customFormat="1" ht="45" hidden="1" customHeight="1" x14ac:dyDescent="0.3">
      <c r="A245" s="23"/>
      <c r="B245" s="53">
        <v>2039</v>
      </c>
      <c r="C245" s="592">
        <v>2039</v>
      </c>
      <c r="D245" s="586" t="s">
        <v>205</v>
      </c>
      <c r="E245" s="100">
        <v>1</v>
      </c>
      <c r="F245" s="100" t="s">
        <v>206</v>
      </c>
      <c r="G245" s="101">
        <v>201.63</v>
      </c>
      <c r="H245" s="241">
        <v>2441739</v>
      </c>
      <c r="I245" s="111"/>
      <c r="J245" s="261"/>
      <c r="K245" s="200">
        <v>0</v>
      </c>
      <c r="L245" s="451" t="s">
        <v>195</v>
      </c>
      <c r="M245" s="205">
        <v>100</v>
      </c>
      <c r="N245" s="356" t="s">
        <v>920</v>
      </c>
      <c r="O245" s="205">
        <v>975</v>
      </c>
      <c r="P245" s="207"/>
      <c r="Q24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45" s="209" t="s">
        <v>195</v>
      </c>
      <c r="S245" s="279">
        <v>100</v>
      </c>
      <c r="T245" s="26" t="s">
        <v>936</v>
      </c>
      <c r="U245" s="26" t="s">
        <v>936</v>
      </c>
    </row>
    <row r="246" spans="1:21" customFormat="1" ht="40.5" hidden="1" customHeight="1" thickBot="1" x14ac:dyDescent="0.35">
      <c r="A246" s="23">
        <v>2038</v>
      </c>
      <c r="B246" s="53">
        <v>2039</v>
      </c>
      <c r="C246" s="594"/>
      <c r="D246" s="588"/>
      <c r="E246" s="102">
        <v>2</v>
      </c>
      <c r="F246" s="102" t="s">
        <v>207</v>
      </c>
      <c r="G246" s="103">
        <v>244.08</v>
      </c>
      <c r="H246" s="243">
        <v>2955809</v>
      </c>
      <c r="I246" s="111">
        <f>+G246-G245</f>
        <v>42.450000000000017</v>
      </c>
      <c r="J246" s="202"/>
      <c r="K246" s="200">
        <v>0</v>
      </c>
      <c r="L246" s="452" t="s">
        <v>195</v>
      </c>
      <c r="M246" s="211">
        <v>100</v>
      </c>
      <c r="N246" s="357" t="s">
        <v>920</v>
      </c>
      <c r="O246" s="211">
        <v>975</v>
      </c>
      <c r="P246" s="213"/>
      <c r="Q246" s="214"/>
      <c r="R246" s="270"/>
      <c r="S246" s="284"/>
      <c r="T246" s="26" t="s">
        <v>936</v>
      </c>
      <c r="U246" s="26"/>
    </row>
    <row r="247" spans="1:21" customFormat="1" ht="31.2" hidden="1" x14ac:dyDescent="0.3">
      <c r="A247" s="1"/>
      <c r="B247" s="53">
        <v>2041</v>
      </c>
      <c r="C247" s="124">
        <v>2041</v>
      </c>
      <c r="D247" s="125" t="s">
        <v>208</v>
      </c>
      <c r="E247" s="91"/>
      <c r="F247" s="91" t="s">
        <v>20</v>
      </c>
      <c r="G247" s="116">
        <v>268.85000000000002</v>
      </c>
      <c r="H247" s="221">
        <v>3255774</v>
      </c>
      <c r="I247" s="458"/>
      <c r="J247" s="200"/>
      <c r="K247" s="200">
        <v>0</v>
      </c>
      <c r="L247" s="454" t="s">
        <v>195</v>
      </c>
      <c r="M247" s="250">
        <v>100</v>
      </c>
      <c r="N247" s="355" t="s">
        <v>920</v>
      </c>
      <c r="O247" s="250">
        <v>975</v>
      </c>
      <c r="P247" s="306"/>
      <c r="Q24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47" s="308" t="s">
        <v>195</v>
      </c>
      <c r="S247" s="250">
        <v>100</v>
      </c>
      <c r="T247" s="26" t="s">
        <v>936</v>
      </c>
      <c r="U247" s="26" t="s">
        <v>936</v>
      </c>
    </row>
    <row r="248" spans="1:21" customFormat="1" ht="31.2" hidden="1" x14ac:dyDescent="0.3">
      <c r="A248" s="1"/>
      <c r="B248" s="53">
        <v>2042</v>
      </c>
      <c r="C248" s="92">
        <v>2042</v>
      </c>
      <c r="D248" s="104" t="s">
        <v>209</v>
      </c>
      <c r="E248" s="90"/>
      <c r="F248" s="90" t="s">
        <v>20</v>
      </c>
      <c r="G248" s="98">
        <v>336.07</v>
      </c>
      <c r="H248" s="225">
        <v>4069808</v>
      </c>
      <c r="I248" s="458"/>
      <c r="J248" s="200"/>
      <c r="K248" s="200">
        <v>0</v>
      </c>
      <c r="L248" s="366" t="s">
        <v>195</v>
      </c>
      <c r="M248" s="274">
        <v>100</v>
      </c>
      <c r="N248" s="359" t="s">
        <v>920</v>
      </c>
      <c r="O248" s="274">
        <v>975</v>
      </c>
      <c r="P248" s="304"/>
      <c r="Q24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48" s="360" t="s">
        <v>195</v>
      </c>
      <c r="S248" s="274">
        <v>100</v>
      </c>
      <c r="T248" s="26" t="s">
        <v>936</v>
      </c>
      <c r="U248" s="26" t="s">
        <v>936</v>
      </c>
    </row>
    <row r="249" spans="1:21" customFormat="1" ht="57" hidden="1" customHeight="1" x14ac:dyDescent="0.3">
      <c r="A249" s="23"/>
      <c r="B249" s="53">
        <v>2043</v>
      </c>
      <c r="C249" s="592">
        <v>2043</v>
      </c>
      <c r="D249" s="586" t="s">
        <v>210</v>
      </c>
      <c r="E249" s="100">
        <v>1</v>
      </c>
      <c r="F249" s="100" t="s">
        <v>211</v>
      </c>
      <c r="G249" s="101">
        <v>212.27</v>
      </c>
      <c r="H249" s="241">
        <v>2570590</v>
      </c>
      <c r="I249" s="111"/>
      <c r="J249" s="261"/>
      <c r="K249" s="200">
        <v>0</v>
      </c>
      <c r="L249" s="451" t="s">
        <v>195</v>
      </c>
      <c r="M249" s="205">
        <v>100</v>
      </c>
      <c r="N249" s="356" t="s">
        <v>920</v>
      </c>
      <c r="O249" s="205">
        <v>975</v>
      </c>
      <c r="P249" s="207"/>
      <c r="Q24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49" s="209" t="s">
        <v>195</v>
      </c>
      <c r="S249" s="279">
        <v>100</v>
      </c>
      <c r="T249" s="26" t="s">
        <v>936</v>
      </c>
      <c r="U249" s="26" t="s">
        <v>936</v>
      </c>
    </row>
    <row r="250" spans="1:21" customFormat="1" ht="28.5" hidden="1" customHeight="1" thickBot="1" x14ac:dyDescent="0.35">
      <c r="A250" s="23" t="s">
        <v>212</v>
      </c>
      <c r="B250" s="53">
        <v>2043</v>
      </c>
      <c r="C250" s="594"/>
      <c r="D250" s="588"/>
      <c r="E250" s="102">
        <v>2</v>
      </c>
      <c r="F250" s="102" t="s">
        <v>213</v>
      </c>
      <c r="G250" s="103">
        <v>229.96</v>
      </c>
      <c r="H250" s="243">
        <v>2784816</v>
      </c>
      <c r="I250" s="111">
        <f>+G250-G249</f>
        <v>17.689999999999998</v>
      </c>
      <c r="J250" s="464"/>
      <c r="K250" s="200">
        <v>0</v>
      </c>
      <c r="L250" s="452" t="s">
        <v>195</v>
      </c>
      <c r="M250" s="211">
        <v>100</v>
      </c>
      <c r="N250" s="357" t="s">
        <v>920</v>
      </c>
      <c r="O250" s="211">
        <v>975</v>
      </c>
      <c r="P250" s="213"/>
      <c r="Q250" s="214"/>
      <c r="R250" s="270"/>
      <c r="S250" s="284"/>
      <c r="T250" s="26" t="s">
        <v>936</v>
      </c>
      <c r="U250" s="26"/>
    </row>
    <row r="251" spans="1:21" customFormat="1" ht="57" hidden="1" customHeight="1" x14ac:dyDescent="0.3">
      <c r="A251" s="23"/>
      <c r="B251" s="53">
        <v>2045</v>
      </c>
      <c r="C251" s="592">
        <v>2045</v>
      </c>
      <c r="D251" s="644" t="s">
        <v>214</v>
      </c>
      <c r="E251" s="100">
        <v>1</v>
      </c>
      <c r="F251" s="100" t="s">
        <v>215</v>
      </c>
      <c r="G251" s="101">
        <v>152.13</v>
      </c>
      <c r="H251" s="241">
        <v>1842294</v>
      </c>
      <c r="I251" s="111"/>
      <c r="J251" s="261"/>
      <c r="K251" s="200">
        <v>0</v>
      </c>
      <c r="L251" s="451" t="s">
        <v>195</v>
      </c>
      <c r="M251" s="205">
        <v>100</v>
      </c>
      <c r="N251" s="356" t="s">
        <v>920</v>
      </c>
      <c r="O251" s="205">
        <v>975</v>
      </c>
      <c r="P251" s="207"/>
      <c r="Q25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51" s="209" t="s">
        <v>195</v>
      </c>
      <c r="S251" s="279">
        <v>100</v>
      </c>
      <c r="T251" s="26" t="s">
        <v>936</v>
      </c>
      <c r="U251" s="26" t="s">
        <v>936</v>
      </c>
    </row>
    <row r="252" spans="1:21" customFormat="1" ht="22.5" hidden="1" customHeight="1" x14ac:dyDescent="0.3">
      <c r="A252" s="23">
        <v>2047</v>
      </c>
      <c r="B252" s="53">
        <v>2045</v>
      </c>
      <c r="C252" s="593"/>
      <c r="D252" s="645"/>
      <c r="E252" s="84">
        <v>2</v>
      </c>
      <c r="F252" s="84" t="s">
        <v>156</v>
      </c>
      <c r="G252" s="85">
        <v>169.82</v>
      </c>
      <c r="H252" s="242">
        <v>2056520</v>
      </c>
      <c r="I252" s="111">
        <f>+G252-G251</f>
        <v>17.689999999999998</v>
      </c>
      <c r="J252" s="261"/>
      <c r="K252" s="200">
        <v>0</v>
      </c>
      <c r="L252" s="24" t="s">
        <v>195</v>
      </c>
      <c r="M252" s="25">
        <v>100</v>
      </c>
      <c r="N252" s="260" t="s">
        <v>920</v>
      </c>
      <c r="O252" s="25">
        <v>975</v>
      </c>
      <c r="P252" s="201"/>
      <c r="Q252" s="30"/>
      <c r="R252" s="269"/>
      <c r="S252" s="280"/>
      <c r="T252" s="26" t="s">
        <v>936</v>
      </c>
      <c r="U252" s="26"/>
    </row>
    <row r="253" spans="1:21" customFormat="1" ht="24" hidden="1" customHeight="1" thickBot="1" x14ac:dyDescent="0.35">
      <c r="A253" s="23">
        <v>2046</v>
      </c>
      <c r="B253" s="53">
        <v>2045</v>
      </c>
      <c r="C253" s="594"/>
      <c r="D253" s="646"/>
      <c r="E253" s="102">
        <v>3</v>
      </c>
      <c r="F253" s="102" t="s">
        <v>216</v>
      </c>
      <c r="G253" s="103">
        <v>173.34</v>
      </c>
      <c r="H253" s="243">
        <v>2099147</v>
      </c>
      <c r="I253" s="111">
        <f>+G253-G251</f>
        <v>21.210000000000008</v>
      </c>
      <c r="J253" s="261"/>
      <c r="K253" s="200">
        <v>0</v>
      </c>
      <c r="L253" s="452" t="s">
        <v>195</v>
      </c>
      <c r="M253" s="211">
        <v>100</v>
      </c>
      <c r="N253" s="357" t="s">
        <v>920</v>
      </c>
      <c r="O253" s="211">
        <v>975</v>
      </c>
      <c r="P253" s="213"/>
      <c r="Q253" s="214"/>
      <c r="R253" s="270"/>
      <c r="S253" s="284"/>
      <c r="T253" s="26" t="s">
        <v>936</v>
      </c>
      <c r="U253" s="26"/>
    </row>
    <row r="254" spans="1:21" customFormat="1" ht="37.35" hidden="1" customHeight="1" x14ac:dyDescent="0.3">
      <c r="A254" s="36"/>
      <c r="B254" s="59">
        <v>2053</v>
      </c>
      <c r="C254" s="592">
        <v>2053</v>
      </c>
      <c r="D254" s="586" t="s">
        <v>933</v>
      </c>
      <c r="E254" s="100">
        <v>1</v>
      </c>
      <c r="F254" s="244" t="s">
        <v>930</v>
      </c>
      <c r="G254" s="238">
        <v>106.11</v>
      </c>
      <c r="H254" s="241">
        <v>1284992</v>
      </c>
      <c r="I254" s="111"/>
      <c r="J254" s="468"/>
      <c r="K254" s="200">
        <v>0</v>
      </c>
      <c r="L254" s="455" t="s">
        <v>195</v>
      </c>
      <c r="M254" s="424">
        <v>100</v>
      </c>
      <c r="N254" s="432" t="s">
        <v>920</v>
      </c>
      <c r="O254" s="424">
        <v>975</v>
      </c>
      <c r="P254" s="207"/>
      <c r="Q2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54" s="209" t="s">
        <v>195</v>
      </c>
      <c r="S254" s="279">
        <v>100</v>
      </c>
      <c r="T254" s="26" t="s">
        <v>936</v>
      </c>
      <c r="U254" s="26" t="s">
        <v>936</v>
      </c>
    </row>
    <row r="255" spans="1:21" customFormat="1" ht="30" hidden="1" customHeight="1" x14ac:dyDescent="0.3">
      <c r="A255" s="36" t="s">
        <v>217</v>
      </c>
      <c r="B255" s="59">
        <v>2053</v>
      </c>
      <c r="C255" s="593"/>
      <c r="D255" s="587"/>
      <c r="E255" s="84">
        <v>2</v>
      </c>
      <c r="F255" s="245" t="s">
        <v>931</v>
      </c>
      <c r="G255" s="239">
        <v>120.28</v>
      </c>
      <c r="H255" s="242">
        <v>1456591</v>
      </c>
      <c r="I255" s="111">
        <f>+G255-G254</f>
        <v>14.170000000000002</v>
      </c>
      <c r="J255" s="469"/>
      <c r="K255" s="200">
        <v>0</v>
      </c>
      <c r="L255" s="456" t="s">
        <v>195</v>
      </c>
      <c r="M255" s="422">
        <v>100</v>
      </c>
      <c r="N255" s="433" t="s">
        <v>920</v>
      </c>
      <c r="O255" s="422">
        <v>975</v>
      </c>
      <c r="P255" s="201"/>
      <c r="Q255" s="30"/>
      <c r="R255" s="269"/>
      <c r="S255" s="280"/>
      <c r="T255" s="26" t="s">
        <v>936</v>
      </c>
      <c r="U255" s="26"/>
    </row>
    <row r="256" spans="1:21" customFormat="1" ht="30" hidden="1" customHeight="1" x14ac:dyDescent="0.3">
      <c r="A256" s="36">
        <v>2058</v>
      </c>
      <c r="B256" s="59">
        <v>2053</v>
      </c>
      <c r="C256" s="593"/>
      <c r="D256" s="587"/>
      <c r="E256" s="84">
        <v>3</v>
      </c>
      <c r="F256" s="245" t="s">
        <v>218</v>
      </c>
      <c r="G256" s="239">
        <v>127.36</v>
      </c>
      <c r="H256" s="242">
        <v>1542330</v>
      </c>
      <c r="I256" s="111">
        <f>+G256-G254</f>
        <v>21.25</v>
      </c>
      <c r="J256" s="469"/>
      <c r="K256" s="200">
        <v>0</v>
      </c>
      <c r="L256" s="456" t="s">
        <v>195</v>
      </c>
      <c r="M256" s="422">
        <v>100</v>
      </c>
      <c r="N256" s="433" t="s">
        <v>920</v>
      </c>
      <c r="O256" s="422">
        <v>975</v>
      </c>
      <c r="P256" s="201"/>
      <c r="Q256" s="30"/>
      <c r="R256" s="269"/>
      <c r="S256" s="280"/>
      <c r="T256" s="26" t="s">
        <v>936</v>
      </c>
      <c r="U256" s="26"/>
    </row>
    <row r="257" spans="1:21" customFormat="1" ht="33.6" hidden="1" customHeight="1" x14ac:dyDescent="0.3">
      <c r="A257" s="36">
        <v>2051</v>
      </c>
      <c r="B257" s="59">
        <v>2053</v>
      </c>
      <c r="C257" s="593"/>
      <c r="D257" s="587"/>
      <c r="E257" s="84">
        <v>4</v>
      </c>
      <c r="F257" s="245" t="s">
        <v>219</v>
      </c>
      <c r="G257" s="239">
        <v>134.44999999999999</v>
      </c>
      <c r="H257" s="242">
        <v>1628190</v>
      </c>
      <c r="I257" s="111">
        <f>+G257-G254</f>
        <v>28.339999999999989</v>
      </c>
      <c r="J257" s="469"/>
      <c r="K257" s="200">
        <v>0</v>
      </c>
      <c r="L257" s="456" t="s">
        <v>195</v>
      </c>
      <c r="M257" s="422">
        <v>100</v>
      </c>
      <c r="N257" s="433" t="s">
        <v>920</v>
      </c>
      <c r="O257" s="422">
        <v>975</v>
      </c>
      <c r="P257" s="201"/>
      <c r="Q257" s="30"/>
      <c r="R257" s="269"/>
      <c r="S257" s="280"/>
      <c r="T257" s="26" t="s">
        <v>936</v>
      </c>
      <c r="U257" s="26"/>
    </row>
    <row r="258" spans="1:21" customFormat="1" ht="35.4" hidden="1" customHeight="1" x14ac:dyDescent="0.3">
      <c r="A258" s="36">
        <v>2052</v>
      </c>
      <c r="B258" s="59">
        <v>2053</v>
      </c>
      <c r="C258" s="593"/>
      <c r="D258" s="587"/>
      <c r="E258" s="84">
        <v>5</v>
      </c>
      <c r="F258" s="245" t="s">
        <v>932</v>
      </c>
      <c r="G258" s="239">
        <v>137.97</v>
      </c>
      <c r="H258" s="242">
        <v>1670817</v>
      </c>
      <c r="I258" s="111">
        <f>+G258-G254</f>
        <v>31.86</v>
      </c>
      <c r="J258" s="469"/>
      <c r="K258" s="200">
        <v>0</v>
      </c>
      <c r="L258" s="456" t="s">
        <v>195</v>
      </c>
      <c r="M258" s="422">
        <v>100</v>
      </c>
      <c r="N258" s="433" t="s">
        <v>920</v>
      </c>
      <c r="O258" s="422">
        <v>975</v>
      </c>
      <c r="P258" s="201"/>
      <c r="Q258" s="30"/>
      <c r="R258" s="269"/>
      <c r="S258" s="280"/>
      <c r="T258" s="26" t="s">
        <v>936</v>
      </c>
      <c r="U258" s="26"/>
    </row>
    <row r="259" spans="1:21" customFormat="1" ht="27" hidden="1" customHeight="1" x14ac:dyDescent="0.3">
      <c r="A259" s="36">
        <v>2049</v>
      </c>
      <c r="B259" s="59">
        <v>2053</v>
      </c>
      <c r="C259" s="593"/>
      <c r="D259" s="587"/>
      <c r="E259" s="84">
        <v>6</v>
      </c>
      <c r="F259" s="245" t="s">
        <v>220</v>
      </c>
      <c r="G259" s="239">
        <v>162.72999999999999</v>
      </c>
      <c r="H259" s="242">
        <v>1970660</v>
      </c>
      <c r="I259" s="111">
        <f>+G259-G254</f>
        <v>56.61999999999999</v>
      </c>
      <c r="J259" s="469"/>
      <c r="K259" s="200">
        <v>0</v>
      </c>
      <c r="L259" s="456" t="s">
        <v>195</v>
      </c>
      <c r="M259" s="422">
        <v>100</v>
      </c>
      <c r="N259" s="433" t="s">
        <v>920</v>
      </c>
      <c r="O259" s="422">
        <v>975</v>
      </c>
      <c r="P259" s="201"/>
      <c r="Q259" s="30"/>
      <c r="R259" s="269"/>
      <c r="S259" s="280"/>
      <c r="T259" s="26" t="s">
        <v>936</v>
      </c>
      <c r="U259" s="26"/>
    </row>
    <row r="260" spans="1:21" customFormat="1" ht="29.1" hidden="1" customHeight="1" x14ac:dyDescent="0.3">
      <c r="A260" s="36">
        <v>2050</v>
      </c>
      <c r="B260" s="59">
        <v>2053</v>
      </c>
      <c r="C260" s="593"/>
      <c r="D260" s="587"/>
      <c r="E260" s="84">
        <v>7</v>
      </c>
      <c r="F260" s="245" t="s">
        <v>221</v>
      </c>
      <c r="G260" s="239">
        <v>176.86</v>
      </c>
      <c r="H260" s="242">
        <v>2141775</v>
      </c>
      <c r="I260" s="111">
        <f>+G260-G254</f>
        <v>70.750000000000014</v>
      </c>
      <c r="J260" s="469"/>
      <c r="K260" s="200">
        <v>0</v>
      </c>
      <c r="L260" s="456" t="s">
        <v>195</v>
      </c>
      <c r="M260" s="422">
        <v>100</v>
      </c>
      <c r="N260" s="433" t="s">
        <v>920</v>
      </c>
      <c r="O260" s="422">
        <v>975</v>
      </c>
      <c r="P260" s="201"/>
      <c r="Q260" s="30"/>
      <c r="R260" s="269"/>
      <c r="S260" s="280"/>
      <c r="T260" s="26" t="s">
        <v>936</v>
      </c>
      <c r="U260" s="26"/>
    </row>
    <row r="261" spans="1:21" customFormat="1" ht="58.35" hidden="1" customHeight="1" x14ac:dyDescent="0.3">
      <c r="A261" s="36">
        <v>2065</v>
      </c>
      <c r="B261" s="59">
        <v>2053</v>
      </c>
      <c r="C261" s="593"/>
      <c r="D261" s="587"/>
      <c r="E261" s="84">
        <v>8</v>
      </c>
      <c r="F261" s="245" t="s">
        <v>222</v>
      </c>
      <c r="G261" s="239">
        <v>187.5</v>
      </c>
      <c r="H261" s="242">
        <v>2270625</v>
      </c>
      <c r="I261" s="111">
        <f>+G261-G254</f>
        <v>81.39</v>
      </c>
      <c r="J261" s="469"/>
      <c r="K261" s="200">
        <v>0</v>
      </c>
      <c r="L261" s="456" t="s">
        <v>195</v>
      </c>
      <c r="M261" s="422">
        <v>100</v>
      </c>
      <c r="N261" s="433" t="s">
        <v>920</v>
      </c>
      <c r="O261" s="422">
        <v>975</v>
      </c>
      <c r="P261" s="201"/>
      <c r="Q261" s="30"/>
      <c r="R261" s="269"/>
      <c r="S261" s="280"/>
      <c r="T261" s="26" t="s">
        <v>936</v>
      </c>
      <c r="U261" s="26"/>
    </row>
    <row r="262" spans="1:21" customFormat="1" ht="48" hidden="1" customHeight="1" thickBot="1" x14ac:dyDescent="0.35">
      <c r="A262" s="38">
        <v>2055</v>
      </c>
      <c r="B262" s="59">
        <v>2053</v>
      </c>
      <c r="C262" s="594"/>
      <c r="D262" s="588"/>
      <c r="E262" s="102">
        <v>9</v>
      </c>
      <c r="F262" s="246" t="s">
        <v>223</v>
      </c>
      <c r="G262" s="240">
        <v>565.99</v>
      </c>
      <c r="H262" s="243">
        <v>6854139</v>
      </c>
      <c r="I262" s="111">
        <f>+G262-G254</f>
        <v>459.88</v>
      </c>
      <c r="J262" s="469"/>
      <c r="K262" s="200">
        <v>0</v>
      </c>
      <c r="L262" s="457" t="s">
        <v>195</v>
      </c>
      <c r="M262" s="427">
        <v>100</v>
      </c>
      <c r="N262" s="434" t="s">
        <v>920</v>
      </c>
      <c r="O262" s="427">
        <v>975</v>
      </c>
      <c r="P262" s="213"/>
      <c r="Q262" s="214"/>
      <c r="R262" s="270"/>
      <c r="S262" s="284"/>
      <c r="T262" s="26" t="s">
        <v>936</v>
      </c>
      <c r="U262" s="26"/>
    </row>
    <row r="263" spans="1:21" customFormat="1" ht="31.2" hidden="1" x14ac:dyDescent="0.3">
      <c r="A263" s="1"/>
      <c r="B263" s="53">
        <v>2056</v>
      </c>
      <c r="C263" s="154">
        <v>2056</v>
      </c>
      <c r="D263" s="147" t="s">
        <v>224</v>
      </c>
      <c r="E263" s="119"/>
      <c r="F263" s="119" t="s">
        <v>20</v>
      </c>
      <c r="G263" s="120">
        <v>187.5</v>
      </c>
      <c r="H263" s="341">
        <v>2270625</v>
      </c>
      <c r="I263" s="458"/>
      <c r="J263" s="200"/>
      <c r="K263" s="200">
        <v>0</v>
      </c>
      <c r="L263" s="453" t="s">
        <v>195</v>
      </c>
      <c r="M263" s="321">
        <v>100</v>
      </c>
      <c r="N263" s="358" t="s">
        <v>920</v>
      </c>
      <c r="O263" s="321">
        <v>975</v>
      </c>
      <c r="P263" s="323"/>
      <c r="Q263"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63" s="325" t="s">
        <v>195</v>
      </c>
      <c r="S263" s="321">
        <v>100</v>
      </c>
      <c r="T263" s="26" t="s">
        <v>936</v>
      </c>
      <c r="U263" s="26" t="s">
        <v>936</v>
      </c>
    </row>
    <row r="264" spans="1:21" customFormat="1" ht="36.6" hidden="1" customHeight="1" x14ac:dyDescent="0.3">
      <c r="A264" s="23"/>
      <c r="B264" s="53">
        <v>2062</v>
      </c>
      <c r="C264" s="592">
        <v>2062</v>
      </c>
      <c r="D264" s="701" t="s">
        <v>225</v>
      </c>
      <c r="E264" s="100">
        <v>1</v>
      </c>
      <c r="F264" s="121" t="s">
        <v>226</v>
      </c>
      <c r="G264" s="101">
        <v>300.7</v>
      </c>
      <c r="H264" s="241">
        <v>3641477</v>
      </c>
      <c r="I264" s="111"/>
      <c r="J264" s="261"/>
      <c r="K264" s="200">
        <v>0</v>
      </c>
      <c r="L264" s="451" t="s">
        <v>195</v>
      </c>
      <c r="M264" s="205">
        <v>100</v>
      </c>
      <c r="N264" s="356" t="s">
        <v>920</v>
      </c>
      <c r="O264" s="205">
        <v>975</v>
      </c>
      <c r="P264" s="207"/>
      <c r="Q2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64" s="209" t="s">
        <v>195</v>
      </c>
      <c r="S264" s="279">
        <v>100</v>
      </c>
      <c r="T264" s="26" t="s">
        <v>936</v>
      </c>
      <c r="U264" s="26" t="s">
        <v>936</v>
      </c>
    </row>
    <row r="265" spans="1:21" customFormat="1" ht="33.6" hidden="1" customHeight="1" x14ac:dyDescent="0.3">
      <c r="A265" s="23">
        <v>2060</v>
      </c>
      <c r="B265" s="53">
        <v>2062</v>
      </c>
      <c r="C265" s="593"/>
      <c r="D265" s="619"/>
      <c r="E265" s="84">
        <v>2</v>
      </c>
      <c r="F265" s="122" t="s">
        <v>227</v>
      </c>
      <c r="G265" s="85">
        <v>307.77999999999997</v>
      </c>
      <c r="H265" s="242">
        <v>3727216</v>
      </c>
      <c r="I265" s="111">
        <f>+G265-G264</f>
        <v>7.0799999999999841</v>
      </c>
      <c r="J265" s="202"/>
      <c r="K265" s="200">
        <v>0</v>
      </c>
      <c r="L265" s="24" t="s">
        <v>195</v>
      </c>
      <c r="M265" s="25">
        <v>100</v>
      </c>
      <c r="N265" s="260" t="s">
        <v>920</v>
      </c>
      <c r="O265" s="25">
        <v>975</v>
      </c>
      <c r="P265" s="201"/>
      <c r="Q265" s="30"/>
      <c r="R265" s="269"/>
      <c r="S265" s="280"/>
      <c r="T265" s="26" t="s">
        <v>936</v>
      </c>
      <c r="U265" s="26"/>
    </row>
    <row r="266" spans="1:21" customFormat="1" ht="15" hidden="1" customHeight="1" x14ac:dyDescent="0.3">
      <c r="A266" s="23">
        <v>2061</v>
      </c>
      <c r="B266" s="53">
        <v>2062</v>
      </c>
      <c r="C266" s="593"/>
      <c r="D266" s="619"/>
      <c r="E266" s="84">
        <v>3</v>
      </c>
      <c r="F266" s="122" t="s">
        <v>228</v>
      </c>
      <c r="G266" s="85">
        <v>321.91000000000003</v>
      </c>
      <c r="H266" s="242">
        <v>3898330</v>
      </c>
      <c r="I266" s="111">
        <f>+G266-G264</f>
        <v>21.210000000000036</v>
      </c>
      <c r="J266" s="202"/>
      <c r="K266" s="200">
        <v>0</v>
      </c>
      <c r="L266" s="24" t="s">
        <v>195</v>
      </c>
      <c r="M266" s="25">
        <v>100</v>
      </c>
      <c r="N266" s="260" t="s">
        <v>920</v>
      </c>
      <c r="O266" s="25">
        <v>975</v>
      </c>
      <c r="P266" s="201"/>
      <c r="Q266" s="30"/>
      <c r="R266" s="269"/>
      <c r="S266" s="280"/>
      <c r="T266" s="26" t="s">
        <v>936</v>
      </c>
      <c r="U266" s="26"/>
    </row>
    <row r="267" spans="1:21" customFormat="1" ht="62.4" hidden="1" customHeight="1" thickBot="1" x14ac:dyDescent="0.35">
      <c r="A267" s="23">
        <v>2030</v>
      </c>
      <c r="B267" s="53">
        <v>2062</v>
      </c>
      <c r="C267" s="594"/>
      <c r="D267" s="620"/>
      <c r="E267" s="102">
        <v>4</v>
      </c>
      <c r="F267" s="123" t="s">
        <v>229</v>
      </c>
      <c r="G267" s="103">
        <v>466.96</v>
      </c>
      <c r="H267" s="243">
        <v>5654886</v>
      </c>
      <c r="I267" s="111">
        <f>+G267-G264</f>
        <v>166.26</v>
      </c>
      <c r="J267" s="202"/>
      <c r="K267" s="200">
        <v>0</v>
      </c>
      <c r="L267" s="452" t="s">
        <v>195</v>
      </c>
      <c r="M267" s="211">
        <v>100</v>
      </c>
      <c r="N267" s="357" t="s">
        <v>920</v>
      </c>
      <c r="O267" s="211">
        <v>975</v>
      </c>
      <c r="P267" s="213"/>
      <c r="Q267" s="214"/>
      <c r="R267" s="270"/>
      <c r="S267" s="284"/>
      <c r="T267" s="26" t="s">
        <v>936</v>
      </c>
      <c r="U267" s="26"/>
    </row>
    <row r="268" spans="1:21" customFormat="1" ht="41.4" hidden="1" x14ac:dyDescent="0.3">
      <c r="A268" s="1"/>
      <c r="B268" s="53">
        <v>2063</v>
      </c>
      <c r="C268" s="124">
        <v>2063</v>
      </c>
      <c r="D268" s="125" t="s">
        <v>230</v>
      </c>
      <c r="E268" s="91"/>
      <c r="F268" s="91" t="s">
        <v>20</v>
      </c>
      <c r="G268" s="116">
        <v>194.59</v>
      </c>
      <c r="H268" s="221">
        <v>2356485</v>
      </c>
      <c r="I268" s="458"/>
      <c r="J268" s="200"/>
      <c r="K268" s="200">
        <v>0</v>
      </c>
      <c r="L268" s="454" t="s">
        <v>195</v>
      </c>
      <c r="M268" s="250">
        <v>100</v>
      </c>
      <c r="N268" s="355" t="s">
        <v>920</v>
      </c>
      <c r="O268" s="250">
        <v>975</v>
      </c>
      <c r="P268" s="306"/>
      <c r="Q26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68" s="308" t="s">
        <v>195</v>
      </c>
      <c r="S268" s="250">
        <v>100</v>
      </c>
      <c r="T268" s="26" t="s">
        <v>936</v>
      </c>
      <c r="U268" s="26" t="s">
        <v>936</v>
      </c>
    </row>
    <row r="269" spans="1:21" customFormat="1" ht="31.2" hidden="1" x14ac:dyDescent="0.3">
      <c r="A269" s="1"/>
      <c r="B269" s="53">
        <v>2064</v>
      </c>
      <c r="C269" s="92">
        <v>2064</v>
      </c>
      <c r="D269" s="104" t="s">
        <v>231</v>
      </c>
      <c r="E269" s="90"/>
      <c r="F269" s="90" t="s">
        <v>20</v>
      </c>
      <c r="G269" s="98">
        <v>212.27</v>
      </c>
      <c r="H269" s="225">
        <v>2570590</v>
      </c>
      <c r="I269" s="458"/>
      <c r="J269" s="200"/>
      <c r="K269" s="200">
        <v>0</v>
      </c>
      <c r="L269" s="366" t="s">
        <v>195</v>
      </c>
      <c r="M269" s="274">
        <v>100</v>
      </c>
      <c r="N269" s="359" t="s">
        <v>920</v>
      </c>
      <c r="O269" s="274">
        <v>975</v>
      </c>
      <c r="P269" s="304"/>
      <c r="Q26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69" s="360" t="s">
        <v>195</v>
      </c>
      <c r="S269" s="274">
        <v>100</v>
      </c>
      <c r="T269" s="26" t="s">
        <v>936</v>
      </c>
      <c r="U269" s="26" t="s">
        <v>936</v>
      </c>
    </row>
    <row r="270" spans="1:21" customFormat="1" ht="36" hidden="1" customHeight="1" x14ac:dyDescent="0.3">
      <c r="A270" s="23"/>
      <c r="B270" s="53">
        <v>2066</v>
      </c>
      <c r="C270" s="592">
        <v>2066</v>
      </c>
      <c r="D270" s="618" t="s">
        <v>232</v>
      </c>
      <c r="E270" s="100">
        <v>1</v>
      </c>
      <c r="F270" s="121" t="s">
        <v>233</v>
      </c>
      <c r="G270" s="101">
        <v>237</v>
      </c>
      <c r="H270" s="241">
        <v>2870070</v>
      </c>
      <c r="I270" s="111"/>
      <c r="J270" s="261"/>
      <c r="K270" s="200">
        <v>0</v>
      </c>
      <c r="L270" s="451" t="s">
        <v>195</v>
      </c>
      <c r="M270" s="205">
        <v>100</v>
      </c>
      <c r="N270" s="356" t="s">
        <v>920</v>
      </c>
      <c r="O270" s="205">
        <v>975</v>
      </c>
      <c r="P270" s="207"/>
      <c r="Q2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70" s="209" t="s">
        <v>195</v>
      </c>
      <c r="S270" s="279">
        <v>100</v>
      </c>
      <c r="T270" s="26" t="s">
        <v>936</v>
      </c>
      <c r="U270" s="26" t="s">
        <v>936</v>
      </c>
    </row>
    <row r="271" spans="1:21" customFormat="1" ht="71.25" hidden="1" customHeight="1" thickBot="1" x14ac:dyDescent="0.35">
      <c r="A271" s="23">
        <v>2048</v>
      </c>
      <c r="B271" s="53">
        <v>2066</v>
      </c>
      <c r="C271" s="594"/>
      <c r="D271" s="620"/>
      <c r="E271" s="102">
        <v>2</v>
      </c>
      <c r="F271" s="123" t="s">
        <v>234</v>
      </c>
      <c r="G271" s="103">
        <v>286.54000000000002</v>
      </c>
      <c r="H271" s="243">
        <v>3469999</v>
      </c>
      <c r="I271" s="111">
        <f>+G271-G270</f>
        <v>49.54000000000002</v>
      </c>
      <c r="J271" s="202"/>
      <c r="K271" s="200">
        <v>0</v>
      </c>
      <c r="L271" s="452" t="s">
        <v>195</v>
      </c>
      <c r="M271" s="211">
        <v>100</v>
      </c>
      <c r="N271" s="357" t="s">
        <v>920</v>
      </c>
      <c r="O271" s="211">
        <v>975</v>
      </c>
      <c r="P271" s="213"/>
      <c r="Q271" s="214"/>
      <c r="R271" s="270"/>
      <c r="S271" s="284"/>
      <c r="T271" s="26" t="s">
        <v>936</v>
      </c>
      <c r="U271" s="26"/>
    </row>
    <row r="272" spans="1:21" customFormat="1" ht="31.2" hidden="1" x14ac:dyDescent="0.3">
      <c r="A272" s="1"/>
      <c r="B272" s="53">
        <v>2067</v>
      </c>
      <c r="C272" s="124">
        <v>2067</v>
      </c>
      <c r="D272" s="125" t="s">
        <v>235</v>
      </c>
      <c r="E272" s="91"/>
      <c r="F272" s="91" t="s">
        <v>20</v>
      </c>
      <c r="G272" s="116">
        <v>99.03</v>
      </c>
      <c r="H272" s="221">
        <v>1199253</v>
      </c>
      <c r="I272" s="458"/>
      <c r="J272" s="200"/>
      <c r="K272" s="200">
        <v>0</v>
      </c>
      <c r="L272" s="454" t="s">
        <v>195</v>
      </c>
      <c r="M272" s="250">
        <v>100</v>
      </c>
      <c r="N272" s="355" t="s">
        <v>920</v>
      </c>
      <c r="O272" s="250">
        <v>975</v>
      </c>
      <c r="P272" s="306"/>
      <c r="Q27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72" s="308" t="s">
        <v>195</v>
      </c>
      <c r="S272" s="250">
        <v>100</v>
      </c>
      <c r="T272" s="26" t="s">
        <v>936</v>
      </c>
      <c r="U272" s="26" t="s">
        <v>936</v>
      </c>
    </row>
    <row r="273" spans="1:21" customFormat="1" ht="59.25" hidden="1" customHeight="1" x14ac:dyDescent="0.3">
      <c r="A273" s="1"/>
      <c r="B273" s="53">
        <v>2068</v>
      </c>
      <c r="C273" s="95">
        <v>2068</v>
      </c>
      <c r="D273" s="97" t="s">
        <v>236</v>
      </c>
      <c r="E273" s="84"/>
      <c r="F273" s="84" t="s">
        <v>20</v>
      </c>
      <c r="G273" s="85">
        <v>71.930000000000007</v>
      </c>
      <c r="H273" s="219">
        <v>871072</v>
      </c>
      <c r="I273" s="458">
        <v>24.64</v>
      </c>
      <c r="J273" s="470">
        <v>24.64</v>
      </c>
      <c r="K273" s="421">
        <v>298390</v>
      </c>
      <c r="L273" s="24" t="s">
        <v>195</v>
      </c>
      <c r="M273" s="25">
        <v>100</v>
      </c>
      <c r="N273" s="260" t="s">
        <v>920</v>
      </c>
      <c r="O273" s="25">
        <v>975</v>
      </c>
      <c r="P273" s="20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73" s="20" t="s">
        <v>195</v>
      </c>
      <c r="S273" s="25">
        <v>100</v>
      </c>
      <c r="T273" s="26" t="s">
        <v>936</v>
      </c>
      <c r="U273" s="26" t="s">
        <v>936</v>
      </c>
    </row>
    <row r="274" spans="1:21" customFormat="1" ht="31.2" hidden="1" x14ac:dyDescent="0.3">
      <c r="A274" s="1"/>
      <c r="B274" s="57">
        <v>2069</v>
      </c>
      <c r="C274" s="95">
        <v>2069</v>
      </c>
      <c r="D274" s="97" t="s">
        <v>237</v>
      </c>
      <c r="E274" s="84"/>
      <c r="F274" s="84" t="s">
        <v>20</v>
      </c>
      <c r="G274" s="85">
        <v>58.32</v>
      </c>
      <c r="H274" s="219">
        <v>706255</v>
      </c>
      <c r="I274" s="458"/>
      <c r="J274" s="200"/>
      <c r="K274" s="200">
        <v>0</v>
      </c>
      <c r="L274" s="24" t="s">
        <v>195</v>
      </c>
      <c r="M274" s="25">
        <v>100</v>
      </c>
      <c r="N274" s="260" t="s">
        <v>920</v>
      </c>
      <c r="O274" s="25">
        <v>975</v>
      </c>
      <c r="P274" s="20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74" s="20" t="s">
        <v>195</v>
      </c>
      <c r="S274" s="25">
        <v>100</v>
      </c>
      <c r="T274" s="26" t="s">
        <v>936</v>
      </c>
      <c r="U274" s="26" t="s">
        <v>936</v>
      </c>
    </row>
    <row r="275" spans="1:21" ht="34.5" customHeight="1" x14ac:dyDescent="0.3">
      <c r="A275" s="1"/>
      <c r="B275" s="5"/>
      <c r="C275" s="684" t="s">
        <v>238</v>
      </c>
      <c r="D275" s="685"/>
      <c r="E275" s="685"/>
      <c r="F275" s="685"/>
      <c r="G275" s="494"/>
      <c r="H275" s="219"/>
      <c r="I275" s="458"/>
      <c r="J275" s="471"/>
      <c r="K275" s="200">
        <v>0</v>
      </c>
      <c r="L275" s="17" t="s">
        <v>42</v>
      </c>
      <c r="M275" s="25" t="s">
        <v>42</v>
      </c>
      <c r="N275" s="25" t="s">
        <v>42</v>
      </c>
      <c r="O275" s="25"/>
      <c r="P275" s="201"/>
      <c r="Q275" s="30"/>
      <c r="R275" s="200" t="s">
        <v>42</v>
      </c>
      <c r="S275" s="200" t="s">
        <v>42</v>
      </c>
      <c r="T275" s="200" t="s">
        <v>42</v>
      </c>
      <c r="U275" s="274" t="s">
        <v>41</v>
      </c>
    </row>
    <row r="276" spans="1:21" x14ac:dyDescent="0.3">
      <c r="A276" s="1"/>
      <c r="B276" s="42" t="s">
        <v>1</v>
      </c>
      <c r="C276" s="413" t="s">
        <v>1</v>
      </c>
      <c r="D276" s="413" t="s">
        <v>2</v>
      </c>
      <c r="E276" s="117" t="s">
        <v>3</v>
      </c>
      <c r="F276" s="413" t="s">
        <v>4</v>
      </c>
      <c r="G276" s="9" t="s">
        <v>5</v>
      </c>
      <c r="H276" s="444" t="s">
        <v>6</v>
      </c>
      <c r="I276" s="458"/>
      <c r="J276" s="288"/>
      <c r="K276" s="200">
        <v>0</v>
      </c>
      <c r="L276" s="17" t="s">
        <v>42</v>
      </c>
      <c r="M276" s="25" t="s">
        <v>42</v>
      </c>
      <c r="N276" s="25" t="s">
        <v>42</v>
      </c>
      <c r="O276" s="25"/>
      <c r="P276" s="201"/>
      <c r="Q276" s="30"/>
      <c r="R276" s="200" t="s">
        <v>42</v>
      </c>
      <c r="S276" s="200" t="s">
        <v>42</v>
      </c>
      <c r="T276" s="200" t="s">
        <v>42</v>
      </c>
      <c r="U276" s="274" t="s">
        <v>41</v>
      </c>
    </row>
    <row r="277" spans="1:21" customFormat="1" ht="27.6" x14ac:dyDescent="0.3">
      <c r="A277" s="1"/>
      <c r="B277" s="57">
        <v>3010</v>
      </c>
      <c r="C277" s="95">
        <v>3010</v>
      </c>
      <c r="D277" s="97" t="s">
        <v>239</v>
      </c>
      <c r="E277" s="84"/>
      <c r="F277" s="84" t="s">
        <v>20</v>
      </c>
      <c r="G277" s="85">
        <v>181.4</v>
      </c>
      <c r="H277" s="219">
        <v>2196754</v>
      </c>
      <c r="I277" s="458"/>
      <c r="J277" s="200"/>
      <c r="K277" s="200">
        <v>0</v>
      </c>
      <c r="L277" s="17" t="s">
        <v>917</v>
      </c>
      <c r="M277" s="25">
        <v>100</v>
      </c>
      <c r="N277" s="35" t="s">
        <v>434</v>
      </c>
      <c r="O277" s="25">
        <v>136</v>
      </c>
      <c r="P277" s="201"/>
      <c r="Q2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77" s="20" t="s">
        <v>240</v>
      </c>
      <c r="S277" s="25">
        <v>100</v>
      </c>
      <c r="T277" s="26" t="s">
        <v>936</v>
      </c>
      <c r="U277" s="26" t="s">
        <v>936</v>
      </c>
    </row>
    <row r="278" spans="1:21" customFormat="1" ht="29.4" customHeight="1" x14ac:dyDescent="0.3">
      <c r="A278" s="1"/>
      <c r="B278" s="5"/>
      <c r="C278" s="647" t="s">
        <v>241</v>
      </c>
      <c r="D278" s="648"/>
      <c r="E278" s="648"/>
      <c r="F278" s="648"/>
      <c r="G278" s="648"/>
      <c r="H278" s="219"/>
      <c r="I278" s="458"/>
      <c r="J278" s="471"/>
      <c r="K278" s="200">
        <v>0</v>
      </c>
      <c r="L278" s="17" t="s">
        <v>42</v>
      </c>
      <c r="M278" s="200" t="s">
        <v>42</v>
      </c>
      <c r="N278" s="200" t="s">
        <v>42</v>
      </c>
      <c r="O278" s="200" t="s">
        <v>42</v>
      </c>
      <c r="P278" s="201"/>
      <c r="Q278" s="30"/>
      <c r="R278" s="200" t="s">
        <v>42</v>
      </c>
      <c r="S278" s="200" t="s">
        <v>42</v>
      </c>
      <c r="T278" s="200" t="s">
        <v>42</v>
      </c>
      <c r="U278" s="274" t="s">
        <v>41</v>
      </c>
    </row>
    <row r="279" spans="1:21" customFormat="1" x14ac:dyDescent="0.3">
      <c r="A279" s="1"/>
      <c r="B279" s="42" t="s">
        <v>1</v>
      </c>
      <c r="C279" s="117" t="s">
        <v>1</v>
      </c>
      <c r="D279" s="117" t="s">
        <v>2</v>
      </c>
      <c r="E279" s="117" t="s">
        <v>3</v>
      </c>
      <c r="F279" s="84" t="s">
        <v>20</v>
      </c>
      <c r="G279" s="9" t="s">
        <v>5</v>
      </c>
      <c r="H279" s="444" t="s">
        <v>6</v>
      </c>
      <c r="I279" s="458"/>
      <c r="J279" s="288"/>
      <c r="K279" s="200">
        <v>0</v>
      </c>
      <c r="L279" s="17" t="s">
        <v>42</v>
      </c>
      <c r="M279" s="200" t="s">
        <v>42</v>
      </c>
      <c r="N279" s="200" t="s">
        <v>42</v>
      </c>
      <c r="O279" s="200" t="s">
        <v>42</v>
      </c>
      <c r="P279" s="201"/>
      <c r="Q279" s="30"/>
      <c r="R279" s="200" t="s">
        <v>42</v>
      </c>
      <c r="S279" s="200" t="s">
        <v>42</v>
      </c>
      <c r="T279" s="200" t="s">
        <v>42</v>
      </c>
      <c r="U279" s="274" t="s">
        <v>41</v>
      </c>
    </row>
    <row r="280" spans="1:21" customFormat="1" ht="27.6" x14ac:dyDescent="0.3">
      <c r="A280" s="1"/>
      <c r="B280" s="53">
        <v>3003</v>
      </c>
      <c r="C280" s="95">
        <v>3003</v>
      </c>
      <c r="D280" s="97" t="s">
        <v>242</v>
      </c>
      <c r="E280" s="84"/>
      <c r="F280" s="84" t="s">
        <v>20</v>
      </c>
      <c r="G280" s="85">
        <v>321.91000000000003</v>
      </c>
      <c r="H280" s="219">
        <v>3898330</v>
      </c>
      <c r="I280" s="458"/>
      <c r="J280" s="200"/>
      <c r="K280" s="200">
        <v>0</v>
      </c>
      <c r="L280" s="24" t="s">
        <v>243</v>
      </c>
      <c r="M280" s="25">
        <v>100</v>
      </c>
      <c r="N280" s="35" t="s">
        <v>434</v>
      </c>
      <c r="O280" s="25">
        <v>5248</v>
      </c>
      <c r="P280" s="201"/>
      <c r="Q2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280" s="20" t="s">
        <v>243</v>
      </c>
      <c r="S280" s="25">
        <v>100</v>
      </c>
      <c r="T280" s="26" t="s">
        <v>936</v>
      </c>
      <c r="U280" s="26" t="s">
        <v>936</v>
      </c>
    </row>
    <row r="281" spans="1:21" customFormat="1" ht="55.2" x14ac:dyDescent="0.3">
      <c r="A281" s="1"/>
      <c r="B281" s="84">
        <v>90091</v>
      </c>
      <c r="C281" s="84">
        <v>90091</v>
      </c>
      <c r="D281" s="97" t="s">
        <v>244</v>
      </c>
      <c r="E281" s="84"/>
      <c r="F281" s="84" t="s">
        <v>20</v>
      </c>
      <c r="G281" s="85">
        <v>0</v>
      </c>
      <c r="H281" s="219">
        <v>0</v>
      </c>
      <c r="I281" s="458"/>
      <c r="J281" s="200"/>
      <c r="K281" s="200">
        <v>0</v>
      </c>
      <c r="L281" s="24" t="s">
        <v>243</v>
      </c>
      <c r="M281" s="35">
        <v>0</v>
      </c>
      <c r="N281" s="35" t="s">
        <v>434</v>
      </c>
      <c r="O281" s="25">
        <v>5248</v>
      </c>
      <c r="P281" s="201"/>
      <c r="Q2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281" s="22" t="s">
        <v>243</v>
      </c>
      <c r="S281" s="35">
        <v>0</v>
      </c>
      <c r="T281" s="26" t="s">
        <v>936</v>
      </c>
      <c r="U281" s="26" t="s">
        <v>936</v>
      </c>
    </row>
    <row r="282" spans="1:21" customFormat="1" ht="110.4" x14ac:dyDescent="0.3">
      <c r="A282" s="1"/>
      <c r="B282" s="84">
        <v>91121</v>
      </c>
      <c r="C282" s="84">
        <v>91121</v>
      </c>
      <c r="D282" s="97" t="s">
        <v>245</v>
      </c>
      <c r="E282" s="84"/>
      <c r="F282" s="84" t="s">
        <v>20</v>
      </c>
      <c r="G282" s="85">
        <v>128.76</v>
      </c>
      <c r="H282" s="219">
        <v>1559284</v>
      </c>
      <c r="I282" s="458"/>
      <c r="J282" s="200"/>
      <c r="K282" s="200">
        <v>0</v>
      </c>
      <c r="L282" s="24" t="s">
        <v>243</v>
      </c>
      <c r="M282" s="35">
        <v>40</v>
      </c>
      <c r="N282" s="35" t="s">
        <v>434</v>
      </c>
      <c r="O282" s="25">
        <v>5248</v>
      </c>
      <c r="P282" s="201"/>
      <c r="Q2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282" s="22" t="s">
        <v>243</v>
      </c>
      <c r="S282" s="35">
        <v>40</v>
      </c>
      <c r="T282" s="26" t="s">
        <v>936</v>
      </c>
      <c r="U282" s="26" t="s">
        <v>936</v>
      </c>
    </row>
    <row r="283" spans="1:21" customFormat="1" ht="110.4" x14ac:dyDescent="0.3">
      <c r="A283" s="1"/>
      <c r="B283" s="84">
        <v>91122</v>
      </c>
      <c r="C283" s="84">
        <v>91122</v>
      </c>
      <c r="D283" s="97" t="s">
        <v>246</v>
      </c>
      <c r="E283" s="84"/>
      <c r="F283" s="84" t="s">
        <v>20</v>
      </c>
      <c r="G283" s="85">
        <v>160.94999999999999</v>
      </c>
      <c r="H283" s="219">
        <v>1949105</v>
      </c>
      <c r="I283" s="458"/>
      <c r="J283" s="261"/>
      <c r="K283" s="200">
        <v>0</v>
      </c>
      <c r="L283" s="24" t="s">
        <v>243</v>
      </c>
      <c r="M283" s="35">
        <v>50</v>
      </c>
      <c r="N283" s="35" t="s">
        <v>434</v>
      </c>
      <c r="O283" s="25">
        <v>5248</v>
      </c>
      <c r="P283" s="201"/>
      <c r="Q2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283" s="22" t="s">
        <v>243</v>
      </c>
      <c r="S283" s="35">
        <v>50</v>
      </c>
      <c r="T283" s="26" t="s">
        <v>936</v>
      </c>
      <c r="U283" s="26" t="s">
        <v>936</v>
      </c>
    </row>
    <row r="284" spans="1:21" customFormat="1" ht="124.2" x14ac:dyDescent="0.3">
      <c r="A284" s="1"/>
      <c r="B284" s="84">
        <v>91123</v>
      </c>
      <c r="C284" s="84">
        <v>91123</v>
      </c>
      <c r="D284" s="118" t="s">
        <v>247</v>
      </c>
      <c r="E284" s="84"/>
      <c r="F284" s="84" t="s">
        <v>20</v>
      </c>
      <c r="G284" s="85">
        <v>193.14</v>
      </c>
      <c r="H284" s="219">
        <v>2338925</v>
      </c>
      <c r="I284" s="458"/>
      <c r="J284" s="261"/>
      <c r="K284" s="200">
        <v>0</v>
      </c>
      <c r="L284" s="24" t="s">
        <v>243</v>
      </c>
      <c r="M284" s="35">
        <v>60</v>
      </c>
      <c r="N284" s="35" t="s">
        <v>434</v>
      </c>
      <c r="O284" s="25">
        <v>5248</v>
      </c>
      <c r="P284" s="201"/>
      <c r="Q2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284" s="22" t="s">
        <v>243</v>
      </c>
      <c r="S284" s="35">
        <v>60</v>
      </c>
      <c r="T284" s="26" t="s">
        <v>936</v>
      </c>
      <c r="U284" s="26" t="s">
        <v>936</v>
      </c>
    </row>
    <row r="285" spans="1:21" customFormat="1" ht="110.4" x14ac:dyDescent="0.3">
      <c r="A285" s="1"/>
      <c r="B285" s="89">
        <v>92121</v>
      </c>
      <c r="C285" s="89">
        <v>92121</v>
      </c>
      <c r="D285" s="97" t="s">
        <v>248</v>
      </c>
      <c r="E285" s="84"/>
      <c r="F285" s="84" t="s">
        <v>20</v>
      </c>
      <c r="G285" s="85">
        <v>225.34</v>
      </c>
      <c r="H285" s="219">
        <v>2728867</v>
      </c>
      <c r="I285" s="458"/>
      <c r="J285" s="200"/>
      <c r="K285" s="200">
        <v>0</v>
      </c>
      <c r="L285" s="24" t="s">
        <v>243</v>
      </c>
      <c r="M285" s="35">
        <v>70</v>
      </c>
      <c r="N285" s="35" t="s">
        <v>434</v>
      </c>
      <c r="O285" s="25">
        <v>5248</v>
      </c>
      <c r="P285" s="201"/>
      <c r="Q2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285" s="22" t="s">
        <v>243</v>
      </c>
      <c r="S285" s="35">
        <v>70</v>
      </c>
      <c r="T285" s="26" t="s">
        <v>936</v>
      </c>
      <c r="U285" s="26" t="s">
        <v>936</v>
      </c>
    </row>
    <row r="286" spans="1:21" customFormat="1" ht="110.4" x14ac:dyDescent="0.3">
      <c r="A286" s="1"/>
      <c r="B286" s="89">
        <v>92122</v>
      </c>
      <c r="C286" s="89">
        <v>92122</v>
      </c>
      <c r="D286" s="97" t="s">
        <v>249</v>
      </c>
      <c r="E286" s="84"/>
      <c r="F286" s="84" t="s">
        <v>20</v>
      </c>
      <c r="G286" s="85">
        <v>257.52999999999997</v>
      </c>
      <c r="H286" s="219">
        <v>3118688</v>
      </c>
      <c r="I286" s="458"/>
      <c r="J286" s="200"/>
      <c r="K286" s="200">
        <v>0</v>
      </c>
      <c r="L286" s="24" t="s">
        <v>243</v>
      </c>
      <c r="M286" s="35">
        <v>80</v>
      </c>
      <c r="N286" s="35" t="s">
        <v>434</v>
      </c>
      <c r="O286" s="25">
        <v>5248</v>
      </c>
      <c r="P286" s="201"/>
      <c r="Q2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286" s="22" t="s">
        <v>243</v>
      </c>
      <c r="S286" s="35">
        <v>80</v>
      </c>
      <c r="T286" s="26" t="s">
        <v>936</v>
      </c>
      <c r="U286" s="26" t="s">
        <v>936</v>
      </c>
    </row>
    <row r="287" spans="1:21" customFormat="1" ht="110.4" x14ac:dyDescent="0.3">
      <c r="A287" s="1"/>
      <c r="B287" s="89">
        <v>92123</v>
      </c>
      <c r="C287" s="89">
        <v>92123</v>
      </c>
      <c r="D287" s="97" t="s">
        <v>250</v>
      </c>
      <c r="E287" s="84"/>
      <c r="F287" s="84" t="s">
        <v>20</v>
      </c>
      <c r="G287" s="85">
        <v>289.72000000000003</v>
      </c>
      <c r="H287" s="219">
        <v>3508509</v>
      </c>
      <c r="I287" s="458"/>
      <c r="J287" s="200"/>
      <c r="K287" s="200">
        <v>0</v>
      </c>
      <c r="L287" s="24" t="s">
        <v>243</v>
      </c>
      <c r="M287" s="35">
        <v>90</v>
      </c>
      <c r="N287" s="35" t="s">
        <v>434</v>
      </c>
      <c r="O287" s="25">
        <v>5248</v>
      </c>
      <c r="P287" s="201"/>
      <c r="Q2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287" s="22" t="s">
        <v>243</v>
      </c>
      <c r="S287" s="35">
        <v>90</v>
      </c>
      <c r="T287" s="26" t="s">
        <v>936</v>
      </c>
      <c r="U287" s="26" t="s">
        <v>936</v>
      </c>
    </row>
    <row r="288" spans="1:21" customFormat="1" ht="27.6" x14ac:dyDescent="0.3">
      <c r="A288" s="1"/>
      <c r="B288" s="53">
        <v>3004</v>
      </c>
      <c r="C288" s="95">
        <v>3004</v>
      </c>
      <c r="D288" s="97" t="s">
        <v>251</v>
      </c>
      <c r="E288" s="84"/>
      <c r="F288" s="84" t="s">
        <v>20</v>
      </c>
      <c r="G288" s="85">
        <v>364.36</v>
      </c>
      <c r="H288" s="219">
        <v>4412400</v>
      </c>
      <c r="I288" s="458"/>
      <c r="J288" s="200"/>
      <c r="K288" s="200">
        <v>0</v>
      </c>
      <c r="L288" s="24" t="s">
        <v>243</v>
      </c>
      <c r="M288" s="25">
        <v>100</v>
      </c>
      <c r="N288" s="35" t="s">
        <v>434</v>
      </c>
      <c r="O288" s="25">
        <v>5249</v>
      </c>
      <c r="P288" s="201"/>
      <c r="Q2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288" s="20" t="s">
        <v>243</v>
      </c>
      <c r="S288" s="25">
        <v>100</v>
      </c>
      <c r="T288" s="26" t="s">
        <v>936</v>
      </c>
      <c r="U288" s="26" t="s">
        <v>936</v>
      </c>
    </row>
    <row r="289" spans="1:24" customFormat="1" ht="62.25" customHeight="1" x14ac:dyDescent="0.3">
      <c r="A289" s="1"/>
      <c r="B289" s="84">
        <v>90092</v>
      </c>
      <c r="C289" s="84">
        <v>90092</v>
      </c>
      <c r="D289" s="97" t="s">
        <v>252</v>
      </c>
      <c r="E289" s="84"/>
      <c r="F289" s="84" t="s">
        <v>20</v>
      </c>
      <c r="G289" s="85">
        <v>0</v>
      </c>
      <c r="H289" s="219">
        <v>0</v>
      </c>
      <c r="I289" s="458"/>
      <c r="J289" s="200"/>
      <c r="K289" s="200">
        <v>0</v>
      </c>
      <c r="L289" s="24" t="s">
        <v>243</v>
      </c>
      <c r="M289" s="35">
        <v>0</v>
      </c>
      <c r="N289" s="35" t="s">
        <v>434</v>
      </c>
      <c r="O289" s="25">
        <v>5249</v>
      </c>
      <c r="P289" s="201"/>
      <c r="Q2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289" s="22" t="s">
        <v>243</v>
      </c>
      <c r="S289" s="35">
        <v>0</v>
      </c>
      <c r="T289" s="26" t="s">
        <v>936</v>
      </c>
      <c r="U289" s="26" t="s">
        <v>936</v>
      </c>
    </row>
    <row r="290" spans="1:24" customFormat="1" ht="96.6" x14ac:dyDescent="0.3">
      <c r="A290" s="1"/>
      <c r="B290" s="84">
        <v>91124</v>
      </c>
      <c r="C290" s="84">
        <v>91124</v>
      </c>
      <c r="D290" s="97" t="s">
        <v>253</v>
      </c>
      <c r="E290" s="84"/>
      <c r="F290" s="84" t="s">
        <v>20</v>
      </c>
      <c r="G290" s="85">
        <v>145.72999999999999</v>
      </c>
      <c r="H290" s="219">
        <v>1764790</v>
      </c>
      <c r="I290" s="458"/>
      <c r="J290" s="200"/>
      <c r="K290" s="200">
        <v>0</v>
      </c>
      <c r="L290" s="24" t="s">
        <v>243</v>
      </c>
      <c r="M290" s="35">
        <v>40</v>
      </c>
      <c r="N290" s="35" t="s">
        <v>434</v>
      </c>
      <c r="O290" s="25">
        <v>5249</v>
      </c>
      <c r="P290" s="201"/>
      <c r="Q2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290" s="22" t="s">
        <v>243</v>
      </c>
      <c r="S290" s="35">
        <v>40</v>
      </c>
      <c r="T290" s="26" t="s">
        <v>936</v>
      </c>
      <c r="U290" s="26" t="s">
        <v>936</v>
      </c>
    </row>
    <row r="291" spans="1:24" customFormat="1" ht="96.6" x14ac:dyDescent="0.3">
      <c r="A291" s="1"/>
      <c r="B291" s="84">
        <v>91125</v>
      </c>
      <c r="C291" s="84">
        <v>91125</v>
      </c>
      <c r="D291" s="97" t="s">
        <v>254</v>
      </c>
      <c r="E291" s="84"/>
      <c r="F291" s="84" t="s">
        <v>20</v>
      </c>
      <c r="G291" s="85">
        <v>182.2</v>
      </c>
      <c r="H291" s="219">
        <v>2206442</v>
      </c>
      <c r="I291" s="458"/>
      <c r="J291" s="200"/>
      <c r="K291" s="200">
        <v>0</v>
      </c>
      <c r="L291" s="24" t="s">
        <v>243</v>
      </c>
      <c r="M291" s="35">
        <v>50</v>
      </c>
      <c r="N291" s="35" t="s">
        <v>434</v>
      </c>
      <c r="O291" s="25">
        <v>5249</v>
      </c>
      <c r="P291" s="201"/>
      <c r="Q2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291" s="22" t="s">
        <v>243</v>
      </c>
      <c r="S291" s="35">
        <v>50</v>
      </c>
      <c r="T291" s="26" t="s">
        <v>936</v>
      </c>
      <c r="U291" s="26" t="s">
        <v>936</v>
      </c>
    </row>
    <row r="292" spans="1:24" customFormat="1" ht="110.4" x14ac:dyDescent="0.3">
      <c r="A292" s="1"/>
      <c r="B292" s="84">
        <v>91126</v>
      </c>
      <c r="C292" s="84">
        <v>91126</v>
      </c>
      <c r="D292" s="118" t="s">
        <v>255</v>
      </c>
      <c r="E292" s="84"/>
      <c r="F292" s="84" t="s">
        <v>20</v>
      </c>
      <c r="G292" s="85">
        <v>218.63</v>
      </c>
      <c r="H292" s="219">
        <v>2647609</v>
      </c>
      <c r="I292" s="458"/>
      <c r="J292" s="200"/>
      <c r="K292" s="200">
        <v>0</v>
      </c>
      <c r="L292" s="24" t="s">
        <v>243</v>
      </c>
      <c r="M292" s="35">
        <v>60</v>
      </c>
      <c r="N292" s="35" t="s">
        <v>434</v>
      </c>
      <c r="O292" s="25">
        <v>5249</v>
      </c>
      <c r="P292" s="201"/>
      <c r="Q2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292" s="22" t="s">
        <v>243</v>
      </c>
      <c r="S292" s="35">
        <v>60</v>
      </c>
      <c r="T292" s="26" t="s">
        <v>936</v>
      </c>
      <c r="U292" s="26" t="s">
        <v>936</v>
      </c>
    </row>
    <row r="293" spans="1:24" customFormat="1" ht="96.6" x14ac:dyDescent="0.3">
      <c r="A293" s="1"/>
      <c r="B293" s="89">
        <v>92124</v>
      </c>
      <c r="C293" s="89">
        <v>92124</v>
      </c>
      <c r="D293" s="97" t="s">
        <v>256</v>
      </c>
      <c r="E293" s="84"/>
      <c r="F293" s="84" t="s">
        <v>20</v>
      </c>
      <c r="G293" s="85">
        <v>255.07</v>
      </c>
      <c r="H293" s="219">
        <v>3088898</v>
      </c>
      <c r="I293" s="458"/>
      <c r="J293" s="200"/>
      <c r="K293" s="200">
        <v>0</v>
      </c>
      <c r="L293" s="24" t="s">
        <v>243</v>
      </c>
      <c r="M293" s="35">
        <v>70</v>
      </c>
      <c r="N293" s="35" t="s">
        <v>434</v>
      </c>
      <c r="O293" s="25">
        <v>5249</v>
      </c>
      <c r="P293" s="201"/>
      <c r="Q2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293" s="22" t="s">
        <v>243</v>
      </c>
      <c r="S293" s="35">
        <v>70</v>
      </c>
      <c r="T293" s="26" t="s">
        <v>936</v>
      </c>
      <c r="U293" s="26" t="s">
        <v>936</v>
      </c>
    </row>
    <row r="294" spans="1:24" customFormat="1" ht="96.6" x14ac:dyDescent="0.3">
      <c r="A294" s="1"/>
      <c r="B294" s="89">
        <v>92125</v>
      </c>
      <c r="C294" s="89">
        <v>92125</v>
      </c>
      <c r="D294" s="97" t="s">
        <v>257</v>
      </c>
      <c r="E294" s="84"/>
      <c r="F294" s="84" t="s">
        <v>20</v>
      </c>
      <c r="G294" s="85">
        <v>291.5</v>
      </c>
      <c r="H294" s="219">
        <v>3530065</v>
      </c>
      <c r="I294" s="458"/>
      <c r="J294" s="200"/>
      <c r="K294" s="200">
        <v>0</v>
      </c>
      <c r="L294" s="24" t="s">
        <v>243</v>
      </c>
      <c r="M294" s="35">
        <v>80</v>
      </c>
      <c r="N294" s="35" t="s">
        <v>434</v>
      </c>
      <c r="O294" s="25">
        <v>5249</v>
      </c>
      <c r="P294" s="20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294" s="22" t="s">
        <v>243</v>
      </c>
      <c r="S294" s="35">
        <v>80</v>
      </c>
      <c r="T294" s="26" t="s">
        <v>936</v>
      </c>
      <c r="U294" s="26" t="s">
        <v>936</v>
      </c>
    </row>
    <row r="295" spans="1:24" customFormat="1" ht="96.6" x14ac:dyDescent="0.3">
      <c r="A295" s="1"/>
      <c r="B295" s="89">
        <v>92126</v>
      </c>
      <c r="C295" s="89">
        <v>92126</v>
      </c>
      <c r="D295" s="97" t="s">
        <v>258</v>
      </c>
      <c r="E295" s="84"/>
      <c r="F295" s="84" t="s">
        <v>20</v>
      </c>
      <c r="G295" s="85">
        <v>327.93</v>
      </c>
      <c r="H295" s="219">
        <v>3971232</v>
      </c>
      <c r="I295" s="458"/>
      <c r="J295" s="261"/>
      <c r="K295" s="200">
        <v>0</v>
      </c>
      <c r="L295" s="24" t="s">
        <v>243</v>
      </c>
      <c r="M295" s="35">
        <v>90</v>
      </c>
      <c r="N295" s="35" t="s">
        <v>434</v>
      </c>
      <c r="O295" s="25">
        <v>5249</v>
      </c>
      <c r="P295" s="201"/>
      <c r="Q2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295" s="22" t="s">
        <v>243</v>
      </c>
      <c r="S295" s="35">
        <v>90</v>
      </c>
      <c r="T295" s="26" t="s">
        <v>936</v>
      </c>
      <c r="U295" s="26" t="s">
        <v>936</v>
      </c>
    </row>
    <row r="296" spans="1:24" customFormat="1" ht="27.6" x14ac:dyDescent="0.3">
      <c r="A296" s="1"/>
      <c r="B296" s="57">
        <v>3005</v>
      </c>
      <c r="C296" s="105">
        <v>3005</v>
      </c>
      <c r="D296" s="97" t="s">
        <v>259</v>
      </c>
      <c r="E296" s="84"/>
      <c r="F296" s="84" t="s">
        <v>20</v>
      </c>
      <c r="G296" s="85">
        <v>367.92</v>
      </c>
      <c r="H296" s="219">
        <v>4455511</v>
      </c>
      <c r="I296" s="458"/>
      <c r="J296" s="261"/>
      <c r="K296" s="200">
        <v>0</v>
      </c>
      <c r="L296" s="24" t="s">
        <v>243</v>
      </c>
      <c r="M296" s="25">
        <v>100</v>
      </c>
      <c r="N296" s="35" t="s">
        <v>434</v>
      </c>
      <c r="O296" s="25">
        <v>1880</v>
      </c>
      <c r="P296" s="201"/>
      <c r="Q2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296" s="20" t="s">
        <v>243</v>
      </c>
      <c r="S296" s="25">
        <v>100</v>
      </c>
      <c r="T296" s="26" t="s">
        <v>936</v>
      </c>
      <c r="U296" s="26" t="s">
        <v>936</v>
      </c>
    </row>
    <row r="297" spans="1:24" customFormat="1" ht="29.25" customHeight="1" x14ac:dyDescent="0.3">
      <c r="A297" s="1"/>
      <c r="B297" s="5"/>
      <c r="C297" s="647" t="s">
        <v>260</v>
      </c>
      <c r="D297" s="648"/>
      <c r="E297" s="648"/>
      <c r="F297" s="648"/>
      <c r="G297" s="648"/>
      <c r="H297" s="710"/>
      <c r="I297" s="458"/>
      <c r="J297" s="471"/>
      <c r="K297" s="200">
        <v>0</v>
      </c>
      <c r="L297" s="17" t="s">
        <v>42</v>
      </c>
      <c r="M297" s="25" t="s">
        <v>42</v>
      </c>
      <c r="N297" s="200" t="s">
        <v>42</v>
      </c>
      <c r="O297" s="200" t="s">
        <v>42</v>
      </c>
      <c r="P297" s="201"/>
      <c r="Q297" s="30"/>
      <c r="R297" s="200" t="s">
        <v>42</v>
      </c>
      <c r="S297" s="200" t="s">
        <v>42</v>
      </c>
      <c r="T297" s="200" t="s">
        <v>42</v>
      </c>
      <c r="U297" s="274" t="s">
        <v>41</v>
      </c>
    </row>
    <row r="298" spans="1:24" customFormat="1" x14ac:dyDescent="0.3">
      <c r="A298" s="1"/>
      <c r="B298" s="42" t="s">
        <v>1</v>
      </c>
      <c r="C298" s="117" t="s">
        <v>1</v>
      </c>
      <c r="D298" s="117" t="s">
        <v>2</v>
      </c>
      <c r="E298" s="117" t="s">
        <v>3</v>
      </c>
      <c r="F298" s="117" t="s">
        <v>4</v>
      </c>
      <c r="G298" s="9" t="s">
        <v>5</v>
      </c>
      <c r="H298" s="444" t="s">
        <v>6</v>
      </c>
      <c r="I298" s="458"/>
      <c r="J298" s="288"/>
      <c r="K298" s="200">
        <v>0</v>
      </c>
      <c r="L298" s="17" t="s">
        <v>42</v>
      </c>
      <c r="M298" s="25" t="s">
        <v>42</v>
      </c>
      <c r="N298" s="200" t="s">
        <v>42</v>
      </c>
      <c r="O298" s="200" t="s">
        <v>42</v>
      </c>
      <c r="P298" s="201"/>
      <c r="Q298" s="30"/>
      <c r="R298" s="200" t="s">
        <v>42</v>
      </c>
      <c r="S298" s="200" t="s">
        <v>42</v>
      </c>
      <c r="T298" s="200" t="s">
        <v>42</v>
      </c>
      <c r="U298" s="274" t="s">
        <v>41</v>
      </c>
    </row>
    <row r="299" spans="1:24" customFormat="1" ht="27.6" x14ac:dyDescent="0.3">
      <c r="A299" s="1"/>
      <c r="B299" s="57">
        <v>3006</v>
      </c>
      <c r="C299" s="95">
        <v>3006</v>
      </c>
      <c r="D299" s="97" t="s">
        <v>261</v>
      </c>
      <c r="E299" s="84"/>
      <c r="F299" s="84" t="s">
        <v>20</v>
      </c>
      <c r="G299" s="85">
        <v>675.67</v>
      </c>
      <c r="H299" s="219">
        <v>8182364</v>
      </c>
      <c r="I299" s="458"/>
      <c r="J299" s="200"/>
      <c r="K299" s="200">
        <v>0</v>
      </c>
      <c r="L299" s="17" t="s">
        <v>917</v>
      </c>
      <c r="M299" s="25">
        <v>100</v>
      </c>
      <c r="N299" s="35" t="s">
        <v>434</v>
      </c>
      <c r="O299" s="25">
        <v>944</v>
      </c>
      <c r="P299" s="201"/>
      <c r="Q2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299" s="20" t="s">
        <v>134</v>
      </c>
      <c r="S299" s="25">
        <v>100</v>
      </c>
      <c r="T299" s="26" t="s">
        <v>936</v>
      </c>
      <c r="U299" s="26" t="s">
        <v>936</v>
      </c>
    </row>
    <row r="300" spans="1:24" customFormat="1" ht="41.4" x14ac:dyDescent="0.3">
      <c r="A300" s="1"/>
      <c r="B300" s="113">
        <v>90093</v>
      </c>
      <c r="C300" s="113">
        <v>90093</v>
      </c>
      <c r="D300" s="97" t="s">
        <v>262</v>
      </c>
      <c r="E300" s="84"/>
      <c r="F300" s="84" t="s">
        <v>20</v>
      </c>
      <c r="G300" s="85">
        <v>0</v>
      </c>
      <c r="H300" s="219">
        <v>0</v>
      </c>
      <c r="I300" s="458"/>
      <c r="J300" s="472"/>
      <c r="K300" s="200">
        <v>0</v>
      </c>
      <c r="L300" s="17" t="s">
        <v>917</v>
      </c>
      <c r="M300" s="35">
        <v>0</v>
      </c>
      <c r="N300" s="35" t="s">
        <v>434</v>
      </c>
      <c r="O300" s="25">
        <v>944</v>
      </c>
      <c r="P300" s="201"/>
      <c r="Q3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00" s="20" t="s">
        <v>134</v>
      </c>
      <c r="S300" s="35">
        <v>0</v>
      </c>
      <c r="T300" s="26" t="s">
        <v>936</v>
      </c>
      <c r="U300" s="26" t="s">
        <v>936</v>
      </c>
    </row>
    <row r="301" spans="1:24" customFormat="1" ht="96.6" x14ac:dyDescent="0.3">
      <c r="A301" s="1"/>
      <c r="B301" s="84">
        <v>91127</v>
      </c>
      <c r="C301" s="84">
        <v>91127</v>
      </c>
      <c r="D301" s="97" t="s">
        <v>263</v>
      </c>
      <c r="E301" s="84"/>
      <c r="F301" s="84" t="s">
        <v>20</v>
      </c>
      <c r="G301" s="85">
        <v>270.25</v>
      </c>
      <c r="H301" s="219">
        <v>3272728</v>
      </c>
      <c r="I301" s="458"/>
      <c r="J301" s="200"/>
      <c r="K301" s="200">
        <v>0</v>
      </c>
      <c r="L301" s="17" t="s">
        <v>917</v>
      </c>
      <c r="M301" s="35">
        <v>40</v>
      </c>
      <c r="N301" s="35" t="s">
        <v>434</v>
      </c>
      <c r="O301" s="25">
        <v>944</v>
      </c>
      <c r="P301" s="20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01" s="20" t="s">
        <v>134</v>
      </c>
      <c r="S301" s="35">
        <v>40</v>
      </c>
      <c r="T301" s="26" t="s">
        <v>936</v>
      </c>
      <c r="U301" s="26" t="s">
        <v>936</v>
      </c>
    </row>
    <row r="302" spans="1:24" customFormat="1" ht="117" customHeight="1" x14ac:dyDescent="0.3">
      <c r="A302" s="1"/>
      <c r="B302" s="84">
        <v>91128</v>
      </c>
      <c r="C302" s="84">
        <v>91128</v>
      </c>
      <c r="D302" s="97" t="s">
        <v>264</v>
      </c>
      <c r="E302" s="84"/>
      <c r="F302" s="84" t="s">
        <v>20</v>
      </c>
      <c r="G302" s="85">
        <v>337.85</v>
      </c>
      <c r="H302" s="219">
        <v>4091364</v>
      </c>
      <c r="I302" s="458"/>
      <c r="J302" s="200"/>
      <c r="K302" s="200">
        <v>0</v>
      </c>
      <c r="L302" s="17" t="s">
        <v>917</v>
      </c>
      <c r="M302" s="35">
        <v>50</v>
      </c>
      <c r="N302" s="35" t="s">
        <v>434</v>
      </c>
      <c r="O302" s="25">
        <v>944</v>
      </c>
      <c r="P302" s="20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02" s="20" t="s">
        <v>134</v>
      </c>
      <c r="S302" s="35">
        <v>50</v>
      </c>
      <c r="T302" s="26" t="s">
        <v>936</v>
      </c>
      <c r="U302" s="26" t="s">
        <v>936</v>
      </c>
      <c r="X302">
        <f>+ROUND(G299*50%,2)</f>
        <v>337.84</v>
      </c>
    </row>
    <row r="303" spans="1:24" customFormat="1" ht="117.75" customHeight="1" x14ac:dyDescent="0.3">
      <c r="A303" s="1"/>
      <c r="B303" s="84">
        <v>91129</v>
      </c>
      <c r="C303" s="84">
        <v>91129</v>
      </c>
      <c r="D303" s="118" t="s">
        <v>265</v>
      </c>
      <c r="E303" s="84"/>
      <c r="F303" s="84" t="s">
        <v>20</v>
      </c>
      <c r="G303" s="85">
        <v>405.42</v>
      </c>
      <c r="H303" s="219">
        <v>4909636</v>
      </c>
      <c r="I303" s="458"/>
      <c r="J303" s="200"/>
      <c r="K303" s="200">
        <v>0</v>
      </c>
      <c r="L303" s="17" t="s">
        <v>917</v>
      </c>
      <c r="M303" s="35">
        <v>60</v>
      </c>
      <c r="N303" s="35" t="s">
        <v>434</v>
      </c>
      <c r="O303" s="25">
        <v>944</v>
      </c>
      <c r="P303" s="20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03" s="20" t="s">
        <v>134</v>
      </c>
      <c r="S303" s="35">
        <v>60</v>
      </c>
      <c r="T303" s="26" t="s">
        <v>936</v>
      </c>
      <c r="U303" s="26" t="s">
        <v>936</v>
      </c>
    </row>
    <row r="304" spans="1:24" customFormat="1" ht="96.6" x14ac:dyDescent="0.3">
      <c r="A304" s="1"/>
      <c r="B304" s="89">
        <v>92127</v>
      </c>
      <c r="C304" s="89">
        <v>92127</v>
      </c>
      <c r="D304" s="97" t="s">
        <v>266</v>
      </c>
      <c r="E304" s="84"/>
      <c r="F304" s="84" t="s">
        <v>20</v>
      </c>
      <c r="G304" s="85">
        <v>472.98</v>
      </c>
      <c r="H304" s="219">
        <v>5727788</v>
      </c>
      <c r="I304" s="458"/>
      <c r="J304" s="200"/>
      <c r="K304" s="200">
        <v>0</v>
      </c>
      <c r="L304" s="17" t="s">
        <v>917</v>
      </c>
      <c r="M304" s="35">
        <v>70</v>
      </c>
      <c r="N304" s="35" t="s">
        <v>434</v>
      </c>
      <c r="O304" s="25">
        <v>944</v>
      </c>
      <c r="P304" s="20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04" s="20" t="s">
        <v>134</v>
      </c>
      <c r="S304" s="35">
        <v>70</v>
      </c>
      <c r="T304" s="26" t="s">
        <v>936</v>
      </c>
      <c r="U304" s="26" t="s">
        <v>936</v>
      </c>
    </row>
    <row r="305" spans="1:21" customFormat="1" ht="96.6" x14ac:dyDescent="0.3">
      <c r="A305" s="1"/>
      <c r="B305" s="89">
        <v>92128</v>
      </c>
      <c r="C305" s="89">
        <v>92128</v>
      </c>
      <c r="D305" s="97" t="s">
        <v>267</v>
      </c>
      <c r="E305" s="84"/>
      <c r="F305" s="84" t="s">
        <v>20</v>
      </c>
      <c r="G305" s="85">
        <v>540.54</v>
      </c>
      <c r="H305" s="219">
        <v>6545939</v>
      </c>
      <c r="I305" s="458"/>
      <c r="J305" s="200"/>
      <c r="K305" s="200">
        <v>0</v>
      </c>
      <c r="L305" s="17" t="s">
        <v>917</v>
      </c>
      <c r="M305" s="35">
        <v>80</v>
      </c>
      <c r="N305" s="35" t="s">
        <v>434</v>
      </c>
      <c r="O305" s="25">
        <v>944</v>
      </c>
      <c r="P305" s="20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05" s="20" t="s">
        <v>134</v>
      </c>
      <c r="S305" s="35">
        <v>80</v>
      </c>
      <c r="T305" s="26" t="s">
        <v>936</v>
      </c>
      <c r="U305" s="26" t="s">
        <v>936</v>
      </c>
    </row>
    <row r="306" spans="1:21" customFormat="1" ht="96.6" x14ac:dyDescent="0.3">
      <c r="A306" s="1"/>
      <c r="B306" s="89">
        <v>92129</v>
      </c>
      <c r="C306" s="89">
        <v>92129</v>
      </c>
      <c r="D306" s="97" t="s">
        <v>268</v>
      </c>
      <c r="E306" s="84"/>
      <c r="F306" s="84" t="s">
        <v>20</v>
      </c>
      <c r="G306" s="85">
        <v>608.1</v>
      </c>
      <c r="H306" s="219">
        <v>7364091</v>
      </c>
      <c r="I306" s="458"/>
      <c r="J306" s="200"/>
      <c r="K306" s="200">
        <v>0</v>
      </c>
      <c r="L306" s="17" t="s">
        <v>917</v>
      </c>
      <c r="M306" s="35">
        <v>90</v>
      </c>
      <c r="N306" s="35" t="s">
        <v>434</v>
      </c>
      <c r="O306" s="25">
        <v>944</v>
      </c>
      <c r="P306" s="20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06" s="20" t="s">
        <v>134</v>
      </c>
      <c r="S306" s="35">
        <v>90</v>
      </c>
      <c r="T306" s="26" t="s">
        <v>936</v>
      </c>
      <c r="U306" s="26" t="s">
        <v>936</v>
      </c>
    </row>
    <row r="307" spans="1:21" customFormat="1" ht="15" customHeight="1" x14ac:dyDescent="0.3">
      <c r="A307" s="1"/>
      <c r="B307" s="5"/>
      <c r="C307" s="647" t="s">
        <v>269</v>
      </c>
      <c r="D307" s="648"/>
      <c r="E307" s="648"/>
      <c r="F307" s="648"/>
      <c r="G307" s="483"/>
      <c r="H307" s="219"/>
      <c r="I307" s="458"/>
      <c r="J307" s="471"/>
      <c r="K307" s="200">
        <v>0</v>
      </c>
      <c r="L307" s="17" t="s">
        <v>42</v>
      </c>
      <c r="M307" s="200" t="s">
        <v>42</v>
      </c>
      <c r="N307" s="200" t="s">
        <v>42</v>
      </c>
      <c r="O307" s="200" t="s">
        <v>42</v>
      </c>
      <c r="P307" s="201"/>
      <c r="Q307" s="30"/>
      <c r="R307" s="200" t="s">
        <v>42</v>
      </c>
      <c r="S307" s="200" t="s">
        <v>42</v>
      </c>
      <c r="T307" s="200" t="s">
        <v>42</v>
      </c>
      <c r="U307" s="274" t="s">
        <v>41</v>
      </c>
    </row>
    <row r="308" spans="1:21" customFormat="1" ht="15" thickBot="1" x14ac:dyDescent="0.35">
      <c r="A308" s="1"/>
      <c r="B308" s="42" t="s">
        <v>1</v>
      </c>
      <c r="C308" s="115" t="s">
        <v>1</v>
      </c>
      <c r="D308" s="115" t="s">
        <v>2</v>
      </c>
      <c r="E308" s="115" t="s">
        <v>3</v>
      </c>
      <c r="F308" s="115" t="s">
        <v>4</v>
      </c>
      <c r="G308" s="96" t="s">
        <v>5</v>
      </c>
      <c r="H308" s="490" t="s">
        <v>6</v>
      </c>
      <c r="I308" s="458"/>
      <c r="J308" s="288"/>
      <c r="K308" s="200">
        <v>0</v>
      </c>
      <c r="L308" s="198" t="s">
        <v>42</v>
      </c>
      <c r="M308" s="316" t="s">
        <v>42</v>
      </c>
      <c r="N308" s="316" t="s">
        <v>42</v>
      </c>
      <c r="O308" s="316" t="s">
        <v>42</v>
      </c>
      <c r="P308" s="304"/>
      <c r="Q308" s="305"/>
      <c r="R308" s="316" t="s">
        <v>42</v>
      </c>
      <c r="S308" s="316" t="s">
        <v>42</v>
      </c>
      <c r="T308" s="316" t="s">
        <v>42</v>
      </c>
      <c r="U308" s="274" t="s">
        <v>41</v>
      </c>
    </row>
    <row r="309" spans="1:21" customFormat="1" ht="14.25" customHeight="1" x14ac:dyDescent="0.3">
      <c r="A309" s="23"/>
      <c r="B309" s="53">
        <v>3040</v>
      </c>
      <c r="C309" s="592">
        <v>3040</v>
      </c>
      <c r="D309" s="586" t="s">
        <v>270</v>
      </c>
      <c r="E309" s="100">
        <v>1</v>
      </c>
      <c r="F309" s="100" t="s">
        <v>271</v>
      </c>
      <c r="G309" s="101">
        <v>212.27</v>
      </c>
      <c r="H309" s="241">
        <v>2570590</v>
      </c>
      <c r="I309" s="111"/>
      <c r="J309" s="473"/>
      <c r="K309" s="200">
        <v>0</v>
      </c>
      <c r="L309" s="451" t="s">
        <v>243</v>
      </c>
      <c r="M309" s="205">
        <v>100</v>
      </c>
      <c r="N309" s="206" t="s">
        <v>434</v>
      </c>
      <c r="O309" s="206" t="s">
        <v>272</v>
      </c>
      <c r="P309" s="207"/>
      <c r="Q30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09" s="318" t="s">
        <v>243</v>
      </c>
      <c r="S309" s="279">
        <v>100</v>
      </c>
      <c r="T309" s="26" t="s">
        <v>936</v>
      </c>
      <c r="U309" s="26" t="s">
        <v>936</v>
      </c>
    </row>
    <row r="310" spans="1:21" customFormat="1" ht="14.25" customHeight="1" x14ac:dyDescent="0.3">
      <c r="A310" s="23">
        <v>3041</v>
      </c>
      <c r="B310" s="53">
        <v>3040</v>
      </c>
      <c r="C310" s="593"/>
      <c r="D310" s="587"/>
      <c r="E310" s="84">
        <v>2</v>
      </c>
      <c r="F310" s="84" t="s">
        <v>273</v>
      </c>
      <c r="G310" s="85">
        <v>297.14</v>
      </c>
      <c r="H310" s="242">
        <v>3598365</v>
      </c>
      <c r="I310" s="111">
        <f>+G310-G309</f>
        <v>84.869999999999976</v>
      </c>
      <c r="J310" s="467">
        <v>84.869999999999976</v>
      </c>
      <c r="K310" s="421">
        <v>1027776</v>
      </c>
      <c r="L310" s="24" t="s">
        <v>243</v>
      </c>
      <c r="M310" s="25">
        <v>100</v>
      </c>
      <c r="N310" s="35" t="s">
        <v>434</v>
      </c>
      <c r="O310" s="35" t="s">
        <v>272</v>
      </c>
      <c r="P310" s="20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10" s="269"/>
      <c r="S310" s="280"/>
      <c r="T310" s="26" t="s">
        <v>936</v>
      </c>
      <c r="U310" s="26"/>
    </row>
    <row r="311" spans="1:21" customFormat="1" ht="14.25" customHeight="1" x14ac:dyDescent="0.3">
      <c r="A311" s="23">
        <v>3042</v>
      </c>
      <c r="B311" s="53">
        <v>3040</v>
      </c>
      <c r="C311" s="593"/>
      <c r="D311" s="587"/>
      <c r="E311" s="84">
        <v>3</v>
      </c>
      <c r="F311" s="84" t="s">
        <v>274</v>
      </c>
      <c r="G311" s="85">
        <v>382.01</v>
      </c>
      <c r="H311" s="242">
        <v>4626141</v>
      </c>
      <c r="I311" s="111">
        <f>+G311-G310</f>
        <v>84.87</v>
      </c>
      <c r="J311" s="301"/>
      <c r="K311" s="200">
        <v>0</v>
      </c>
      <c r="L311" s="24" t="s">
        <v>243</v>
      </c>
      <c r="M311" s="25">
        <v>100</v>
      </c>
      <c r="N311" s="35" t="s">
        <v>434</v>
      </c>
      <c r="O311" s="35" t="s">
        <v>272</v>
      </c>
      <c r="P311" s="20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11" s="269"/>
      <c r="S311" s="280"/>
      <c r="T311" s="26" t="s">
        <v>936</v>
      </c>
      <c r="U311" s="26"/>
    </row>
    <row r="312" spans="1:21" customFormat="1" ht="14.25" customHeight="1" x14ac:dyDescent="0.3">
      <c r="A312" s="23">
        <v>3043</v>
      </c>
      <c r="B312" s="53">
        <v>3040</v>
      </c>
      <c r="C312" s="593"/>
      <c r="D312" s="587"/>
      <c r="E312" s="84">
        <v>4</v>
      </c>
      <c r="F312" s="84" t="s">
        <v>275</v>
      </c>
      <c r="G312" s="85">
        <v>466.87</v>
      </c>
      <c r="H312" s="242">
        <v>5653796</v>
      </c>
      <c r="I312" s="111">
        <f t="shared" ref="I312:I323" si="0">+G312-G311</f>
        <v>84.860000000000014</v>
      </c>
      <c r="J312" s="474"/>
      <c r="K312" s="200">
        <v>0</v>
      </c>
      <c r="L312" s="24" t="s">
        <v>243</v>
      </c>
      <c r="M312" s="25">
        <v>100</v>
      </c>
      <c r="N312" s="35" t="s">
        <v>434</v>
      </c>
      <c r="O312" s="35" t="s">
        <v>272</v>
      </c>
      <c r="P312" s="20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12" s="269"/>
      <c r="S312" s="280"/>
      <c r="T312" s="26" t="s">
        <v>936</v>
      </c>
      <c r="U312" s="26"/>
    </row>
    <row r="313" spans="1:21" customFormat="1" ht="14.25" customHeight="1" x14ac:dyDescent="0.3">
      <c r="A313" s="23">
        <v>3044</v>
      </c>
      <c r="B313" s="53">
        <v>3040</v>
      </c>
      <c r="C313" s="593"/>
      <c r="D313" s="587"/>
      <c r="E313" s="84">
        <v>5</v>
      </c>
      <c r="F313" s="84" t="s">
        <v>276</v>
      </c>
      <c r="G313" s="85">
        <v>551.74</v>
      </c>
      <c r="H313" s="242">
        <v>6681571</v>
      </c>
      <c r="I313" s="111">
        <f t="shared" si="0"/>
        <v>84.87</v>
      </c>
      <c r="J313" s="473"/>
      <c r="K313" s="200">
        <v>0</v>
      </c>
      <c r="L313" s="24" t="s">
        <v>243</v>
      </c>
      <c r="M313" s="25">
        <v>100</v>
      </c>
      <c r="N313" s="35" t="s">
        <v>434</v>
      </c>
      <c r="O313" s="35" t="s">
        <v>272</v>
      </c>
      <c r="P313" s="20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13" s="269"/>
      <c r="S313" s="280"/>
      <c r="T313" s="26" t="s">
        <v>936</v>
      </c>
      <c r="U313" s="26"/>
    </row>
    <row r="314" spans="1:21" customFormat="1" ht="14.25" customHeight="1" x14ac:dyDescent="0.3">
      <c r="A314" s="23">
        <v>3045</v>
      </c>
      <c r="B314" s="53">
        <v>3040</v>
      </c>
      <c r="C314" s="593"/>
      <c r="D314" s="587"/>
      <c r="E314" s="84">
        <v>6</v>
      </c>
      <c r="F314" s="84" t="s">
        <v>277</v>
      </c>
      <c r="G314" s="85">
        <v>636.61</v>
      </c>
      <c r="H314" s="242">
        <v>7709347</v>
      </c>
      <c r="I314" s="111">
        <f t="shared" si="0"/>
        <v>84.87</v>
      </c>
      <c r="J314" s="473"/>
      <c r="K314" s="200">
        <v>0</v>
      </c>
      <c r="L314" s="24" t="s">
        <v>243</v>
      </c>
      <c r="M314" s="25">
        <v>100</v>
      </c>
      <c r="N314" s="35" t="s">
        <v>434</v>
      </c>
      <c r="O314" s="35" t="s">
        <v>272</v>
      </c>
      <c r="P314" s="20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14" s="269"/>
      <c r="S314" s="280"/>
      <c r="T314" s="26" t="s">
        <v>936</v>
      </c>
      <c r="U314" s="26"/>
    </row>
    <row r="315" spans="1:21" customFormat="1" ht="14.25" customHeight="1" x14ac:dyDescent="0.3">
      <c r="A315" s="23">
        <v>3046</v>
      </c>
      <c r="B315" s="53">
        <v>3040</v>
      </c>
      <c r="C315" s="593"/>
      <c r="D315" s="587"/>
      <c r="E315" s="84">
        <v>7</v>
      </c>
      <c r="F315" s="84" t="s">
        <v>278</v>
      </c>
      <c r="G315" s="85">
        <v>721.47</v>
      </c>
      <c r="H315" s="242">
        <v>8737002</v>
      </c>
      <c r="I315" s="111">
        <f t="shared" si="0"/>
        <v>84.860000000000014</v>
      </c>
      <c r="J315" s="473"/>
      <c r="K315" s="200">
        <v>0</v>
      </c>
      <c r="L315" s="24" t="s">
        <v>243</v>
      </c>
      <c r="M315" s="25">
        <v>100</v>
      </c>
      <c r="N315" s="35" t="s">
        <v>434</v>
      </c>
      <c r="O315" s="35" t="s">
        <v>272</v>
      </c>
      <c r="P315" s="20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15" s="269"/>
      <c r="S315" s="280"/>
      <c r="T315" s="26" t="s">
        <v>936</v>
      </c>
      <c r="U315" s="26"/>
    </row>
    <row r="316" spans="1:21" customFormat="1" ht="14.25" customHeight="1" x14ac:dyDescent="0.3">
      <c r="A316" s="23">
        <v>3047</v>
      </c>
      <c r="B316" s="53">
        <v>3040</v>
      </c>
      <c r="C316" s="593"/>
      <c r="D316" s="587"/>
      <c r="E316" s="84">
        <v>8</v>
      </c>
      <c r="F316" s="84" t="s">
        <v>279</v>
      </c>
      <c r="G316" s="85">
        <v>806.34</v>
      </c>
      <c r="H316" s="242">
        <v>9764777</v>
      </c>
      <c r="I316" s="111">
        <f t="shared" si="0"/>
        <v>84.87</v>
      </c>
      <c r="J316" s="473"/>
      <c r="K316" s="200">
        <v>0</v>
      </c>
      <c r="L316" s="24" t="s">
        <v>243</v>
      </c>
      <c r="M316" s="25">
        <v>100</v>
      </c>
      <c r="N316" s="35" t="s">
        <v>434</v>
      </c>
      <c r="O316" s="35" t="s">
        <v>272</v>
      </c>
      <c r="P316" s="20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16" s="269"/>
      <c r="S316" s="280"/>
      <c r="T316" s="26" t="s">
        <v>936</v>
      </c>
      <c r="U316" s="26"/>
    </row>
    <row r="317" spans="1:21" customFormat="1" ht="14.25" customHeight="1" x14ac:dyDescent="0.3">
      <c r="A317" s="23">
        <v>3048</v>
      </c>
      <c r="B317" s="53">
        <v>3040</v>
      </c>
      <c r="C317" s="593"/>
      <c r="D317" s="587"/>
      <c r="E317" s="84">
        <v>9</v>
      </c>
      <c r="F317" s="84" t="s">
        <v>280</v>
      </c>
      <c r="G317" s="85">
        <v>891.21</v>
      </c>
      <c r="H317" s="242">
        <v>10792553</v>
      </c>
      <c r="I317" s="111">
        <f t="shared" si="0"/>
        <v>84.87</v>
      </c>
      <c r="J317" s="473"/>
      <c r="K317" s="200">
        <v>0</v>
      </c>
      <c r="L317" s="24" t="s">
        <v>243</v>
      </c>
      <c r="M317" s="25">
        <v>100</v>
      </c>
      <c r="N317" s="35" t="s">
        <v>434</v>
      </c>
      <c r="O317" s="35" t="s">
        <v>272</v>
      </c>
      <c r="P317" s="201"/>
      <c r="Q3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17" s="269"/>
      <c r="S317" s="280"/>
      <c r="T317" s="26" t="s">
        <v>936</v>
      </c>
      <c r="U317" s="26"/>
    </row>
    <row r="318" spans="1:21" customFormat="1" ht="14.25" customHeight="1" x14ac:dyDescent="0.3">
      <c r="A318" s="23">
        <v>3049</v>
      </c>
      <c r="B318" s="53">
        <v>3040</v>
      </c>
      <c r="C318" s="593"/>
      <c r="D318" s="587"/>
      <c r="E318" s="84">
        <v>10</v>
      </c>
      <c r="F318" s="84" t="s">
        <v>281</v>
      </c>
      <c r="G318" s="85">
        <v>976.07</v>
      </c>
      <c r="H318" s="242">
        <v>11820208</v>
      </c>
      <c r="I318" s="111">
        <f t="shared" si="0"/>
        <v>84.860000000000014</v>
      </c>
      <c r="J318" s="473"/>
      <c r="K318" s="200">
        <v>0</v>
      </c>
      <c r="L318" s="24" t="s">
        <v>243</v>
      </c>
      <c r="M318" s="25">
        <v>100</v>
      </c>
      <c r="N318" s="35" t="s">
        <v>434</v>
      </c>
      <c r="O318" s="35" t="s">
        <v>272</v>
      </c>
      <c r="P318" s="201"/>
      <c r="Q3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18" s="269"/>
      <c r="S318" s="280"/>
      <c r="T318" s="26" t="s">
        <v>936</v>
      </c>
      <c r="U318" s="26"/>
    </row>
    <row r="319" spans="1:21" customFormat="1" ht="14.25" customHeight="1" x14ac:dyDescent="0.3">
      <c r="A319" s="23">
        <v>3050</v>
      </c>
      <c r="B319" s="53">
        <v>3040</v>
      </c>
      <c r="C319" s="593"/>
      <c r="D319" s="587"/>
      <c r="E319" s="84">
        <v>11</v>
      </c>
      <c r="F319" s="84" t="s">
        <v>282</v>
      </c>
      <c r="G319" s="85">
        <v>1060.94</v>
      </c>
      <c r="H319" s="242">
        <v>12847983</v>
      </c>
      <c r="I319" s="111">
        <f t="shared" si="0"/>
        <v>84.87</v>
      </c>
      <c r="J319" s="473"/>
      <c r="K319" s="200">
        <v>0</v>
      </c>
      <c r="L319" s="24" t="s">
        <v>243</v>
      </c>
      <c r="M319" s="25">
        <v>100</v>
      </c>
      <c r="N319" s="35" t="s">
        <v>434</v>
      </c>
      <c r="O319" s="35" t="s">
        <v>272</v>
      </c>
      <c r="P319" s="201"/>
      <c r="Q3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19" s="269"/>
      <c r="S319" s="280"/>
      <c r="T319" s="26" t="s">
        <v>936</v>
      </c>
      <c r="U319" s="26"/>
    </row>
    <row r="320" spans="1:21" customFormat="1" ht="14.25" customHeight="1" x14ac:dyDescent="0.3">
      <c r="A320" s="23">
        <v>3051</v>
      </c>
      <c r="B320" s="53">
        <v>3040</v>
      </c>
      <c r="C320" s="593"/>
      <c r="D320" s="587"/>
      <c r="E320" s="84">
        <v>12</v>
      </c>
      <c r="F320" s="84" t="s">
        <v>283</v>
      </c>
      <c r="G320" s="85">
        <v>1145.81</v>
      </c>
      <c r="H320" s="242">
        <v>13875759</v>
      </c>
      <c r="I320" s="111">
        <f t="shared" si="0"/>
        <v>84.869999999999891</v>
      </c>
      <c r="J320" s="473"/>
      <c r="K320" s="200">
        <v>0</v>
      </c>
      <c r="L320" s="24" t="s">
        <v>243</v>
      </c>
      <c r="M320" s="25">
        <v>100</v>
      </c>
      <c r="N320" s="35" t="s">
        <v>434</v>
      </c>
      <c r="O320" s="35" t="s">
        <v>272</v>
      </c>
      <c r="P320" s="20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20" s="269"/>
      <c r="S320" s="280"/>
      <c r="T320" s="26" t="s">
        <v>936</v>
      </c>
      <c r="U320" s="26"/>
    </row>
    <row r="321" spans="1:21" customFormat="1" ht="14.25" customHeight="1" x14ac:dyDescent="0.3">
      <c r="A321" s="23">
        <v>3052</v>
      </c>
      <c r="B321" s="53">
        <v>3040</v>
      </c>
      <c r="C321" s="593"/>
      <c r="D321" s="587"/>
      <c r="E321" s="84">
        <v>13</v>
      </c>
      <c r="F321" s="84" t="s">
        <v>284</v>
      </c>
      <c r="G321" s="85">
        <v>1230.6699999999998</v>
      </c>
      <c r="H321" s="242">
        <v>14903414</v>
      </c>
      <c r="I321" s="111">
        <f t="shared" si="0"/>
        <v>84.8599999999999</v>
      </c>
      <c r="J321" s="473"/>
      <c r="K321" s="200">
        <v>0</v>
      </c>
      <c r="L321" s="24" t="s">
        <v>243</v>
      </c>
      <c r="M321" s="25">
        <v>100</v>
      </c>
      <c r="N321" s="35" t="s">
        <v>434</v>
      </c>
      <c r="O321" s="35" t="s">
        <v>272</v>
      </c>
      <c r="P321" s="20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21" s="269"/>
      <c r="S321" s="280"/>
      <c r="T321" s="26" t="s">
        <v>936</v>
      </c>
      <c r="U321" s="26"/>
    </row>
    <row r="322" spans="1:21" customFormat="1" ht="14.25" customHeight="1" x14ac:dyDescent="0.3">
      <c r="A322" s="23">
        <v>3053</v>
      </c>
      <c r="B322" s="53">
        <v>3040</v>
      </c>
      <c r="C322" s="593"/>
      <c r="D322" s="587"/>
      <c r="E322" s="84">
        <v>14</v>
      </c>
      <c r="F322" s="84" t="s">
        <v>285</v>
      </c>
      <c r="G322" s="85">
        <v>1315.54</v>
      </c>
      <c r="H322" s="242">
        <v>15931189</v>
      </c>
      <c r="I322" s="111">
        <f t="shared" si="0"/>
        <v>84.870000000000118</v>
      </c>
      <c r="J322" s="473"/>
      <c r="K322" s="200">
        <v>0</v>
      </c>
      <c r="L322" s="24" t="s">
        <v>243</v>
      </c>
      <c r="M322" s="25">
        <v>100</v>
      </c>
      <c r="N322" s="35" t="s">
        <v>434</v>
      </c>
      <c r="O322" s="35" t="s">
        <v>272</v>
      </c>
      <c r="P322" s="20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22" s="269"/>
      <c r="S322" s="280"/>
      <c r="T322" s="26" t="s">
        <v>936</v>
      </c>
      <c r="U322" s="26"/>
    </row>
    <row r="323" spans="1:21" customFormat="1" ht="14.25" customHeight="1" thickBot="1" x14ac:dyDescent="0.35">
      <c r="A323" s="23">
        <v>3054</v>
      </c>
      <c r="B323" s="53">
        <v>3040</v>
      </c>
      <c r="C323" s="594"/>
      <c r="D323" s="588"/>
      <c r="E323" s="102">
        <v>15</v>
      </c>
      <c r="F323" s="102" t="s">
        <v>286</v>
      </c>
      <c r="G323" s="103">
        <v>1400.4099999999999</v>
      </c>
      <c r="H323" s="243">
        <v>16958965</v>
      </c>
      <c r="I323" s="111">
        <f t="shared" si="0"/>
        <v>84.869999999999891</v>
      </c>
      <c r="J323" s="473"/>
      <c r="K323" s="200">
        <v>0</v>
      </c>
      <c r="L323" s="452" t="s">
        <v>243</v>
      </c>
      <c r="M323" s="211">
        <v>100</v>
      </c>
      <c r="N323" s="212" t="s">
        <v>434</v>
      </c>
      <c r="O323" s="212" t="s">
        <v>272</v>
      </c>
      <c r="P323" s="213"/>
      <c r="Q323"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23" s="270"/>
      <c r="S323" s="284"/>
      <c r="T323" s="26" t="s">
        <v>936</v>
      </c>
      <c r="U323" s="26"/>
    </row>
    <row r="324" spans="1:21" customFormat="1" ht="12" customHeight="1" x14ac:dyDescent="0.3">
      <c r="A324" s="23"/>
      <c r="B324" s="53">
        <v>90049</v>
      </c>
      <c r="C324" s="583">
        <v>90049</v>
      </c>
      <c r="D324" s="586" t="s">
        <v>287</v>
      </c>
      <c r="E324" s="100">
        <v>1</v>
      </c>
      <c r="F324" s="100" t="s">
        <v>271</v>
      </c>
      <c r="G324" s="101">
        <v>0</v>
      </c>
      <c r="H324" s="241">
        <v>0</v>
      </c>
      <c r="I324" s="111"/>
      <c r="J324" s="462"/>
      <c r="K324" s="200">
        <v>0</v>
      </c>
      <c r="L324" s="451" t="s">
        <v>243</v>
      </c>
      <c r="M324" s="206">
        <v>0</v>
      </c>
      <c r="N324" s="206" t="s">
        <v>434</v>
      </c>
      <c r="O324" s="206" t="s">
        <v>272</v>
      </c>
      <c r="P324" s="207"/>
      <c r="Q32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24" s="318" t="s">
        <v>243</v>
      </c>
      <c r="S324" s="319">
        <v>0</v>
      </c>
      <c r="T324" s="26" t="s">
        <v>936</v>
      </c>
      <c r="U324" s="26" t="s">
        <v>936</v>
      </c>
    </row>
    <row r="325" spans="1:21" customFormat="1" ht="12" customHeight="1" x14ac:dyDescent="0.3">
      <c r="A325" s="23">
        <v>90050</v>
      </c>
      <c r="B325" s="53">
        <v>90049</v>
      </c>
      <c r="C325" s="584"/>
      <c r="D325" s="587"/>
      <c r="E325" s="84">
        <v>2</v>
      </c>
      <c r="F325" s="84" t="s">
        <v>273</v>
      </c>
      <c r="G325" s="85">
        <v>0</v>
      </c>
      <c r="H325" s="242">
        <v>0</v>
      </c>
      <c r="I325" s="111"/>
      <c r="J325" s="462"/>
      <c r="K325" s="200">
        <v>0</v>
      </c>
      <c r="L325" s="24" t="s">
        <v>243</v>
      </c>
      <c r="M325" s="35">
        <v>0</v>
      </c>
      <c r="N325" s="35" t="s">
        <v>434</v>
      </c>
      <c r="O325" s="35" t="s">
        <v>272</v>
      </c>
      <c r="P325" s="201"/>
      <c r="Q325" s="30"/>
      <c r="R325" s="269"/>
      <c r="S325" s="280"/>
      <c r="T325" s="26" t="s">
        <v>936</v>
      </c>
      <c r="U325" s="26"/>
    </row>
    <row r="326" spans="1:21" customFormat="1" ht="12" customHeight="1" x14ac:dyDescent="0.3">
      <c r="A326" s="23">
        <v>90051</v>
      </c>
      <c r="B326" s="53">
        <v>90049</v>
      </c>
      <c r="C326" s="584"/>
      <c r="D326" s="587"/>
      <c r="E326" s="84">
        <v>3</v>
      </c>
      <c r="F326" s="84" t="s">
        <v>274</v>
      </c>
      <c r="G326" s="85">
        <v>0</v>
      </c>
      <c r="H326" s="242">
        <v>0</v>
      </c>
      <c r="I326" s="111"/>
      <c r="J326" s="462"/>
      <c r="K326" s="200">
        <v>0</v>
      </c>
      <c r="L326" s="24" t="s">
        <v>243</v>
      </c>
      <c r="M326" s="35">
        <v>0</v>
      </c>
      <c r="N326" s="35" t="s">
        <v>434</v>
      </c>
      <c r="O326" s="35" t="s">
        <v>272</v>
      </c>
      <c r="P326" s="201"/>
      <c r="Q326" s="30"/>
      <c r="R326" s="269"/>
      <c r="S326" s="280"/>
      <c r="T326" s="26" t="s">
        <v>936</v>
      </c>
      <c r="U326" s="26"/>
    </row>
    <row r="327" spans="1:21" customFormat="1" ht="12" customHeight="1" x14ac:dyDescent="0.3">
      <c r="A327" s="23">
        <v>90052</v>
      </c>
      <c r="B327" s="53">
        <v>90049</v>
      </c>
      <c r="C327" s="584"/>
      <c r="D327" s="587"/>
      <c r="E327" s="84">
        <v>4</v>
      </c>
      <c r="F327" s="84" t="s">
        <v>275</v>
      </c>
      <c r="G327" s="85">
        <v>0</v>
      </c>
      <c r="H327" s="242">
        <v>0</v>
      </c>
      <c r="I327" s="111"/>
      <c r="J327" s="462"/>
      <c r="K327" s="200">
        <v>0</v>
      </c>
      <c r="L327" s="24" t="s">
        <v>243</v>
      </c>
      <c r="M327" s="35">
        <v>0</v>
      </c>
      <c r="N327" s="35" t="s">
        <v>434</v>
      </c>
      <c r="O327" s="35" t="s">
        <v>272</v>
      </c>
      <c r="P327" s="201"/>
      <c r="Q327" s="30"/>
      <c r="R327" s="269"/>
      <c r="S327" s="280"/>
      <c r="T327" s="26" t="s">
        <v>936</v>
      </c>
      <c r="U327" s="26"/>
    </row>
    <row r="328" spans="1:21" customFormat="1" ht="12" customHeight="1" x14ac:dyDescent="0.3">
      <c r="A328" s="23">
        <v>90053</v>
      </c>
      <c r="B328" s="53">
        <v>90049</v>
      </c>
      <c r="C328" s="584"/>
      <c r="D328" s="587"/>
      <c r="E328" s="84">
        <v>5</v>
      </c>
      <c r="F328" s="84" t="s">
        <v>276</v>
      </c>
      <c r="G328" s="85">
        <v>0</v>
      </c>
      <c r="H328" s="242">
        <v>0</v>
      </c>
      <c r="I328" s="111"/>
      <c r="J328" s="462"/>
      <c r="K328" s="200">
        <v>0</v>
      </c>
      <c r="L328" s="24" t="s">
        <v>243</v>
      </c>
      <c r="M328" s="35">
        <v>0</v>
      </c>
      <c r="N328" s="35" t="s">
        <v>434</v>
      </c>
      <c r="O328" s="35" t="s">
        <v>272</v>
      </c>
      <c r="P328" s="201"/>
      <c r="Q328" s="30"/>
      <c r="R328" s="269"/>
      <c r="S328" s="280"/>
      <c r="T328" s="26" t="s">
        <v>936</v>
      </c>
      <c r="U328" s="26"/>
    </row>
    <row r="329" spans="1:21" customFormat="1" ht="12" customHeight="1" x14ac:dyDescent="0.3">
      <c r="A329" s="23">
        <v>90054</v>
      </c>
      <c r="B329" s="53">
        <v>90049</v>
      </c>
      <c r="C329" s="584"/>
      <c r="D329" s="587"/>
      <c r="E329" s="84">
        <v>6</v>
      </c>
      <c r="F329" s="84" t="s">
        <v>277</v>
      </c>
      <c r="G329" s="85">
        <v>0</v>
      </c>
      <c r="H329" s="242">
        <v>0</v>
      </c>
      <c r="I329" s="111"/>
      <c r="J329" s="462"/>
      <c r="K329" s="200">
        <v>0</v>
      </c>
      <c r="L329" s="24" t="s">
        <v>243</v>
      </c>
      <c r="M329" s="35">
        <v>0</v>
      </c>
      <c r="N329" s="35" t="s">
        <v>434</v>
      </c>
      <c r="O329" s="35" t="s">
        <v>272</v>
      </c>
      <c r="P329" s="201"/>
      <c r="Q329" s="30"/>
      <c r="R329" s="269"/>
      <c r="S329" s="280"/>
      <c r="T329" s="26" t="s">
        <v>936</v>
      </c>
      <c r="U329" s="26"/>
    </row>
    <row r="330" spans="1:21" customFormat="1" ht="12" customHeight="1" x14ac:dyDescent="0.3">
      <c r="A330" s="23">
        <v>90055</v>
      </c>
      <c r="B330" s="53">
        <v>90049</v>
      </c>
      <c r="C330" s="584"/>
      <c r="D330" s="587"/>
      <c r="E330" s="84">
        <v>7</v>
      </c>
      <c r="F330" s="84" t="s">
        <v>278</v>
      </c>
      <c r="G330" s="85">
        <v>0</v>
      </c>
      <c r="H330" s="242">
        <v>0</v>
      </c>
      <c r="I330" s="111"/>
      <c r="J330" s="462"/>
      <c r="K330" s="200">
        <v>0</v>
      </c>
      <c r="L330" s="24" t="s">
        <v>243</v>
      </c>
      <c r="M330" s="35">
        <v>0</v>
      </c>
      <c r="N330" s="35" t="s">
        <v>434</v>
      </c>
      <c r="O330" s="35" t="s">
        <v>272</v>
      </c>
      <c r="P330" s="201"/>
      <c r="Q330" s="30"/>
      <c r="R330" s="269"/>
      <c r="S330" s="280"/>
      <c r="T330" s="26" t="s">
        <v>936</v>
      </c>
      <c r="U330" s="26"/>
    </row>
    <row r="331" spans="1:21" customFormat="1" ht="12" customHeight="1" x14ac:dyDescent="0.3">
      <c r="A331" s="23">
        <v>90056</v>
      </c>
      <c r="B331" s="53">
        <v>90049</v>
      </c>
      <c r="C331" s="584"/>
      <c r="D331" s="587"/>
      <c r="E331" s="84">
        <v>8</v>
      </c>
      <c r="F331" s="84" t="s">
        <v>279</v>
      </c>
      <c r="G331" s="85">
        <v>0</v>
      </c>
      <c r="H331" s="242">
        <v>0</v>
      </c>
      <c r="I331" s="111"/>
      <c r="J331" s="462"/>
      <c r="K331" s="200">
        <v>0</v>
      </c>
      <c r="L331" s="24" t="s">
        <v>243</v>
      </c>
      <c r="M331" s="35">
        <v>0</v>
      </c>
      <c r="N331" s="35" t="s">
        <v>434</v>
      </c>
      <c r="O331" s="35" t="s">
        <v>272</v>
      </c>
      <c r="P331" s="201"/>
      <c r="Q331" s="30"/>
      <c r="R331" s="269"/>
      <c r="S331" s="280"/>
      <c r="T331" s="26" t="s">
        <v>936</v>
      </c>
      <c r="U331" s="26"/>
    </row>
    <row r="332" spans="1:21" customFormat="1" ht="12" customHeight="1" x14ac:dyDescent="0.3">
      <c r="A332" s="23">
        <v>90057</v>
      </c>
      <c r="B332" s="53">
        <v>90049</v>
      </c>
      <c r="C332" s="584"/>
      <c r="D332" s="587"/>
      <c r="E332" s="84">
        <v>9</v>
      </c>
      <c r="F332" s="84" t="s">
        <v>280</v>
      </c>
      <c r="G332" s="85">
        <v>0</v>
      </c>
      <c r="H332" s="242">
        <v>0</v>
      </c>
      <c r="I332" s="111"/>
      <c r="J332" s="462"/>
      <c r="K332" s="200">
        <v>0</v>
      </c>
      <c r="L332" s="24" t="s">
        <v>243</v>
      </c>
      <c r="M332" s="35">
        <v>0</v>
      </c>
      <c r="N332" s="35" t="s">
        <v>434</v>
      </c>
      <c r="O332" s="35" t="s">
        <v>272</v>
      </c>
      <c r="P332" s="201"/>
      <c r="Q332" s="30"/>
      <c r="R332" s="269"/>
      <c r="S332" s="280"/>
      <c r="T332" s="26" t="s">
        <v>936</v>
      </c>
      <c r="U332" s="26"/>
    </row>
    <row r="333" spans="1:21" customFormat="1" ht="12" customHeight="1" x14ac:dyDescent="0.3">
      <c r="A333" s="23">
        <v>90058</v>
      </c>
      <c r="B333" s="53">
        <v>90049</v>
      </c>
      <c r="C333" s="584"/>
      <c r="D333" s="587"/>
      <c r="E333" s="84">
        <v>10</v>
      </c>
      <c r="F333" s="84" t="s">
        <v>281</v>
      </c>
      <c r="G333" s="85">
        <v>0</v>
      </c>
      <c r="H333" s="242">
        <v>0</v>
      </c>
      <c r="I333" s="111"/>
      <c r="J333" s="462"/>
      <c r="K333" s="200">
        <v>0</v>
      </c>
      <c r="L333" s="24" t="s">
        <v>243</v>
      </c>
      <c r="M333" s="35">
        <v>0</v>
      </c>
      <c r="N333" s="35" t="s">
        <v>434</v>
      </c>
      <c r="O333" s="35" t="s">
        <v>272</v>
      </c>
      <c r="P333" s="201"/>
      <c r="Q333" s="30"/>
      <c r="R333" s="269"/>
      <c r="S333" s="280"/>
      <c r="T333" s="26" t="s">
        <v>936</v>
      </c>
      <c r="U333" s="26"/>
    </row>
    <row r="334" spans="1:21" customFormat="1" ht="12" customHeight="1" x14ac:dyDescent="0.3">
      <c r="A334" s="23">
        <v>90059</v>
      </c>
      <c r="B334" s="53">
        <v>90049</v>
      </c>
      <c r="C334" s="584"/>
      <c r="D334" s="587"/>
      <c r="E334" s="84">
        <v>11</v>
      </c>
      <c r="F334" s="84" t="s">
        <v>282</v>
      </c>
      <c r="G334" s="85">
        <v>0</v>
      </c>
      <c r="H334" s="242">
        <v>0</v>
      </c>
      <c r="I334" s="111"/>
      <c r="J334" s="462"/>
      <c r="K334" s="200">
        <v>0</v>
      </c>
      <c r="L334" s="24" t="s">
        <v>243</v>
      </c>
      <c r="M334" s="35">
        <v>0</v>
      </c>
      <c r="N334" s="35" t="s">
        <v>434</v>
      </c>
      <c r="O334" s="35" t="s">
        <v>272</v>
      </c>
      <c r="P334" s="201"/>
      <c r="Q334" s="30"/>
      <c r="R334" s="269"/>
      <c r="S334" s="280"/>
      <c r="T334" s="26" t="s">
        <v>936</v>
      </c>
      <c r="U334" s="26"/>
    </row>
    <row r="335" spans="1:21" customFormat="1" ht="12" customHeight="1" x14ac:dyDescent="0.3">
      <c r="A335" s="23">
        <v>90060</v>
      </c>
      <c r="B335" s="53">
        <v>90049</v>
      </c>
      <c r="C335" s="584"/>
      <c r="D335" s="587"/>
      <c r="E335" s="84">
        <v>12</v>
      </c>
      <c r="F335" s="84" t="s">
        <v>283</v>
      </c>
      <c r="G335" s="85">
        <v>0</v>
      </c>
      <c r="H335" s="242">
        <v>0</v>
      </c>
      <c r="I335" s="111"/>
      <c r="J335" s="462"/>
      <c r="K335" s="200">
        <v>0</v>
      </c>
      <c r="L335" s="24" t="s">
        <v>243</v>
      </c>
      <c r="M335" s="35">
        <v>0</v>
      </c>
      <c r="N335" s="35" t="s">
        <v>434</v>
      </c>
      <c r="O335" s="35" t="s">
        <v>272</v>
      </c>
      <c r="P335" s="201"/>
      <c r="Q335" s="30"/>
      <c r="R335" s="269"/>
      <c r="S335" s="280"/>
      <c r="T335" s="26" t="s">
        <v>936</v>
      </c>
      <c r="U335" s="26"/>
    </row>
    <row r="336" spans="1:21" customFormat="1" ht="12" customHeight="1" x14ac:dyDescent="0.3">
      <c r="A336" s="23">
        <v>90061</v>
      </c>
      <c r="B336" s="53">
        <v>90049</v>
      </c>
      <c r="C336" s="584"/>
      <c r="D336" s="587"/>
      <c r="E336" s="84">
        <v>13</v>
      </c>
      <c r="F336" s="84" t="s">
        <v>284</v>
      </c>
      <c r="G336" s="85">
        <v>0</v>
      </c>
      <c r="H336" s="242">
        <v>0</v>
      </c>
      <c r="I336" s="111"/>
      <c r="J336" s="462"/>
      <c r="K336" s="200">
        <v>0</v>
      </c>
      <c r="L336" s="24" t="s">
        <v>243</v>
      </c>
      <c r="M336" s="35">
        <v>0</v>
      </c>
      <c r="N336" s="35" t="s">
        <v>434</v>
      </c>
      <c r="O336" s="35" t="s">
        <v>272</v>
      </c>
      <c r="P336" s="201"/>
      <c r="Q336" s="30"/>
      <c r="R336" s="269"/>
      <c r="S336" s="280"/>
      <c r="T336" s="26" t="s">
        <v>936</v>
      </c>
      <c r="U336" s="26"/>
    </row>
    <row r="337" spans="1:21" customFormat="1" ht="12" customHeight="1" x14ac:dyDescent="0.3">
      <c r="A337" s="23">
        <v>90062</v>
      </c>
      <c r="B337" s="53">
        <v>90049</v>
      </c>
      <c r="C337" s="584"/>
      <c r="D337" s="587"/>
      <c r="E337" s="84">
        <v>14</v>
      </c>
      <c r="F337" s="84" t="s">
        <v>285</v>
      </c>
      <c r="G337" s="85">
        <v>0</v>
      </c>
      <c r="H337" s="242">
        <v>0</v>
      </c>
      <c r="I337" s="111"/>
      <c r="J337" s="462"/>
      <c r="K337" s="200">
        <v>0</v>
      </c>
      <c r="L337" s="24" t="s">
        <v>243</v>
      </c>
      <c r="M337" s="35">
        <v>0</v>
      </c>
      <c r="N337" s="35" t="s">
        <v>434</v>
      </c>
      <c r="O337" s="35" t="s">
        <v>272</v>
      </c>
      <c r="P337" s="201"/>
      <c r="Q337" s="30"/>
      <c r="R337" s="269"/>
      <c r="S337" s="280"/>
      <c r="T337" s="26" t="s">
        <v>936</v>
      </c>
      <c r="U337" s="26"/>
    </row>
    <row r="338" spans="1:21" customFormat="1" ht="12" customHeight="1" thickBot="1" x14ac:dyDescent="0.35">
      <c r="A338" s="23">
        <v>90063</v>
      </c>
      <c r="B338" s="53">
        <v>90049</v>
      </c>
      <c r="C338" s="585"/>
      <c r="D338" s="588"/>
      <c r="E338" s="102">
        <v>15</v>
      </c>
      <c r="F338" s="102" t="s">
        <v>286</v>
      </c>
      <c r="G338" s="103">
        <v>0</v>
      </c>
      <c r="H338" s="243">
        <v>0</v>
      </c>
      <c r="I338" s="111"/>
      <c r="J338" s="462"/>
      <c r="K338" s="200">
        <v>0</v>
      </c>
      <c r="L338" s="452" t="s">
        <v>243</v>
      </c>
      <c r="M338" s="212">
        <v>0</v>
      </c>
      <c r="N338" s="212" t="s">
        <v>434</v>
      </c>
      <c r="O338" s="212" t="s">
        <v>272</v>
      </c>
      <c r="P338" s="213"/>
      <c r="Q338" s="214"/>
      <c r="R338" s="270"/>
      <c r="S338" s="284"/>
      <c r="T338" s="26" t="s">
        <v>936</v>
      </c>
      <c r="U338" s="26"/>
    </row>
    <row r="339" spans="1:21" customFormat="1" ht="12.75" customHeight="1" x14ac:dyDescent="0.3">
      <c r="A339" s="23"/>
      <c r="B339" s="53">
        <v>91130</v>
      </c>
      <c r="C339" s="583">
        <v>91130</v>
      </c>
      <c r="D339" s="630" t="s">
        <v>288</v>
      </c>
      <c r="E339" s="361">
        <v>1</v>
      </c>
      <c r="F339" s="100" t="s">
        <v>271</v>
      </c>
      <c r="G339" s="101">
        <v>84.95</v>
      </c>
      <c r="H339" s="241">
        <v>1028745</v>
      </c>
      <c r="I339" s="111"/>
      <c r="J339" s="261"/>
      <c r="K339" s="200">
        <v>0</v>
      </c>
      <c r="L339" s="451" t="s">
        <v>243</v>
      </c>
      <c r="M339" s="206">
        <v>40</v>
      </c>
      <c r="N339" s="206" t="s">
        <v>434</v>
      </c>
      <c r="O339" s="206" t="s">
        <v>272</v>
      </c>
      <c r="P339" s="207"/>
      <c r="Q33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9" s="318" t="s">
        <v>243</v>
      </c>
      <c r="S339" s="319">
        <v>40</v>
      </c>
      <c r="T339" s="26" t="s">
        <v>936</v>
      </c>
      <c r="U339" s="26" t="s">
        <v>936</v>
      </c>
    </row>
    <row r="340" spans="1:21" customFormat="1" ht="12.75" customHeight="1" x14ac:dyDescent="0.3">
      <c r="A340" s="23">
        <v>91133</v>
      </c>
      <c r="B340" s="53">
        <v>91130</v>
      </c>
      <c r="C340" s="584"/>
      <c r="D340" s="631"/>
      <c r="E340" s="126">
        <v>2</v>
      </c>
      <c r="F340" s="84" t="s">
        <v>273</v>
      </c>
      <c r="G340" s="85">
        <v>118.88</v>
      </c>
      <c r="H340" s="242">
        <v>1439637</v>
      </c>
      <c r="I340" s="111">
        <f t="shared" ref="I340:I353" si="1">+G340-G339</f>
        <v>33.929999999999993</v>
      </c>
      <c r="J340" s="467">
        <v>33.929999999999993</v>
      </c>
      <c r="K340" s="421">
        <v>410892</v>
      </c>
      <c r="L340" s="24" t="s">
        <v>243</v>
      </c>
      <c r="M340" s="35">
        <v>40</v>
      </c>
      <c r="N340" s="35" t="s">
        <v>434</v>
      </c>
      <c r="O340" s="35" t="s">
        <v>272</v>
      </c>
      <c r="P340" s="201"/>
      <c r="Q340" s="30"/>
      <c r="R340" s="269"/>
      <c r="S340" s="280"/>
      <c r="T340" s="26" t="s">
        <v>936</v>
      </c>
      <c r="U340" s="26"/>
    </row>
    <row r="341" spans="1:21" customFormat="1" ht="12.75" customHeight="1" x14ac:dyDescent="0.3">
      <c r="A341" s="23">
        <v>91136</v>
      </c>
      <c r="B341" s="53">
        <v>91130</v>
      </c>
      <c r="C341" s="584"/>
      <c r="D341" s="631"/>
      <c r="E341" s="126">
        <v>3</v>
      </c>
      <c r="F341" s="84" t="s">
        <v>274</v>
      </c>
      <c r="G341" s="85">
        <v>152.81</v>
      </c>
      <c r="H341" s="242">
        <v>1850529</v>
      </c>
      <c r="I341" s="111">
        <f t="shared" si="1"/>
        <v>33.930000000000007</v>
      </c>
      <c r="J341" s="261"/>
      <c r="K341" s="200">
        <v>0</v>
      </c>
      <c r="L341" s="24" t="s">
        <v>243</v>
      </c>
      <c r="M341" s="35">
        <v>40</v>
      </c>
      <c r="N341" s="35" t="s">
        <v>434</v>
      </c>
      <c r="O341" s="35" t="s">
        <v>272</v>
      </c>
      <c r="P341" s="201"/>
      <c r="Q341" s="30"/>
      <c r="R341" s="269"/>
      <c r="S341" s="280"/>
      <c r="T341" s="26" t="s">
        <v>936</v>
      </c>
      <c r="U341" s="26"/>
    </row>
    <row r="342" spans="1:21" customFormat="1" ht="12.75" customHeight="1" x14ac:dyDescent="0.3">
      <c r="A342" s="23">
        <v>91139</v>
      </c>
      <c r="B342" s="53">
        <v>91130</v>
      </c>
      <c r="C342" s="584"/>
      <c r="D342" s="631"/>
      <c r="E342" s="126">
        <v>4</v>
      </c>
      <c r="F342" s="84" t="s">
        <v>275</v>
      </c>
      <c r="G342" s="85">
        <v>186.74</v>
      </c>
      <c r="H342" s="242">
        <v>2261421</v>
      </c>
      <c r="I342" s="111">
        <f t="shared" si="1"/>
        <v>33.930000000000007</v>
      </c>
      <c r="J342" s="261"/>
      <c r="K342" s="200">
        <v>0</v>
      </c>
      <c r="L342" s="24" t="s">
        <v>243</v>
      </c>
      <c r="M342" s="35">
        <v>40</v>
      </c>
      <c r="N342" s="35" t="s">
        <v>434</v>
      </c>
      <c r="O342" s="35" t="s">
        <v>272</v>
      </c>
      <c r="P342" s="201"/>
      <c r="Q342" s="30"/>
      <c r="R342" s="269"/>
      <c r="S342" s="280"/>
      <c r="T342" s="26" t="s">
        <v>936</v>
      </c>
      <c r="U342" s="26"/>
    </row>
    <row r="343" spans="1:21" customFormat="1" ht="12.75" customHeight="1" x14ac:dyDescent="0.3">
      <c r="A343" s="23">
        <v>91142</v>
      </c>
      <c r="B343" s="53">
        <v>91130</v>
      </c>
      <c r="C343" s="584"/>
      <c r="D343" s="631"/>
      <c r="E343" s="126">
        <v>5</v>
      </c>
      <c r="F343" s="84" t="s">
        <v>276</v>
      </c>
      <c r="G343" s="85">
        <v>220.67</v>
      </c>
      <c r="H343" s="242">
        <v>2672314</v>
      </c>
      <c r="I343" s="111">
        <f t="shared" si="1"/>
        <v>33.929999999999978</v>
      </c>
      <c r="J343" s="202"/>
      <c r="K343" s="200">
        <v>0</v>
      </c>
      <c r="L343" s="24" t="s">
        <v>243</v>
      </c>
      <c r="M343" s="35">
        <v>40</v>
      </c>
      <c r="N343" s="35" t="s">
        <v>434</v>
      </c>
      <c r="O343" s="35" t="s">
        <v>272</v>
      </c>
      <c r="P343" s="201"/>
      <c r="Q343" s="30"/>
      <c r="R343" s="269"/>
      <c r="S343" s="280"/>
      <c r="T343" s="26" t="s">
        <v>936</v>
      </c>
      <c r="U343" s="26"/>
    </row>
    <row r="344" spans="1:21" customFormat="1" ht="12.75" customHeight="1" x14ac:dyDescent="0.3">
      <c r="A344" s="23">
        <v>91145</v>
      </c>
      <c r="B344" s="53">
        <v>91130</v>
      </c>
      <c r="C344" s="584"/>
      <c r="D344" s="631"/>
      <c r="E344" s="126">
        <v>6</v>
      </c>
      <c r="F344" s="84" t="s">
        <v>277</v>
      </c>
      <c r="G344" s="85">
        <v>254.6</v>
      </c>
      <c r="H344" s="242">
        <v>3083206</v>
      </c>
      <c r="I344" s="111">
        <f t="shared" si="1"/>
        <v>33.930000000000007</v>
      </c>
      <c r="J344" s="202"/>
      <c r="K344" s="200">
        <v>0</v>
      </c>
      <c r="L344" s="24" t="s">
        <v>243</v>
      </c>
      <c r="M344" s="35">
        <v>40</v>
      </c>
      <c r="N344" s="35" t="s">
        <v>434</v>
      </c>
      <c r="O344" s="35" t="s">
        <v>272</v>
      </c>
      <c r="P344" s="201"/>
      <c r="Q344" s="30"/>
      <c r="R344" s="269"/>
      <c r="S344" s="280"/>
      <c r="T344" s="26" t="s">
        <v>936</v>
      </c>
      <c r="U344" s="26"/>
    </row>
    <row r="345" spans="1:21" customFormat="1" ht="12.75" customHeight="1" x14ac:dyDescent="0.3">
      <c r="A345" s="23">
        <v>91148</v>
      </c>
      <c r="B345" s="53">
        <v>91130</v>
      </c>
      <c r="C345" s="584"/>
      <c r="D345" s="631"/>
      <c r="E345" s="126">
        <v>7</v>
      </c>
      <c r="F345" s="84" t="s">
        <v>278</v>
      </c>
      <c r="G345" s="85">
        <v>288.52999999999997</v>
      </c>
      <c r="H345" s="242">
        <v>3494098</v>
      </c>
      <c r="I345" s="111">
        <f t="shared" si="1"/>
        <v>33.929999999999978</v>
      </c>
      <c r="J345" s="202"/>
      <c r="K345" s="200">
        <v>0</v>
      </c>
      <c r="L345" s="24" t="s">
        <v>243</v>
      </c>
      <c r="M345" s="35">
        <v>40</v>
      </c>
      <c r="N345" s="35" t="s">
        <v>434</v>
      </c>
      <c r="O345" s="35" t="s">
        <v>272</v>
      </c>
      <c r="P345" s="201"/>
      <c r="Q345" s="30"/>
      <c r="R345" s="269"/>
      <c r="S345" s="280"/>
      <c r="T345" s="26" t="s">
        <v>936</v>
      </c>
      <c r="U345" s="26"/>
    </row>
    <row r="346" spans="1:21" customFormat="1" ht="12.75" customHeight="1" x14ac:dyDescent="0.3">
      <c r="A346" s="23">
        <v>91151</v>
      </c>
      <c r="B346" s="53">
        <v>91130</v>
      </c>
      <c r="C346" s="584"/>
      <c r="D346" s="631"/>
      <c r="E346" s="126">
        <v>8</v>
      </c>
      <c r="F346" s="84" t="s">
        <v>279</v>
      </c>
      <c r="G346" s="85">
        <v>322.45999999999998</v>
      </c>
      <c r="H346" s="242">
        <v>3904991</v>
      </c>
      <c r="I346" s="111">
        <f t="shared" si="1"/>
        <v>33.930000000000007</v>
      </c>
      <c r="J346" s="202"/>
      <c r="K346" s="200">
        <v>0</v>
      </c>
      <c r="L346" s="24" t="s">
        <v>243</v>
      </c>
      <c r="M346" s="35">
        <v>40</v>
      </c>
      <c r="N346" s="35" t="s">
        <v>434</v>
      </c>
      <c r="O346" s="35" t="s">
        <v>272</v>
      </c>
      <c r="P346" s="201"/>
      <c r="Q346" s="30"/>
      <c r="R346" s="269"/>
      <c r="S346" s="280"/>
      <c r="T346" s="26" t="s">
        <v>936</v>
      </c>
      <c r="U346" s="26"/>
    </row>
    <row r="347" spans="1:21" customFormat="1" ht="12.75" customHeight="1" x14ac:dyDescent="0.3">
      <c r="A347" s="23">
        <v>91154</v>
      </c>
      <c r="B347" s="53">
        <v>91130</v>
      </c>
      <c r="C347" s="584"/>
      <c r="D347" s="631"/>
      <c r="E347" s="126">
        <v>9</v>
      </c>
      <c r="F347" s="84" t="s">
        <v>280</v>
      </c>
      <c r="G347" s="85">
        <v>356.39</v>
      </c>
      <c r="H347" s="242">
        <v>4315883</v>
      </c>
      <c r="I347" s="111">
        <f t="shared" si="1"/>
        <v>33.930000000000007</v>
      </c>
      <c r="J347" s="202"/>
      <c r="K347" s="200">
        <v>0</v>
      </c>
      <c r="L347" s="24" t="s">
        <v>243</v>
      </c>
      <c r="M347" s="35">
        <v>40</v>
      </c>
      <c r="N347" s="35" t="s">
        <v>434</v>
      </c>
      <c r="O347" s="35" t="s">
        <v>272</v>
      </c>
      <c r="P347" s="201"/>
      <c r="Q347" s="30"/>
      <c r="R347" s="269"/>
      <c r="S347" s="280"/>
      <c r="T347" s="26" t="s">
        <v>936</v>
      </c>
      <c r="U347" s="26"/>
    </row>
    <row r="348" spans="1:21" customFormat="1" ht="12.75" customHeight="1" x14ac:dyDescent="0.3">
      <c r="A348" s="23">
        <v>91157</v>
      </c>
      <c r="B348" s="53">
        <v>91130</v>
      </c>
      <c r="C348" s="584"/>
      <c r="D348" s="631"/>
      <c r="E348" s="126">
        <v>10</v>
      </c>
      <c r="F348" s="84" t="s">
        <v>281</v>
      </c>
      <c r="G348" s="85">
        <v>390.32</v>
      </c>
      <c r="H348" s="242">
        <v>4726775</v>
      </c>
      <c r="I348" s="111">
        <f t="shared" si="1"/>
        <v>33.930000000000007</v>
      </c>
      <c r="J348" s="202"/>
      <c r="K348" s="200">
        <v>0</v>
      </c>
      <c r="L348" s="24" t="s">
        <v>243</v>
      </c>
      <c r="M348" s="35">
        <v>40</v>
      </c>
      <c r="N348" s="35" t="s">
        <v>434</v>
      </c>
      <c r="O348" s="35" t="s">
        <v>272</v>
      </c>
      <c r="P348" s="201"/>
      <c r="Q348" s="30"/>
      <c r="R348" s="269"/>
      <c r="S348" s="280"/>
      <c r="T348" s="26" t="s">
        <v>936</v>
      </c>
      <c r="U348" s="26"/>
    </row>
    <row r="349" spans="1:21" customFormat="1" ht="12.75" customHeight="1" x14ac:dyDescent="0.3">
      <c r="A349" s="23">
        <v>91160</v>
      </c>
      <c r="B349" s="53">
        <v>91130</v>
      </c>
      <c r="C349" s="584"/>
      <c r="D349" s="631"/>
      <c r="E349" s="126">
        <v>11</v>
      </c>
      <c r="F349" s="84" t="s">
        <v>282</v>
      </c>
      <c r="G349" s="85">
        <v>424.25</v>
      </c>
      <c r="H349" s="242">
        <v>5137668</v>
      </c>
      <c r="I349" s="111">
        <f t="shared" si="1"/>
        <v>33.930000000000007</v>
      </c>
      <c r="J349" s="202"/>
      <c r="K349" s="200">
        <v>0</v>
      </c>
      <c r="L349" s="24" t="s">
        <v>243</v>
      </c>
      <c r="M349" s="35">
        <v>40</v>
      </c>
      <c r="N349" s="35" t="s">
        <v>434</v>
      </c>
      <c r="O349" s="35" t="s">
        <v>272</v>
      </c>
      <c r="P349" s="201"/>
      <c r="Q349" s="30"/>
      <c r="R349" s="269"/>
      <c r="S349" s="280"/>
      <c r="T349" s="26" t="s">
        <v>936</v>
      </c>
      <c r="U349" s="26"/>
    </row>
    <row r="350" spans="1:21" customFormat="1" ht="12.75" customHeight="1" x14ac:dyDescent="0.3">
      <c r="A350" s="23">
        <v>91163</v>
      </c>
      <c r="B350" s="53">
        <v>91130</v>
      </c>
      <c r="C350" s="584"/>
      <c r="D350" s="631"/>
      <c r="E350" s="126">
        <v>12</v>
      </c>
      <c r="F350" s="84" t="s">
        <v>283</v>
      </c>
      <c r="G350" s="85">
        <v>458.18</v>
      </c>
      <c r="H350" s="242">
        <v>5548560</v>
      </c>
      <c r="I350" s="111">
        <f t="shared" si="1"/>
        <v>33.930000000000007</v>
      </c>
      <c r="J350" s="202"/>
      <c r="K350" s="200">
        <v>0</v>
      </c>
      <c r="L350" s="24" t="s">
        <v>243</v>
      </c>
      <c r="M350" s="35">
        <v>40</v>
      </c>
      <c r="N350" s="35" t="s">
        <v>434</v>
      </c>
      <c r="O350" s="35" t="s">
        <v>272</v>
      </c>
      <c r="P350" s="201"/>
      <c r="Q350" s="30"/>
      <c r="R350" s="269"/>
      <c r="S350" s="280"/>
      <c r="T350" s="26" t="s">
        <v>936</v>
      </c>
      <c r="U350" s="26"/>
    </row>
    <row r="351" spans="1:21" customFormat="1" ht="12.75" customHeight="1" x14ac:dyDescent="0.3">
      <c r="A351" s="23">
        <v>91166</v>
      </c>
      <c r="B351" s="53">
        <v>91130</v>
      </c>
      <c r="C351" s="584"/>
      <c r="D351" s="631"/>
      <c r="E351" s="126">
        <v>13</v>
      </c>
      <c r="F351" s="84" t="s">
        <v>284</v>
      </c>
      <c r="G351" s="85">
        <v>492.11</v>
      </c>
      <c r="H351" s="242">
        <v>5959452</v>
      </c>
      <c r="I351" s="111">
        <f t="shared" si="1"/>
        <v>33.930000000000007</v>
      </c>
      <c r="J351" s="202"/>
      <c r="K351" s="200">
        <v>0</v>
      </c>
      <c r="L351" s="24" t="s">
        <v>243</v>
      </c>
      <c r="M351" s="35">
        <v>40</v>
      </c>
      <c r="N351" s="35" t="s">
        <v>434</v>
      </c>
      <c r="O351" s="35" t="s">
        <v>272</v>
      </c>
      <c r="P351" s="201"/>
      <c r="Q351" s="30"/>
      <c r="R351" s="269"/>
      <c r="S351" s="280"/>
      <c r="T351" s="26" t="s">
        <v>936</v>
      </c>
      <c r="U351" s="26"/>
    </row>
    <row r="352" spans="1:21" customFormat="1" ht="12.75" customHeight="1" x14ac:dyDescent="0.3">
      <c r="A352" s="23">
        <v>91169</v>
      </c>
      <c r="B352" s="53">
        <v>91130</v>
      </c>
      <c r="C352" s="584"/>
      <c r="D352" s="631"/>
      <c r="E352" s="126">
        <v>14</v>
      </c>
      <c r="F352" s="84" t="s">
        <v>285</v>
      </c>
      <c r="G352" s="85">
        <v>526.04</v>
      </c>
      <c r="H352" s="242">
        <v>6370344</v>
      </c>
      <c r="I352" s="111">
        <f t="shared" si="1"/>
        <v>33.92999999999995</v>
      </c>
      <c r="J352" s="202"/>
      <c r="K352" s="200">
        <v>0</v>
      </c>
      <c r="L352" s="24" t="s">
        <v>243</v>
      </c>
      <c r="M352" s="35">
        <v>40</v>
      </c>
      <c r="N352" s="35" t="s">
        <v>434</v>
      </c>
      <c r="O352" s="35" t="s">
        <v>272</v>
      </c>
      <c r="P352" s="201"/>
      <c r="Q352" s="30"/>
      <c r="R352" s="269"/>
      <c r="S352" s="280"/>
      <c r="T352" s="26" t="s">
        <v>936</v>
      </c>
      <c r="U352" s="26"/>
    </row>
    <row r="353" spans="1:21" customFormat="1" ht="18" customHeight="1" thickBot="1" x14ac:dyDescent="0.35">
      <c r="A353" s="23">
        <v>91172</v>
      </c>
      <c r="B353" s="53">
        <v>91130</v>
      </c>
      <c r="C353" s="585"/>
      <c r="D353" s="632"/>
      <c r="E353" s="362">
        <v>15</v>
      </c>
      <c r="F353" s="102" t="s">
        <v>286</v>
      </c>
      <c r="G353" s="103">
        <v>559.97</v>
      </c>
      <c r="H353" s="243">
        <v>6781237</v>
      </c>
      <c r="I353" s="111">
        <f t="shared" si="1"/>
        <v>33.930000000000064</v>
      </c>
      <c r="J353" s="202"/>
      <c r="K353" s="200">
        <v>0</v>
      </c>
      <c r="L353" s="452" t="s">
        <v>243</v>
      </c>
      <c r="M353" s="212">
        <v>40</v>
      </c>
      <c r="N353" s="212" t="s">
        <v>434</v>
      </c>
      <c r="O353" s="212" t="s">
        <v>272</v>
      </c>
      <c r="P353" s="213"/>
      <c r="Q353" s="214"/>
      <c r="R353" s="270"/>
      <c r="S353" s="284"/>
      <c r="T353" s="26" t="s">
        <v>936</v>
      </c>
      <c r="U353" s="26"/>
    </row>
    <row r="354" spans="1:21" customFormat="1" ht="14.25" customHeight="1" x14ac:dyDescent="0.3">
      <c r="A354" s="23"/>
      <c r="B354" s="53">
        <v>91131</v>
      </c>
      <c r="C354" s="583">
        <v>91131</v>
      </c>
      <c r="D354" s="633" t="s">
        <v>289</v>
      </c>
      <c r="E354" s="100">
        <v>1</v>
      </c>
      <c r="F354" s="100" t="s">
        <v>271</v>
      </c>
      <c r="G354" s="101">
        <v>106.16</v>
      </c>
      <c r="H354" s="241">
        <v>1285598</v>
      </c>
      <c r="I354" s="111"/>
      <c r="J354" s="261"/>
      <c r="K354" s="200">
        <v>0</v>
      </c>
      <c r="L354" s="451" t="s">
        <v>243</v>
      </c>
      <c r="M354" s="206">
        <v>50</v>
      </c>
      <c r="N354" s="206" t="s">
        <v>434</v>
      </c>
      <c r="O354" s="206" t="s">
        <v>272</v>
      </c>
      <c r="P354" s="207"/>
      <c r="Q3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54" s="318" t="s">
        <v>243</v>
      </c>
      <c r="S354" s="319">
        <v>50</v>
      </c>
      <c r="T354" s="26" t="s">
        <v>936</v>
      </c>
      <c r="U354" s="26" t="s">
        <v>936</v>
      </c>
    </row>
    <row r="355" spans="1:21" customFormat="1" ht="14.25" customHeight="1" x14ac:dyDescent="0.3">
      <c r="A355" s="23">
        <v>91134</v>
      </c>
      <c r="B355" s="53">
        <v>91131</v>
      </c>
      <c r="C355" s="584"/>
      <c r="D355" s="634"/>
      <c r="E355" s="84">
        <v>2</v>
      </c>
      <c r="F355" s="84" t="s">
        <v>273</v>
      </c>
      <c r="G355" s="85">
        <v>148.57</v>
      </c>
      <c r="H355" s="242">
        <v>1799183</v>
      </c>
      <c r="I355" s="111">
        <f t="shared" ref="I355:I368" si="2">+G355-G354</f>
        <v>42.41</v>
      </c>
      <c r="J355" s="467">
        <v>42.41</v>
      </c>
      <c r="K355" s="421">
        <v>513585</v>
      </c>
      <c r="L355" s="24" t="s">
        <v>243</v>
      </c>
      <c r="M355" s="35">
        <v>50</v>
      </c>
      <c r="N355" s="35" t="s">
        <v>434</v>
      </c>
      <c r="O355" s="35" t="s">
        <v>272</v>
      </c>
      <c r="P355" s="201"/>
      <c r="Q355" s="30"/>
      <c r="R355" s="269"/>
      <c r="S355" s="280"/>
      <c r="T355" s="26" t="s">
        <v>936</v>
      </c>
      <c r="U355" s="26"/>
    </row>
    <row r="356" spans="1:21" customFormat="1" ht="14.25" customHeight="1" x14ac:dyDescent="0.3">
      <c r="A356" s="23">
        <v>91137</v>
      </c>
      <c r="B356" s="53">
        <v>91131</v>
      </c>
      <c r="C356" s="584"/>
      <c r="D356" s="634"/>
      <c r="E356" s="84">
        <v>3</v>
      </c>
      <c r="F356" s="84" t="s">
        <v>274</v>
      </c>
      <c r="G356" s="85">
        <v>190.98</v>
      </c>
      <c r="H356" s="242">
        <v>2312768</v>
      </c>
      <c r="I356" s="111">
        <f t="shared" si="2"/>
        <v>42.41</v>
      </c>
      <c r="J356" s="475"/>
      <c r="K356" s="200">
        <v>0</v>
      </c>
      <c r="L356" s="24" t="s">
        <v>243</v>
      </c>
      <c r="M356" s="35">
        <v>50</v>
      </c>
      <c r="N356" s="35" t="s">
        <v>434</v>
      </c>
      <c r="O356" s="35" t="s">
        <v>272</v>
      </c>
      <c r="P356" s="201"/>
      <c r="Q356" s="30"/>
      <c r="R356" s="269"/>
      <c r="S356" s="280"/>
      <c r="T356" s="26" t="s">
        <v>936</v>
      </c>
      <c r="U356" s="26"/>
    </row>
    <row r="357" spans="1:21" customFormat="1" ht="14.25" customHeight="1" x14ac:dyDescent="0.3">
      <c r="A357" s="23">
        <v>91140</v>
      </c>
      <c r="B357" s="53">
        <v>91131</v>
      </c>
      <c r="C357" s="584"/>
      <c r="D357" s="634"/>
      <c r="E357" s="84">
        <v>4</v>
      </c>
      <c r="F357" s="84" t="s">
        <v>275</v>
      </c>
      <c r="G357" s="85">
        <v>233.39</v>
      </c>
      <c r="H357" s="242">
        <v>2826353</v>
      </c>
      <c r="I357" s="111">
        <f t="shared" si="2"/>
        <v>42.41</v>
      </c>
      <c r="J357" s="475"/>
      <c r="K357" s="200">
        <v>0</v>
      </c>
      <c r="L357" s="24" t="s">
        <v>243</v>
      </c>
      <c r="M357" s="35">
        <v>50</v>
      </c>
      <c r="N357" s="35" t="s">
        <v>434</v>
      </c>
      <c r="O357" s="35" t="s">
        <v>272</v>
      </c>
      <c r="P357" s="201"/>
      <c r="Q357" s="30"/>
      <c r="R357" s="269"/>
      <c r="S357" s="280"/>
      <c r="T357" s="26" t="s">
        <v>936</v>
      </c>
      <c r="U357" s="26"/>
    </row>
    <row r="358" spans="1:21" customFormat="1" ht="14.25" customHeight="1" x14ac:dyDescent="0.3">
      <c r="A358" s="23">
        <v>91143</v>
      </c>
      <c r="B358" s="53">
        <v>91131</v>
      </c>
      <c r="C358" s="584"/>
      <c r="D358" s="634"/>
      <c r="E358" s="84">
        <v>5</v>
      </c>
      <c r="F358" s="84" t="s">
        <v>276</v>
      </c>
      <c r="G358" s="85">
        <v>275.79999999999995</v>
      </c>
      <c r="H358" s="242">
        <v>3339938</v>
      </c>
      <c r="I358" s="111">
        <f t="shared" si="2"/>
        <v>42.409999999999968</v>
      </c>
      <c r="J358" s="475"/>
      <c r="K358" s="200">
        <v>0</v>
      </c>
      <c r="L358" s="24" t="s">
        <v>243</v>
      </c>
      <c r="M358" s="35">
        <v>50</v>
      </c>
      <c r="N358" s="35" t="s">
        <v>434</v>
      </c>
      <c r="O358" s="35" t="s">
        <v>272</v>
      </c>
      <c r="P358" s="201"/>
      <c r="Q358" s="30"/>
      <c r="R358" s="269"/>
      <c r="S358" s="280"/>
      <c r="T358" s="26" t="s">
        <v>936</v>
      </c>
      <c r="U358" s="26"/>
    </row>
    <row r="359" spans="1:21" customFormat="1" ht="14.25" customHeight="1" x14ac:dyDescent="0.3">
      <c r="A359" s="23">
        <v>91146</v>
      </c>
      <c r="B359" s="53">
        <v>91131</v>
      </c>
      <c r="C359" s="584"/>
      <c r="D359" s="634"/>
      <c r="E359" s="84">
        <v>6</v>
      </c>
      <c r="F359" s="84" t="s">
        <v>277</v>
      </c>
      <c r="G359" s="85">
        <v>318.22000000000003</v>
      </c>
      <c r="H359" s="242">
        <v>3853644</v>
      </c>
      <c r="I359" s="111">
        <f t="shared" si="2"/>
        <v>42.420000000000073</v>
      </c>
      <c r="J359" s="475"/>
      <c r="K359" s="200">
        <v>0</v>
      </c>
      <c r="L359" s="24" t="s">
        <v>243</v>
      </c>
      <c r="M359" s="35">
        <v>50</v>
      </c>
      <c r="N359" s="35" t="s">
        <v>434</v>
      </c>
      <c r="O359" s="35" t="s">
        <v>272</v>
      </c>
      <c r="P359" s="201"/>
      <c r="Q359" s="30"/>
      <c r="R359" s="269"/>
      <c r="S359" s="280"/>
      <c r="T359" s="26" t="s">
        <v>936</v>
      </c>
      <c r="U359" s="26"/>
    </row>
    <row r="360" spans="1:21" customFormat="1" ht="14.25" customHeight="1" x14ac:dyDescent="0.3">
      <c r="A360" s="23">
        <v>91149</v>
      </c>
      <c r="B360" s="53">
        <v>91131</v>
      </c>
      <c r="C360" s="584"/>
      <c r="D360" s="634"/>
      <c r="E360" s="84">
        <v>7</v>
      </c>
      <c r="F360" s="84" t="s">
        <v>278</v>
      </c>
      <c r="G360" s="85">
        <v>360.63</v>
      </c>
      <c r="H360" s="242">
        <v>4367229</v>
      </c>
      <c r="I360" s="111">
        <f t="shared" si="2"/>
        <v>42.409999999999968</v>
      </c>
      <c r="J360" s="475"/>
      <c r="K360" s="200">
        <v>0</v>
      </c>
      <c r="L360" s="24" t="s">
        <v>243</v>
      </c>
      <c r="M360" s="35">
        <v>50</v>
      </c>
      <c r="N360" s="35" t="s">
        <v>434</v>
      </c>
      <c r="O360" s="35" t="s">
        <v>272</v>
      </c>
      <c r="P360" s="201"/>
      <c r="Q360" s="30"/>
      <c r="R360" s="269"/>
      <c r="S360" s="280"/>
      <c r="T360" s="26" t="s">
        <v>936</v>
      </c>
      <c r="U360" s="26"/>
    </row>
    <row r="361" spans="1:21" customFormat="1" ht="14.25" customHeight="1" x14ac:dyDescent="0.3">
      <c r="A361" s="23">
        <v>91152</v>
      </c>
      <c r="B361" s="53">
        <v>91131</v>
      </c>
      <c r="C361" s="584"/>
      <c r="D361" s="634"/>
      <c r="E361" s="84">
        <v>8</v>
      </c>
      <c r="F361" s="84" t="s">
        <v>279</v>
      </c>
      <c r="G361" s="85">
        <v>403.03999999999996</v>
      </c>
      <c r="H361" s="242">
        <v>4880814</v>
      </c>
      <c r="I361" s="111">
        <f t="shared" si="2"/>
        <v>42.409999999999968</v>
      </c>
      <c r="J361" s="475"/>
      <c r="K361" s="200">
        <v>0</v>
      </c>
      <c r="L361" s="24" t="s">
        <v>243</v>
      </c>
      <c r="M361" s="35">
        <v>50</v>
      </c>
      <c r="N361" s="35" t="s">
        <v>434</v>
      </c>
      <c r="O361" s="35" t="s">
        <v>272</v>
      </c>
      <c r="P361" s="201"/>
      <c r="Q361" s="30"/>
      <c r="R361" s="269"/>
      <c r="S361" s="280"/>
      <c r="T361" s="26" t="s">
        <v>936</v>
      </c>
      <c r="U361" s="26"/>
    </row>
    <row r="362" spans="1:21" customFormat="1" ht="14.25" customHeight="1" x14ac:dyDescent="0.3">
      <c r="A362" s="23">
        <v>91155</v>
      </c>
      <c r="B362" s="53">
        <v>91131</v>
      </c>
      <c r="C362" s="584"/>
      <c r="D362" s="634"/>
      <c r="E362" s="84">
        <v>9</v>
      </c>
      <c r="F362" s="84" t="s">
        <v>280</v>
      </c>
      <c r="G362" s="85">
        <v>445.45000000000005</v>
      </c>
      <c r="H362" s="242">
        <v>5394400</v>
      </c>
      <c r="I362" s="111">
        <f t="shared" si="2"/>
        <v>42.410000000000082</v>
      </c>
      <c r="J362" s="475"/>
      <c r="K362" s="200">
        <v>0</v>
      </c>
      <c r="L362" s="24" t="s">
        <v>243</v>
      </c>
      <c r="M362" s="35">
        <v>50</v>
      </c>
      <c r="N362" s="35" t="s">
        <v>434</v>
      </c>
      <c r="O362" s="35" t="s">
        <v>272</v>
      </c>
      <c r="P362" s="201"/>
      <c r="Q362" s="30"/>
      <c r="R362" s="269"/>
      <c r="S362" s="280"/>
      <c r="T362" s="26" t="s">
        <v>936</v>
      </c>
      <c r="U362" s="26"/>
    </row>
    <row r="363" spans="1:21" customFormat="1" ht="14.25" customHeight="1" x14ac:dyDescent="0.3">
      <c r="A363" s="23">
        <v>91158</v>
      </c>
      <c r="B363" s="53">
        <v>91131</v>
      </c>
      <c r="C363" s="584"/>
      <c r="D363" s="634"/>
      <c r="E363" s="84">
        <v>10</v>
      </c>
      <c r="F363" s="84" t="s">
        <v>281</v>
      </c>
      <c r="G363" s="85">
        <v>487.86</v>
      </c>
      <c r="H363" s="242">
        <v>5907985</v>
      </c>
      <c r="I363" s="111">
        <f t="shared" si="2"/>
        <v>42.409999999999968</v>
      </c>
      <c r="J363" s="475"/>
      <c r="K363" s="200">
        <v>0</v>
      </c>
      <c r="L363" s="24" t="s">
        <v>243</v>
      </c>
      <c r="M363" s="35">
        <v>50</v>
      </c>
      <c r="N363" s="35" t="s">
        <v>434</v>
      </c>
      <c r="O363" s="35" t="s">
        <v>272</v>
      </c>
      <c r="P363" s="201"/>
      <c r="Q363" s="30"/>
      <c r="R363" s="269"/>
      <c r="S363" s="280"/>
      <c r="T363" s="26" t="s">
        <v>936</v>
      </c>
      <c r="U363" s="26"/>
    </row>
    <row r="364" spans="1:21" customFormat="1" ht="14.25" customHeight="1" x14ac:dyDescent="0.3">
      <c r="A364" s="23">
        <v>91161</v>
      </c>
      <c r="B364" s="53">
        <v>91131</v>
      </c>
      <c r="C364" s="584"/>
      <c r="D364" s="634"/>
      <c r="E364" s="84">
        <v>11</v>
      </c>
      <c r="F364" s="84" t="s">
        <v>282</v>
      </c>
      <c r="G364" s="85">
        <v>530.28</v>
      </c>
      <c r="H364" s="242">
        <v>6421691</v>
      </c>
      <c r="I364" s="111">
        <f t="shared" si="2"/>
        <v>42.419999999999959</v>
      </c>
      <c r="J364" s="475"/>
      <c r="K364" s="200">
        <v>0</v>
      </c>
      <c r="L364" s="24" t="s">
        <v>243</v>
      </c>
      <c r="M364" s="35">
        <v>50</v>
      </c>
      <c r="N364" s="35" t="s">
        <v>434</v>
      </c>
      <c r="O364" s="35" t="s">
        <v>272</v>
      </c>
      <c r="P364" s="201"/>
      <c r="Q364" s="30"/>
      <c r="R364" s="269"/>
      <c r="S364" s="280"/>
      <c r="T364" s="26" t="s">
        <v>936</v>
      </c>
      <c r="U364" s="26"/>
    </row>
    <row r="365" spans="1:21" customFormat="1" ht="14.25" customHeight="1" x14ac:dyDescent="0.3">
      <c r="A365" s="23">
        <v>91164</v>
      </c>
      <c r="B365" s="53">
        <v>91131</v>
      </c>
      <c r="C365" s="584"/>
      <c r="D365" s="634"/>
      <c r="E365" s="84">
        <v>12</v>
      </c>
      <c r="F365" s="84" t="s">
        <v>283</v>
      </c>
      <c r="G365" s="85">
        <v>572.68999999999994</v>
      </c>
      <c r="H365" s="242">
        <v>6935276</v>
      </c>
      <c r="I365" s="111">
        <f t="shared" si="2"/>
        <v>42.409999999999968</v>
      </c>
      <c r="J365" s="475"/>
      <c r="K365" s="200">
        <v>0</v>
      </c>
      <c r="L365" s="24" t="s">
        <v>243</v>
      </c>
      <c r="M365" s="35">
        <v>50</v>
      </c>
      <c r="N365" s="35" t="s">
        <v>434</v>
      </c>
      <c r="O365" s="35" t="s">
        <v>272</v>
      </c>
      <c r="P365" s="201"/>
      <c r="Q365" s="30"/>
      <c r="R365" s="269"/>
      <c r="S365" s="280"/>
      <c r="T365" s="26" t="s">
        <v>936</v>
      </c>
      <c r="U365" s="26"/>
    </row>
    <row r="366" spans="1:21" customFormat="1" ht="14.25" customHeight="1" x14ac:dyDescent="0.3">
      <c r="A366" s="23">
        <v>91167</v>
      </c>
      <c r="B366" s="53">
        <v>91131</v>
      </c>
      <c r="C366" s="584"/>
      <c r="D366" s="634"/>
      <c r="E366" s="84">
        <v>13</v>
      </c>
      <c r="F366" s="84" t="s">
        <v>284</v>
      </c>
      <c r="G366" s="85">
        <v>615.1</v>
      </c>
      <c r="H366" s="242">
        <v>7448861</v>
      </c>
      <c r="I366" s="111">
        <f t="shared" si="2"/>
        <v>42.410000000000082</v>
      </c>
      <c r="J366" s="475"/>
      <c r="K366" s="200">
        <v>0</v>
      </c>
      <c r="L366" s="24" t="s">
        <v>243</v>
      </c>
      <c r="M366" s="35">
        <v>50</v>
      </c>
      <c r="N366" s="35" t="s">
        <v>434</v>
      </c>
      <c r="O366" s="35" t="s">
        <v>272</v>
      </c>
      <c r="P366" s="201"/>
      <c r="Q366" s="30"/>
      <c r="R366" s="269"/>
      <c r="S366" s="280"/>
      <c r="T366" s="26" t="s">
        <v>936</v>
      </c>
      <c r="U366" s="26"/>
    </row>
    <row r="367" spans="1:21" customFormat="1" ht="14.25" customHeight="1" x14ac:dyDescent="0.3">
      <c r="A367" s="23">
        <v>91170</v>
      </c>
      <c r="B367" s="53">
        <v>91131</v>
      </c>
      <c r="C367" s="584"/>
      <c r="D367" s="634"/>
      <c r="E367" s="84">
        <v>14</v>
      </c>
      <c r="F367" s="84" t="s">
        <v>290</v>
      </c>
      <c r="G367" s="85">
        <v>657.51</v>
      </c>
      <c r="H367" s="242">
        <v>7962446</v>
      </c>
      <c r="I367" s="111">
        <f t="shared" si="2"/>
        <v>42.409999999999968</v>
      </c>
      <c r="J367" s="475"/>
      <c r="K367" s="200">
        <v>0</v>
      </c>
      <c r="L367" s="24" t="s">
        <v>243</v>
      </c>
      <c r="M367" s="35">
        <v>50</v>
      </c>
      <c r="N367" s="35" t="s">
        <v>434</v>
      </c>
      <c r="O367" s="35" t="s">
        <v>272</v>
      </c>
      <c r="P367" s="201"/>
      <c r="Q367" s="30"/>
      <c r="R367" s="269"/>
      <c r="S367" s="280"/>
      <c r="T367" s="26" t="s">
        <v>936</v>
      </c>
      <c r="U367" s="26"/>
    </row>
    <row r="368" spans="1:21" customFormat="1" ht="14.25" customHeight="1" thickBot="1" x14ac:dyDescent="0.35">
      <c r="A368" s="23">
        <v>91173</v>
      </c>
      <c r="B368" s="53">
        <v>91131</v>
      </c>
      <c r="C368" s="585"/>
      <c r="D368" s="635"/>
      <c r="E368" s="102">
        <v>15</v>
      </c>
      <c r="F368" s="102" t="s">
        <v>286</v>
      </c>
      <c r="G368" s="103">
        <v>699.92</v>
      </c>
      <c r="H368" s="243">
        <v>8476031</v>
      </c>
      <c r="I368" s="111">
        <f t="shared" si="2"/>
        <v>42.409999999999968</v>
      </c>
      <c r="J368" s="475"/>
      <c r="K368" s="200">
        <v>0</v>
      </c>
      <c r="L368" s="452" t="s">
        <v>243</v>
      </c>
      <c r="M368" s="212">
        <v>50</v>
      </c>
      <c r="N368" s="212" t="s">
        <v>434</v>
      </c>
      <c r="O368" s="212" t="s">
        <v>272</v>
      </c>
      <c r="P368" s="213"/>
      <c r="Q368" s="214"/>
      <c r="R368" s="270"/>
      <c r="S368" s="284"/>
      <c r="T368" s="26" t="s">
        <v>936</v>
      </c>
      <c r="U368" s="26"/>
    </row>
    <row r="369" spans="1:21" customFormat="1" ht="14.25" customHeight="1" x14ac:dyDescent="0.3">
      <c r="A369" s="23"/>
      <c r="B369" s="53">
        <v>91132</v>
      </c>
      <c r="C369" s="583">
        <v>91132</v>
      </c>
      <c r="D369" s="586" t="s">
        <v>291</v>
      </c>
      <c r="E369" s="100">
        <v>1</v>
      </c>
      <c r="F369" s="100" t="s">
        <v>271</v>
      </c>
      <c r="G369" s="101">
        <v>127.41</v>
      </c>
      <c r="H369" s="241">
        <v>1542935</v>
      </c>
      <c r="I369" s="111"/>
      <c r="J369" s="261"/>
      <c r="K369" s="200">
        <v>0</v>
      </c>
      <c r="L369" s="451" t="s">
        <v>243</v>
      </c>
      <c r="M369" s="206">
        <v>60</v>
      </c>
      <c r="N369" s="206" t="s">
        <v>434</v>
      </c>
      <c r="O369" s="206" t="s">
        <v>272</v>
      </c>
      <c r="P369" s="207"/>
      <c r="Q36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69" s="318" t="s">
        <v>243</v>
      </c>
      <c r="S369" s="319">
        <v>60</v>
      </c>
      <c r="T369" s="26" t="s">
        <v>936</v>
      </c>
      <c r="U369" s="26" t="s">
        <v>936</v>
      </c>
    </row>
    <row r="370" spans="1:21" customFormat="1" ht="14.25" customHeight="1" x14ac:dyDescent="0.3">
      <c r="A370" s="23">
        <v>91135</v>
      </c>
      <c r="B370" s="53">
        <v>91132</v>
      </c>
      <c r="C370" s="584"/>
      <c r="D370" s="587"/>
      <c r="E370" s="84">
        <v>2</v>
      </c>
      <c r="F370" s="84" t="s">
        <v>273</v>
      </c>
      <c r="G370" s="85">
        <v>178.3</v>
      </c>
      <c r="H370" s="242">
        <v>2159213</v>
      </c>
      <c r="I370" s="111">
        <f>+G370-G369</f>
        <v>50.890000000000015</v>
      </c>
      <c r="J370" s="467">
        <v>50.890000000000015</v>
      </c>
      <c r="K370" s="421">
        <v>616278</v>
      </c>
      <c r="L370" s="24" t="s">
        <v>243</v>
      </c>
      <c r="M370" s="35">
        <v>60</v>
      </c>
      <c r="N370" s="35" t="s">
        <v>434</v>
      </c>
      <c r="O370" s="35" t="s">
        <v>272</v>
      </c>
      <c r="P370" s="201"/>
      <c r="Q370" s="30"/>
      <c r="R370" s="269"/>
      <c r="S370" s="280"/>
      <c r="T370" s="26" t="s">
        <v>936</v>
      </c>
      <c r="U370" s="26"/>
    </row>
    <row r="371" spans="1:21" customFormat="1" ht="14.25" customHeight="1" x14ac:dyDescent="0.3">
      <c r="A371" s="23">
        <v>91138</v>
      </c>
      <c r="B371" s="53">
        <v>91132</v>
      </c>
      <c r="C371" s="584"/>
      <c r="D371" s="587"/>
      <c r="E371" s="84">
        <v>3</v>
      </c>
      <c r="F371" s="84" t="s">
        <v>274</v>
      </c>
      <c r="G371" s="85">
        <v>229.19000000000003</v>
      </c>
      <c r="H371" s="242">
        <v>2775491</v>
      </c>
      <c r="I371" s="111">
        <f t="shared" ref="I371:I383" si="3">+G371-G370</f>
        <v>50.890000000000015</v>
      </c>
      <c r="J371" s="475"/>
      <c r="K371" s="200">
        <v>0</v>
      </c>
      <c r="L371" s="24" t="s">
        <v>243</v>
      </c>
      <c r="M371" s="35">
        <v>60</v>
      </c>
      <c r="N371" s="35" t="s">
        <v>434</v>
      </c>
      <c r="O371" s="35" t="s">
        <v>272</v>
      </c>
      <c r="P371" s="201"/>
      <c r="Q371" s="30"/>
      <c r="R371" s="269"/>
      <c r="S371" s="280"/>
      <c r="T371" s="26" t="s">
        <v>936</v>
      </c>
      <c r="U371" s="26"/>
    </row>
    <row r="372" spans="1:21" customFormat="1" ht="14.25" customHeight="1" x14ac:dyDescent="0.3">
      <c r="A372" s="23">
        <v>91141</v>
      </c>
      <c r="B372" s="53">
        <v>91132</v>
      </c>
      <c r="C372" s="584"/>
      <c r="D372" s="587"/>
      <c r="E372" s="84">
        <v>4</v>
      </c>
      <c r="F372" s="84" t="s">
        <v>275</v>
      </c>
      <c r="G372" s="85">
        <v>280.08000000000004</v>
      </c>
      <c r="H372" s="242">
        <v>3391769</v>
      </c>
      <c r="I372" s="111">
        <f t="shared" si="3"/>
        <v>50.890000000000015</v>
      </c>
      <c r="J372" s="475"/>
      <c r="K372" s="200">
        <v>0</v>
      </c>
      <c r="L372" s="24" t="s">
        <v>243</v>
      </c>
      <c r="M372" s="35">
        <v>60</v>
      </c>
      <c r="N372" s="35" t="s">
        <v>434</v>
      </c>
      <c r="O372" s="35" t="s">
        <v>272</v>
      </c>
      <c r="P372" s="201"/>
      <c r="Q372" s="30"/>
      <c r="R372" s="269"/>
      <c r="S372" s="280"/>
      <c r="T372" s="26" t="s">
        <v>936</v>
      </c>
      <c r="U372" s="26"/>
    </row>
    <row r="373" spans="1:21" customFormat="1" ht="14.25" customHeight="1" x14ac:dyDescent="0.3">
      <c r="A373" s="23">
        <v>91144</v>
      </c>
      <c r="B373" s="53">
        <v>91132</v>
      </c>
      <c r="C373" s="584"/>
      <c r="D373" s="587"/>
      <c r="E373" s="84">
        <v>5</v>
      </c>
      <c r="F373" s="84" t="s">
        <v>276</v>
      </c>
      <c r="G373" s="85">
        <v>330.98</v>
      </c>
      <c r="H373" s="242">
        <v>4008168</v>
      </c>
      <c r="I373" s="111">
        <f t="shared" si="3"/>
        <v>50.899999999999977</v>
      </c>
      <c r="J373" s="475"/>
      <c r="K373" s="200">
        <v>0</v>
      </c>
      <c r="L373" s="24" t="s">
        <v>243</v>
      </c>
      <c r="M373" s="35">
        <v>60</v>
      </c>
      <c r="N373" s="35" t="s">
        <v>434</v>
      </c>
      <c r="O373" s="35" t="s">
        <v>272</v>
      </c>
      <c r="P373" s="201"/>
      <c r="Q373" s="30"/>
      <c r="R373" s="269"/>
      <c r="S373" s="280"/>
      <c r="T373" s="26" t="s">
        <v>936</v>
      </c>
      <c r="U373" s="26"/>
    </row>
    <row r="374" spans="1:21" customFormat="1" ht="14.25" customHeight="1" x14ac:dyDescent="0.3">
      <c r="A374" s="23">
        <v>91147</v>
      </c>
      <c r="B374" s="53">
        <v>91132</v>
      </c>
      <c r="C374" s="584"/>
      <c r="D374" s="587"/>
      <c r="E374" s="84">
        <v>6</v>
      </c>
      <c r="F374" s="84" t="s">
        <v>277</v>
      </c>
      <c r="G374" s="85">
        <v>381.87</v>
      </c>
      <c r="H374" s="242">
        <v>4624446</v>
      </c>
      <c r="I374" s="111">
        <f t="shared" si="3"/>
        <v>50.889999999999986</v>
      </c>
      <c r="J374" s="475"/>
      <c r="K374" s="200">
        <v>0</v>
      </c>
      <c r="L374" s="24" t="s">
        <v>243</v>
      </c>
      <c r="M374" s="35">
        <v>60</v>
      </c>
      <c r="N374" s="35" t="s">
        <v>434</v>
      </c>
      <c r="O374" s="35" t="s">
        <v>272</v>
      </c>
      <c r="P374" s="201"/>
      <c r="Q374" s="30"/>
      <c r="R374" s="269"/>
      <c r="S374" s="280"/>
      <c r="T374" s="26" t="s">
        <v>936</v>
      </c>
      <c r="U374" s="26"/>
    </row>
    <row r="375" spans="1:21" customFormat="1" ht="14.25" customHeight="1" x14ac:dyDescent="0.3">
      <c r="A375" s="23">
        <v>91150</v>
      </c>
      <c r="B375" s="53">
        <v>91132</v>
      </c>
      <c r="C375" s="584"/>
      <c r="D375" s="587"/>
      <c r="E375" s="84">
        <v>7</v>
      </c>
      <c r="F375" s="84" t="s">
        <v>278</v>
      </c>
      <c r="G375" s="85">
        <v>432.77</v>
      </c>
      <c r="H375" s="242">
        <v>5240845</v>
      </c>
      <c r="I375" s="111">
        <f t="shared" si="3"/>
        <v>50.899999999999977</v>
      </c>
      <c r="J375" s="475"/>
      <c r="K375" s="200">
        <v>0</v>
      </c>
      <c r="L375" s="24" t="s">
        <v>243</v>
      </c>
      <c r="M375" s="35">
        <v>60</v>
      </c>
      <c r="N375" s="35" t="s">
        <v>434</v>
      </c>
      <c r="O375" s="35" t="s">
        <v>272</v>
      </c>
      <c r="P375" s="201"/>
      <c r="Q375" s="30"/>
      <c r="R375" s="269"/>
      <c r="S375" s="280"/>
      <c r="T375" s="26" t="s">
        <v>936</v>
      </c>
      <c r="U375" s="26"/>
    </row>
    <row r="376" spans="1:21" customFormat="1" ht="14.25" customHeight="1" x14ac:dyDescent="0.3">
      <c r="A376" s="23">
        <v>91153</v>
      </c>
      <c r="B376" s="53">
        <v>91132</v>
      </c>
      <c r="C376" s="584"/>
      <c r="D376" s="587"/>
      <c r="E376" s="84">
        <v>8</v>
      </c>
      <c r="F376" s="84" t="s">
        <v>279</v>
      </c>
      <c r="G376" s="85">
        <v>483.65999999999997</v>
      </c>
      <c r="H376" s="242">
        <v>5857123</v>
      </c>
      <c r="I376" s="111">
        <f t="shared" si="3"/>
        <v>50.889999999999986</v>
      </c>
      <c r="J376" s="475"/>
      <c r="K376" s="200">
        <v>0</v>
      </c>
      <c r="L376" s="24" t="s">
        <v>243</v>
      </c>
      <c r="M376" s="35">
        <v>60</v>
      </c>
      <c r="N376" s="35" t="s">
        <v>434</v>
      </c>
      <c r="O376" s="35" t="s">
        <v>272</v>
      </c>
      <c r="P376" s="201"/>
      <c r="Q376" s="30"/>
      <c r="R376" s="269"/>
      <c r="S376" s="280"/>
      <c r="T376" s="26" t="s">
        <v>936</v>
      </c>
      <c r="U376" s="26"/>
    </row>
    <row r="377" spans="1:21" customFormat="1" ht="14.25" customHeight="1" x14ac:dyDescent="0.3">
      <c r="A377" s="23">
        <v>91156</v>
      </c>
      <c r="B377" s="53">
        <v>91132</v>
      </c>
      <c r="C377" s="584"/>
      <c r="D377" s="587"/>
      <c r="E377" s="84">
        <v>9</v>
      </c>
      <c r="F377" s="84" t="s">
        <v>280</v>
      </c>
      <c r="G377" s="85">
        <v>534.56000000000006</v>
      </c>
      <c r="H377" s="242">
        <v>6473522</v>
      </c>
      <c r="I377" s="111">
        <f t="shared" si="3"/>
        <v>50.900000000000091</v>
      </c>
      <c r="J377" s="475"/>
      <c r="K377" s="200">
        <v>0</v>
      </c>
      <c r="L377" s="24" t="s">
        <v>243</v>
      </c>
      <c r="M377" s="35">
        <v>60</v>
      </c>
      <c r="N377" s="35" t="s">
        <v>434</v>
      </c>
      <c r="O377" s="35" t="s">
        <v>272</v>
      </c>
      <c r="P377" s="201"/>
      <c r="Q377" s="30"/>
      <c r="R377" s="269"/>
      <c r="S377" s="280"/>
      <c r="T377" s="26" t="s">
        <v>936</v>
      </c>
      <c r="U377" s="26"/>
    </row>
    <row r="378" spans="1:21" customFormat="1" ht="14.25" customHeight="1" x14ac:dyDescent="0.3">
      <c r="A378" s="23">
        <v>91159</v>
      </c>
      <c r="B378" s="53">
        <v>91132</v>
      </c>
      <c r="C378" s="584"/>
      <c r="D378" s="587"/>
      <c r="E378" s="84">
        <v>10</v>
      </c>
      <c r="F378" s="84" t="s">
        <v>281</v>
      </c>
      <c r="G378" s="85">
        <v>585.44999999999993</v>
      </c>
      <c r="H378" s="242">
        <v>7089800</v>
      </c>
      <c r="I378" s="111">
        <f t="shared" si="3"/>
        <v>50.889999999999873</v>
      </c>
      <c r="J378" s="475"/>
      <c r="K378" s="200">
        <v>0</v>
      </c>
      <c r="L378" s="24" t="s">
        <v>243</v>
      </c>
      <c r="M378" s="35">
        <v>60</v>
      </c>
      <c r="N378" s="35" t="s">
        <v>434</v>
      </c>
      <c r="O378" s="35" t="s">
        <v>272</v>
      </c>
      <c r="P378" s="201"/>
      <c r="Q378" s="30"/>
      <c r="R378" s="269"/>
      <c r="S378" s="280"/>
      <c r="T378" s="26" t="s">
        <v>936</v>
      </c>
      <c r="U378" s="26"/>
    </row>
    <row r="379" spans="1:21" customFormat="1" ht="14.25" customHeight="1" x14ac:dyDescent="0.3">
      <c r="A379" s="23">
        <v>91162</v>
      </c>
      <c r="B379" s="53">
        <v>91132</v>
      </c>
      <c r="C379" s="584"/>
      <c r="D379" s="587"/>
      <c r="E379" s="84">
        <v>11</v>
      </c>
      <c r="F379" s="84" t="s">
        <v>282</v>
      </c>
      <c r="G379" s="85">
        <v>636.35</v>
      </c>
      <c r="H379" s="242">
        <v>7706199</v>
      </c>
      <c r="I379" s="111">
        <f t="shared" si="3"/>
        <v>50.900000000000091</v>
      </c>
      <c r="J379" s="475"/>
      <c r="K379" s="200">
        <v>0</v>
      </c>
      <c r="L379" s="24" t="s">
        <v>243</v>
      </c>
      <c r="M379" s="35">
        <v>60</v>
      </c>
      <c r="N379" s="35" t="s">
        <v>434</v>
      </c>
      <c r="O379" s="35" t="s">
        <v>272</v>
      </c>
      <c r="P379" s="201"/>
      <c r="Q379" s="30"/>
      <c r="R379" s="269"/>
      <c r="S379" s="280"/>
      <c r="T379" s="26" t="s">
        <v>936</v>
      </c>
      <c r="U379" s="26"/>
    </row>
    <row r="380" spans="1:21" customFormat="1" ht="14.25" customHeight="1" x14ac:dyDescent="0.3">
      <c r="A380" s="23">
        <v>91165</v>
      </c>
      <c r="B380" s="53">
        <v>91132</v>
      </c>
      <c r="C380" s="584"/>
      <c r="D380" s="587"/>
      <c r="E380" s="84">
        <v>12</v>
      </c>
      <c r="F380" s="84" t="s">
        <v>283</v>
      </c>
      <c r="G380" s="85">
        <v>687.24</v>
      </c>
      <c r="H380" s="242">
        <v>8322476</v>
      </c>
      <c r="I380" s="111">
        <f t="shared" si="3"/>
        <v>50.889999999999986</v>
      </c>
      <c r="J380" s="475"/>
      <c r="K380" s="200">
        <v>0</v>
      </c>
      <c r="L380" s="24" t="s">
        <v>243</v>
      </c>
      <c r="M380" s="35">
        <v>60</v>
      </c>
      <c r="N380" s="35" t="s">
        <v>434</v>
      </c>
      <c r="O380" s="35" t="s">
        <v>272</v>
      </c>
      <c r="P380" s="201"/>
      <c r="Q380" s="30"/>
      <c r="R380" s="269"/>
      <c r="S380" s="280"/>
      <c r="T380" s="26" t="s">
        <v>936</v>
      </c>
      <c r="U380" s="26"/>
    </row>
    <row r="381" spans="1:21" customFormat="1" ht="14.25" customHeight="1" x14ac:dyDescent="0.3">
      <c r="A381" s="23">
        <v>91168</v>
      </c>
      <c r="B381" s="53">
        <v>91132</v>
      </c>
      <c r="C381" s="584"/>
      <c r="D381" s="587"/>
      <c r="E381" s="84">
        <v>13</v>
      </c>
      <c r="F381" s="84" t="s">
        <v>284</v>
      </c>
      <c r="G381" s="85">
        <v>738.13</v>
      </c>
      <c r="H381" s="242">
        <v>8938754</v>
      </c>
      <c r="I381" s="111">
        <f t="shared" si="3"/>
        <v>50.889999999999986</v>
      </c>
      <c r="J381" s="475"/>
      <c r="K381" s="200">
        <v>0</v>
      </c>
      <c r="L381" s="24" t="s">
        <v>243</v>
      </c>
      <c r="M381" s="35">
        <v>60</v>
      </c>
      <c r="N381" s="35" t="s">
        <v>434</v>
      </c>
      <c r="O381" s="35" t="s">
        <v>272</v>
      </c>
      <c r="P381" s="201"/>
      <c r="Q381" s="30"/>
      <c r="R381" s="269"/>
      <c r="S381" s="280"/>
      <c r="T381" s="26" t="s">
        <v>936</v>
      </c>
      <c r="U381" s="26"/>
    </row>
    <row r="382" spans="1:21" customFormat="1" ht="14.25" customHeight="1" x14ac:dyDescent="0.3">
      <c r="A382" s="23">
        <v>91171</v>
      </c>
      <c r="B382" s="53">
        <v>91132</v>
      </c>
      <c r="C382" s="584"/>
      <c r="D382" s="587"/>
      <c r="E382" s="84">
        <v>14</v>
      </c>
      <c r="F382" s="84" t="s">
        <v>285</v>
      </c>
      <c r="G382" s="85">
        <v>789.03</v>
      </c>
      <c r="H382" s="242">
        <v>9555153</v>
      </c>
      <c r="I382" s="486">
        <f t="shared" si="3"/>
        <v>50.899999999999977</v>
      </c>
      <c r="J382" s="475"/>
      <c r="K382" s="200">
        <v>0</v>
      </c>
      <c r="L382" s="24" t="s">
        <v>243</v>
      </c>
      <c r="M382" s="35">
        <v>60</v>
      </c>
      <c r="N382" s="35" t="s">
        <v>434</v>
      </c>
      <c r="O382" s="35" t="s">
        <v>272</v>
      </c>
      <c r="P382" s="201"/>
      <c r="Q382" s="30"/>
      <c r="R382" s="269"/>
      <c r="S382" s="280"/>
      <c r="T382" s="26" t="s">
        <v>936</v>
      </c>
      <c r="U382" s="26"/>
    </row>
    <row r="383" spans="1:21" customFormat="1" ht="14.25" customHeight="1" thickBot="1" x14ac:dyDescent="0.35">
      <c r="A383" s="23">
        <v>91174</v>
      </c>
      <c r="B383" s="53">
        <v>91132</v>
      </c>
      <c r="C383" s="585"/>
      <c r="D383" s="588"/>
      <c r="E383" s="102">
        <v>15</v>
      </c>
      <c r="F383" s="102" t="s">
        <v>286</v>
      </c>
      <c r="G383" s="103">
        <v>839.92</v>
      </c>
      <c r="H383" s="243">
        <v>10171431</v>
      </c>
      <c r="I383" s="111">
        <f t="shared" si="3"/>
        <v>50.889999999999986</v>
      </c>
      <c r="J383" s="475"/>
      <c r="K383" s="200">
        <v>0</v>
      </c>
      <c r="L383" s="452" t="s">
        <v>243</v>
      </c>
      <c r="M383" s="212">
        <v>60</v>
      </c>
      <c r="N383" s="212" t="s">
        <v>434</v>
      </c>
      <c r="O383" s="212" t="s">
        <v>272</v>
      </c>
      <c r="P383" s="213"/>
      <c r="Q383" s="214"/>
      <c r="R383" s="270"/>
      <c r="S383" s="284"/>
      <c r="T383" s="26" t="s">
        <v>936</v>
      </c>
      <c r="U383" s="26"/>
    </row>
    <row r="384" spans="1:21" customFormat="1" ht="14.25" customHeight="1" x14ac:dyDescent="0.3">
      <c r="A384" s="23"/>
      <c r="B384" s="53">
        <v>92130</v>
      </c>
      <c r="C384" s="580">
        <v>92130</v>
      </c>
      <c r="D384" s="618" t="s">
        <v>292</v>
      </c>
      <c r="E384" s="100">
        <v>1</v>
      </c>
      <c r="F384" s="100" t="s">
        <v>271</v>
      </c>
      <c r="G384" s="101">
        <v>148.61000000000001</v>
      </c>
      <c r="H384" s="241">
        <v>1799667</v>
      </c>
      <c r="I384" s="111"/>
      <c r="J384" s="261"/>
      <c r="K384" s="200">
        <v>0</v>
      </c>
      <c r="L384" s="451" t="s">
        <v>243</v>
      </c>
      <c r="M384" s="206">
        <v>70</v>
      </c>
      <c r="N384" s="206" t="s">
        <v>434</v>
      </c>
      <c r="O384" s="206" t="s">
        <v>293</v>
      </c>
      <c r="P384" s="207"/>
      <c r="Q3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84" s="318" t="s">
        <v>243</v>
      </c>
      <c r="S384" s="319">
        <v>70</v>
      </c>
      <c r="T384" s="26" t="s">
        <v>936</v>
      </c>
      <c r="U384" s="26" t="s">
        <v>936</v>
      </c>
    </row>
    <row r="385" spans="1:21" customFormat="1" ht="14.25" customHeight="1" x14ac:dyDescent="0.3">
      <c r="A385" s="23">
        <v>92133</v>
      </c>
      <c r="B385" s="53">
        <v>92130</v>
      </c>
      <c r="C385" s="581"/>
      <c r="D385" s="619"/>
      <c r="E385" s="84">
        <v>2</v>
      </c>
      <c r="F385" s="84" t="s">
        <v>273</v>
      </c>
      <c r="G385" s="85">
        <v>207.99</v>
      </c>
      <c r="H385" s="242">
        <v>2518759</v>
      </c>
      <c r="I385" s="111">
        <f>+G385-G384</f>
        <v>59.379999999999995</v>
      </c>
      <c r="J385" s="467">
        <v>59.379999999999995</v>
      </c>
      <c r="K385" s="421">
        <v>719092</v>
      </c>
      <c r="L385" s="24" t="s">
        <v>243</v>
      </c>
      <c r="M385" s="35">
        <v>70</v>
      </c>
      <c r="N385" s="35" t="s">
        <v>434</v>
      </c>
      <c r="O385" s="35" t="s">
        <v>294</v>
      </c>
      <c r="P385" s="201"/>
      <c r="Q385" s="30"/>
      <c r="R385" s="269"/>
      <c r="S385" s="280"/>
      <c r="T385" s="26" t="s">
        <v>936</v>
      </c>
      <c r="U385" s="26"/>
    </row>
    <row r="386" spans="1:21" customFormat="1" ht="14.25" customHeight="1" x14ac:dyDescent="0.3">
      <c r="A386" s="23">
        <v>92136</v>
      </c>
      <c r="B386" s="53">
        <v>92130</v>
      </c>
      <c r="C386" s="581"/>
      <c r="D386" s="619"/>
      <c r="E386" s="84">
        <v>3</v>
      </c>
      <c r="F386" s="84" t="s">
        <v>274</v>
      </c>
      <c r="G386" s="85">
        <v>267.37</v>
      </c>
      <c r="H386" s="242">
        <v>3237851</v>
      </c>
      <c r="I386" s="111">
        <f t="shared" ref="I386:I398" si="4">+G386-G385</f>
        <v>59.379999999999995</v>
      </c>
      <c r="J386" s="475"/>
      <c r="K386" s="200">
        <v>0</v>
      </c>
      <c r="L386" s="24" t="s">
        <v>243</v>
      </c>
      <c r="M386" s="35">
        <v>70</v>
      </c>
      <c r="N386" s="35" t="s">
        <v>434</v>
      </c>
      <c r="O386" s="35" t="s">
        <v>295</v>
      </c>
      <c r="P386" s="201"/>
      <c r="Q386" s="30"/>
      <c r="R386" s="269"/>
      <c r="S386" s="280"/>
      <c r="T386" s="26" t="s">
        <v>936</v>
      </c>
      <c r="U386" s="26"/>
    </row>
    <row r="387" spans="1:21" customFormat="1" ht="14.25" customHeight="1" x14ac:dyDescent="0.3">
      <c r="A387" s="23">
        <v>92139</v>
      </c>
      <c r="B387" s="53">
        <v>92130</v>
      </c>
      <c r="C387" s="581"/>
      <c r="D387" s="619"/>
      <c r="E387" s="84">
        <v>4</v>
      </c>
      <c r="F387" s="84" t="s">
        <v>275</v>
      </c>
      <c r="G387" s="85">
        <v>326.75</v>
      </c>
      <c r="H387" s="242">
        <v>3956943</v>
      </c>
      <c r="I387" s="111">
        <f t="shared" si="4"/>
        <v>59.379999999999995</v>
      </c>
      <c r="J387" s="475"/>
      <c r="K387" s="200">
        <v>0</v>
      </c>
      <c r="L387" s="24" t="s">
        <v>243</v>
      </c>
      <c r="M387" s="35">
        <v>70</v>
      </c>
      <c r="N387" s="35" t="s">
        <v>434</v>
      </c>
      <c r="O387" s="35" t="s">
        <v>296</v>
      </c>
      <c r="P387" s="201"/>
      <c r="Q387" s="30"/>
      <c r="R387" s="269"/>
      <c r="S387" s="280"/>
      <c r="T387" s="26" t="s">
        <v>936</v>
      </c>
      <c r="U387" s="26"/>
    </row>
    <row r="388" spans="1:21" customFormat="1" ht="14.25" customHeight="1" x14ac:dyDescent="0.3">
      <c r="A388" s="23">
        <v>92142</v>
      </c>
      <c r="B388" s="53">
        <v>92130</v>
      </c>
      <c r="C388" s="581"/>
      <c r="D388" s="619"/>
      <c r="E388" s="84">
        <v>5</v>
      </c>
      <c r="F388" s="84" t="s">
        <v>276</v>
      </c>
      <c r="G388" s="85">
        <v>386.12</v>
      </c>
      <c r="H388" s="242">
        <v>4675913</v>
      </c>
      <c r="I388" s="111">
        <f t="shared" si="4"/>
        <v>59.370000000000005</v>
      </c>
      <c r="J388" s="475"/>
      <c r="K388" s="200">
        <v>0</v>
      </c>
      <c r="L388" s="24" t="s">
        <v>243</v>
      </c>
      <c r="M388" s="35">
        <v>70</v>
      </c>
      <c r="N388" s="35" t="s">
        <v>434</v>
      </c>
      <c r="O388" s="35" t="s">
        <v>297</v>
      </c>
      <c r="P388" s="201"/>
      <c r="Q388" s="30"/>
      <c r="R388" s="269"/>
      <c r="S388" s="280"/>
      <c r="T388" s="26" t="s">
        <v>936</v>
      </c>
      <c r="U388" s="26"/>
    </row>
    <row r="389" spans="1:21" customFormat="1" ht="14.25" customHeight="1" x14ac:dyDescent="0.3">
      <c r="A389" s="23">
        <v>92145</v>
      </c>
      <c r="B389" s="53">
        <v>92130</v>
      </c>
      <c r="C389" s="581"/>
      <c r="D389" s="619"/>
      <c r="E389" s="84">
        <v>6</v>
      </c>
      <c r="F389" s="84" t="s">
        <v>277</v>
      </c>
      <c r="G389" s="85">
        <v>445.5</v>
      </c>
      <c r="H389" s="242">
        <v>5395005</v>
      </c>
      <c r="I389" s="111">
        <f t="shared" si="4"/>
        <v>59.379999999999995</v>
      </c>
      <c r="J389" s="475"/>
      <c r="K389" s="200">
        <v>0</v>
      </c>
      <c r="L389" s="24" t="s">
        <v>243</v>
      </c>
      <c r="M389" s="35">
        <v>70</v>
      </c>
      <c r="N389" s="35" t="s">
        <v>434</v>
      </c>
      <c r="O389" s="35" t="s">
        <v>298</v>
      </c>
      <c r="P389" s="201"/>
      <c r="Q389" s="30"/>
      <c r="R389" s="269"/>
      <c r="S389" s="280"/>
      <c r="T389" s="26" t="s">
        <v>936</v>
      </c>
      <c r="U389" s="26"/>
    </row>
    <row r="390" spans="1:21" customFormat="1" ht="14.25" customHeight="1" x14ac:dyDescent="0.3">
      <c r="A390" s="23">
        <v>92148</v>
      </c>
      <c r="B390" s="53">
        <v>92130</v>
      </c>
      <c r="C390" s="581"/>
      <c r="D390" s="619"/>
      <c r="E390" s="84">
        <v>7</v>
      </c>
      <c r="F390" s="84" t="s">
        <v>278</v>
      </c>
      <c r="G390" s="85">
        <v>504.88</v>
      </c>
      <c r="H390" s="242">
        <v>6114097</v>
      </c>
      <c r="I390" s="111">
        <f t="shared" si="4"/>
        <v>59.379999999999995</v>
      </c>
      <c r="J390" s="475"/>
      <c r="K390" s="200">
        <v>0</v>
      </c>
      <c r="L390" s="24" t="s">
        <v>243</v>
      </c>
      <c r="M390" s="35">
        <v>70</v>
      </c>
      <c r="N390" s="35" t="s">
        <v>434</v>
      </c>
      <c r="O390" s="35" t="s">
        <v>299</v>
      </c>
      <c r="P390" s="201"/>
      <c r="Q390" s="30"/>
      <c r="R390" s="269"/>
      <c r="S390" s="280"/>
      <c r="T390" s="26" t="s">
        <v>936</v>
      </c>
      <c r="U390" s="26"/>
    </row>
    <row r="391" spans="1:21" customFormat="1" ht="14.25" customHeight="1" x14ac:dyDescent="0.3">
      <c r="A391" s="23">
        <v>92151</v>
      </c>
      <c r="B391" s="53">
        <v>92130</v>
      </c>
      <c r="C391" s="581"/>
      <c r="D391" s="619"/>
      <c r="E391" s="84">
        <v>8</v>
      </c>
      <c r="F391" s="84" t="s">
        <v>279</v>
      </c>
      <c r="G391" s="85">
        <v>564.25</v>
      </c>
      <c r="H391" s="242">
        <v>6833068</v>
      </c>
      <c r="I391" s="111">
        <f t="shared" si="4"/>
        <v>59.370000000000005</v>
      </c>
      <c r="J391" s="475"/>
      <c r="K391" s="200">
        <v>0</v>
      </c>
      <c r="L391" s="24" t="s">
        <v>243</v>
      </c>
      <c r="M391" s="35">
        <v>70</v>
      </c>
      <c r="N391" s="35" t="s">
        <v>434</v>
      </c>
      <c r="O391" s="35" t="s">
        <v>300</v>
      </c>
      <c r="P391" s="201"/>
      <c r="Q391" s="30"/>
      <c r="R391" s="269"/>
      <c r="S391" s="280"/>
      <c r="T391" s="26" t="s">
        <v>936</v>
      </c>
      <c r="U391" s="26"/>
    </row>
    <row r="392" spans="1:21" customFormat="1" ht="14.25" customHeight="1" x14ac:dyDescent="0.3">
      <c r="A392" s="23">
        <v>92154</v>
      </c>
      <c r="B392" s="53">
        <v>92130</v>
      </c>
      <c r="C392" s="581"/>
      <c r="D392" s="619"/>
      <c r="E392" s="84">
        <v>9</v>
      </c>
      <c r="F392" s="84" t="s">
        <v>280</v>
      </c>
      <c r="G392" s="85">
        <v>623.63</v>
      </c>
      <c r="H392" s="242">
        <v>7552159</v>
      </c>
      <c r="I392" s="111">
        <f t="shared" si="4"/>
        <v>59.379999999999995</v>
      </c>
      <c r="J392" s="475"/>
      <c r="K392" s="200">
        <v>0</v>
      </c>
      <c r="L392" s="24" t="s">
        <v>243</v>
      </c>
      <c r="M392" s="35">
        <v>70</v>
      </c>
      <c r="N392" s="35" t="s">
        <v>434</v>
      </c>
      <c r="O392" s="35" t="s">
        <v>301</v>
      </c>
      <c r="P392" s="201"/>
      <c r="Q392" s="30"/>
      <c r="R392" s="269"/>
      <c r="S392" s="280"/>
      <c r="T392" s="26" t="s">
        <v>936</v>
      </c>
      <c r="U392" s="26"/>
    </row>
    <row r="393" spans="1:21" customFormat="1" ht="14.25" customHeight="1" x14ac:dyDescent="0.3">
      <c r="A393" s="23">
        <v>92157</v>
      </c>
      <c r="B393" s="53">
        <v>92130</v>
      </c>
      <c r="C393" s="581"/>
      <c r="D393" s="619"/>
      <c r="E393" s="84">
        <v>10</v>
      </c>
      <c r="F393" s="84" t="s">
        <v>281</v>
      </c>
      <c r="G393" s="85">
        <v>683.01</v>
      </c>
      <c r="H393" s="242">
        <v>8271251</v>
      </c>
      <c r="I393" s="111">
        <f t="shared" si="4"/>
        <v>59.379999999999995</v>
      </c>
      <c r="J393" s="475"/>
      <c r="K393" s="200">
        <v>0</v>
      </c>
      <c r="L393" s="24" t="s">
        <v>243</v>
      </c>
      <c r="M393" s="35">
        <v>70</v>
      </c>
      <c r="N393" s="35" t="s">
        <v>434</v>
      </c>
      <c r="O393" s="35" t="s">
        <v>302</v>
      </c>
      <c r="P393" s="201"/>
      <c r="Q393" s="30"/>
      <c r="R393" s="269"/>
      <c r="S393" s="280"/>
      <c r="T393" s="26" t="s">
        <v>936</v>
      </c>
      <c r="U393" s="26"/>
    </row>
    <row r="394" spans="1:21" customFormat="1" ht="14.25" customHeight="1" x14ac:dyDescent="0.3">
      <c r="A394" s="23">
        <v>92160</v>
      </c>
      <c r="B394" s="53">
        <v>92130</v>
      </c>
      <c r="C394" s="581"/>
      <c r="D394" s="619"/>
      <c r="E394" s="84">
        <v>11</v>
      </c>
      <c r="F394" s="84" t="s">
        <v>282</v>
      </c>
      <c r="G394" s="85">
        <v>742.38</v>
      </c>
      <c r="H394" s="242">
        <v>8990222</v>
      </c>
      <c r="I394" s="111">
        <f t="shared" si="4"/>
        <v>59.370000000000005</v>
      </c>
      <c r="J394" s="475"/>
      <c r="K394" s="200">
        <v>0</v>
      </c>
      <c r="L394" s="24" t="s">
        <v>243</v>
      </c>
      <c r="M394" s="35">
        <v>70</v>
      </c>
      <c r="N394" s="35" t="s">
        <v>434</v>
      </c>
      <c r="O394" s="35" t="s">
        <v>303</v>
      </c>
      <c r="P394" s="201"/>
      <c r="Q394" s="30"/>
      <c r="R394" s="269"/>
      <c r="S394" s="280"/>
      <c r="T394" s="26" t="s">
        <v>936</v>
      </c>
      <c r="U394" s="26"/>
    </row>
    <row r="395" spans="1:21" customFormat="1" ht="14.25" customHeight="1" x14ac:dyDescent="0.3">
      <c r="A395" s="23">
        <v>92163</v>
      </c>
      <c r="B395" s="53">
        <v>92130</v>
      </c>
      <c r="C395" s="581"/>
      <c r="D395" s="619"/>
      <c r="E395" s="84">
        <v>12</v>
      </c>
      <c r="F395" s="84" t="s">
        <v>283</v>
      </c>
      <c r="G395" s="85">
        <v>801.76</v>
      </c>
      <c r="H395" s="242">
        <v>9709314</v>
      </c>
      <c r="I395" s="111">
        <f t="shared" si="4"/>
        <v>59.379999999999995</v>
      </c>
      <c r="J395" s="475"/>
      <c r="K395" s="200">
        <v>0</v>
      </c>
      <c r="L395" s="24" t="s">
        <v>243</v>
      </c>
      <c r="M395" s="35">
        <v>70</v>
      </c>
      <c r="N395" s="35" t="s">
        <v>434</v>
      </c>
      <c r="O395" s="35" t="s">
        <v>304</v>
      </c>
      <c r="P395" s="201"/>
      <c r="Q395" s="30"/>
      <c r="R395" s="269"/>
      <c r="S395" s="280"/>
      <c r="T395" s="26" t="s">
        <v>936</v>
      </c>
      <c r="U395" s="26"/>
    </row>
    <row r="396" spans="1:21" customFormat="1" ht="14.25" customHeight="1" x14ac:dyDescent="0.3">
      <c r="A396" s="23">
        <v>92166</v>
      </c>
      <c r="B396" s="53">
        <v>92130</v>
      </c>
      <c r="C396" s="581"/>
      <c r="D396" s="619"/>
      <c r="E396" s="84">
        <v>13</v>
      </c>
      <c r="F396" s="84" t="s">
        <v>284</v>
      </c>
      <c r="G396" s="85">
        <v>861.14</v>
      </c>
      <c r="H396" s="242">
        <v>10428405</v>
      </c>
      <c r="I396" s="111">
        <f t="shared" si="4"/>
        <v>59.379999999999995</v>
      </c>
      <c r="J396" s="475"/>
      <c r="K396" s="200">
        <v>0</v>
      </c>
      <c r="L396" s="24" t="s">
        <v>243</v>
      </c>
      <c r="M396" s="35">
        <v>70</v>
      </c>
      <c r="N396" s="35" t="s">
        <v>434</v>
      </c>
      <c r="O396" s="35" t="s">
        <v>305</v>
      </c>
      <c r="P396" s="201"/>
      <c r="Q396" s="30"/>
      <c r="R396" s="269"/>
      <c r="S396" s="280"/>
      <c r="T396" s="26" t="s">
        <v>936</v>
      </c>
      <c r="U396" s="26"/>
    </row>
    <row r="397" spans="1:21" customFormat="1" ht="14.25" customHeight="1" x14ac:dyDescent="0.3">
      <c r="A397" s="23">
        <v>92169</v>
      </c>
      <c r="B397" s="53">
        <v>92130</v>
      </c>
      <c r="C397" s="581"/>
      <c r="D397" s="619"/>
      <c r="E397" s="84">
        <v>14</v>
      </c>
      <c r="F397" s="84" t="s">
        <v>285</v>
      </c>
      <c r="G397" s="85">
        <v>920.51</v>
      </c>
      <c r="H397" s="242">
        <v>11147376</v>
      </c>
      <c r="I397" s="111">
        <f t="shared" si="4"/>
        <v>59.370000000000005</v>
      </c>
      <c r="J397" s="475"/>
      <c r="K397" s="200">
        <v>0</v>
      </c>
      <c r="L397" s="24" t="s">
        <v>243</v>
      </c>
      <c r="M397" s="35">
        <v>70</v>
      </c>
      <c r="N397" s="35" t="s">
        <v>434</v>
      </c>
      <c r="O397" s="35" t="s">
        <v>306</v>
      </c>
      <c r="P397" s="201"/>
      <c r="Q397" s="30"/>
      <c r="R397" s="269"/>
      <c r="S397" s="280"/>
      <c r="T397" s="26" t="s">
        <v>936</v>
      </c>
      <c r="U397" s="26"/>
    </row>
    <row r="398" spans="1:21" customFormat="1" ht="14.25" customHeight="1" thickBot="1" x14ac:dyDescent="0.35">
      <c r="A398" s="23">
        <v>92172</v>
      </c>
      <c r="B398" s="53">
        <v>92130</v>
      </c>
      <c r="C398" s="582"/>
      <c r="D398" s="620"/>
      <c r="E398" s="102">
        <v>15</v>
      </c>
      <c r="F398" s="102" t="s">
        <v>307</v>
      </c>
      <c r="G398" s="103">
        <v>979.89</v>
      </c>
      <c r="H398" s="243">
        <v>11866468</v>
      </c>
      <c r="I398" s="111">
        <f t="shared" si="4"/>
        <v>59.379999999999995</v>
      </c>
      <c r="J398" s="475"/>
      <c r="K398" s="200">
        <v>0</v>
      </c>
      <c r="L398" s="452" t="s">
        <v>243</v>
      </c>
      <c r="M398" s="212">
        <v>70</v>
      </c>
      <c r="N398" s="212" t="s">
        <v>434</v>
      </c>
      <c r="O398" s="212" t="s">
        <v>308</v>
      </c>
      <c r="P398" s="213"/>
      <c r="Q398" s="214"/>
      <c r="R398" s="270"/>
      <c r="S398" s="284"/>
      <c r="T398" s="26" t="s">
        <v>936</v>
      </c>
      <c r="U398" s="26"/>
    </row>
    <row r="399" spans="1:21" customFormat="1" ht="14.25" customHeight="1" x14ac:dyDescent="0.3">
      <c r="A399" s="23"/>
      <c r="B399" s="53">
        <v>92131</v>
      </c>
      <c r="C399" s="580">
        <v>92131</v>
      </c>
      <c r="D399" s="586" t="s">
        <v>309</v>
      </c>
      <c r="E399" s="100">
        <v>1</v>
      </c>
      <c r="F399" s="100" t="s">
        <v>271</v>
      </c>
      <c r="G399" s="101">
        <v>169.82</v>
      </c>
      <c r="H399" s="241">
        <v>2056520</v>
      </c>
      <c r="I399" s="111"/>
      <c r="J399" s="261"/>
      <c r="K399" s="200">
        <v>0</v>
      </c>
      <c r="L399" s="451" t="s">
        <v>243</v>
      </c>
      <c r="M399" s="206">
        <v>80</v>
      </c>
      <c r="N399" s="206" t="s">
        <v>434</v>
      </c>
      <c r="O399" s="206" t="s">
        <v>310</v>
      </c>
      <c r="P399" s="207"/>
      <c r="Q3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99" s="318" t="s">
        <v>243</v>
      </c>
      <c r="S399" s="319">
        <v>80</v>
      </c>
      <c r="T399" s="26" t="s">
        <v>936</v>
      </c>
      <c r="U399" s="26" t="s">
        <v>936</v>
      </c>
    </row>
    <row r="400" spans="1:21" customFormat="1" ht="14.25" customHeight="1" x14ac:dyDescent="0.3">
      <c r="A400" s="23">
        <v>92134</v>
      </c>
      <c r="B400" s="53">
        <v>92131</v>
      </c>
      <c r="C400" s="581"/>
      <c r="D400" s="587"/>
      <c r="E400" s="84">
        <v>2</v>
      </c>
      <c r="F400" s="84" t="s">
        <v>273</v>
      </c>
      <c r="G400" s="85">
        <v>237.72</v>
      </c>
      <c r="H400" s="242">
        <v>2878789</v>
      </c>
      <c r="I400" s="111">
        <f t="shared" ref="I400:I413" si="5">+G400-G399</f>
        <v>67.900000000000006</v>
      </c>
      <c r="J400" s="467">
        <v>67.900000000000006</v>
      </c>
      <c r="K400" s="421">
        <v>822269</v>
      </c>
      <c r="L400" s="24" t="s">
        <v>243</v>
      </c>
      <c r="M400" s="35">
        <v>80</v>
      </c>
      <c r="N400" s="35" t="s">
        <v>434</v>
      </c>
      <c r="O400" s="35" t="s">
        <v>311</v>
      </c>
      <c r="P400" s="201"/>
      <c r="Q400" s="30"/>
      <c r="R400" s="269"/>
      <c r="S400" s="280"/>
      <c r="T400" s="26" t="s">
        <v>936</v>
      </c>
      <c r="U400" s="26"/>
    </row>
    <row r="401" spans="1:21" customFormat="1" ht="14.25" customHeight="1" x14ac:dyDescent="0.3">
      <c r="A401" s="23">
        <v>92137</v>
      </c>
      <c r="B401" s="53">
        <v>92131</v>
      </c>
      <c r="C401" s="581"/>
      <c r="D401" s="587"/>
      <c r="E401" s="84">
        <v>3</v>
      </c>
      <c r="F401" s="84" t="s">
        <v>274</v>
      </c>
      <c r="G401" s="85">
        <v>305.62</v>
      </c>
      <c r="H401" s="242">
        <v>3701058</v>
      </c>
      <c r="I401" s="111">
        <f t="shared" si="5"/>
        <v>67.900000000000006</v>
      </c>
      <c r="J401" s="475"/>
      <c r="K401" s="200">
        <v>0</v>
      </c>
      <c r="L401" s="24" t="s">
        <v>243</v>
      </c>
      <c r="M401" s="35">
        <v>80</v>
      </c>
      <c r="N401" s="35" t="s">
        <v>434</v>
      </c>
      <c r="O401" s="35" t="s">
        <v>312</v>
      </c>
      <c r="P401" s="201"/>
      <c r="Q401" s="30"/>
      <c r="R401" s="269"/>
      <c r="S401" s="280"/>
      <c r="T401" s="26" t="s">
        <v>936</v>
      </c>
      <c r="U401" s="26"/>
    </row>
    <row r="402" spans="1:21" customFormat="1" ht="14.25" customHeight="1" x14ac:dyDescent="0.3">
      <c r="A402" s="23">
        <v>92140</v>
      </c>
      <c r="B402" s="53">
        <v>92131</v>
      </c>
      <c r="C402" s="581"/>
      <c r="D402" s="587"/>
      <c r="E402" s="84">
        <v>4</v>
      </c>
      <c r="F402" s="84" t="s">
        <v>275</v>
      </c>
      <c r="G402" s="85">
        <v>373.52</v>
      </c>
      <c r="H402" s="242">
        <v>4523327</v>
      </c>
      <c r="I402" s="111">
        <f t="shared" si="5"/>
        <v>67.899999999999977</v>
      </c>
      <c r="J402" s="475"/>
      <c r="K402" s="200">
        <v>0</v>
      </c>
      <c r="L402" s="24" t="s">
        <v>243</v>
      </c>
      <c r="M402" s="35">
        <v>80</v>
      </c>
      <c r="N402" s="35" t="s">
        <v>434</v>
      </c>
      <c r="O402" s="35" t="s">
        <v>313</v>
      </c>
      <c r="P402" s="201"/>
      <c r="Q402" s="30"/>
      <c r="R402" s="269"/>
      <c r="S402" s="280"/>
      <c r="T402" s="26" t="s">
        <v>936</v>
      </c>
      <c r="U402" s="26"/>
    </row>
    <row r="403" spans="1:21" customFormat="1" ht="14.25" customHeight="1" x14ac:dyDescent="0.3">
      <c r="A403" s="23">
        <v>92143</v>
      </c>
      <c r="B403" s="53">
        <v>92131</v>
      </c>
      <c r="C403" s="581"/>
      <c r="D403" s="587"/>
      <c r="E403" s="84">
        <v>5</v>
      </c>
      <c r="F403" s="84" t="s">
        <v>276</v>
      </c>
      <c r="G403" s="85">
        <v>441.41999999999996</v>
      </c>
      <c r="H403" s="242">
        <v>5345596</v>
      </c>
      <c r="I403" s="111">
        <f t="shared" si="5"/>
        <v>67.899999999999977</v>
      </c>
      <c r="J403" s="475"/>
      <c r="K403" s="200">
        <v>0</v>
      </c>
      <c r="L403" s="24" t="s">
        <v>243</v>
      </c>
      <c r="M403" s="35">
        <v>80</v>
      </c>
      <c r="N403" s="35" t="s">
        <v>434</v>
      </c>
      <c r="O403" s="35" t="s">
        <v>314</v>
      </c>
      <c r="P403" s="201"/>
      <c r="Q403" s="30"/>
      <c r="R403" s="269"/>
      <c r="S403" s="280"/>
      <c r="T403" s="26" t="s">
        <v>936</v>
      </c>
      <c r="U403" s="26"/>
    </row>
    <row r="404" spans="1:21" customFormat="1" ht="14.25" customHeight="1" x14ac:dyDescent="0.3">
      <c r="A404" s="23">
        <v>92146</v>
      </c>
      <c r="B404" s="53">
        <v>92131</v>
      </c>
      <c r="C404" s="581"/>
      <c r="D404" s="587"/>
      <c r="E404" s="84">
        <v>6</v>
      </c>
      <c r="F404" s="84" t="s">
        <v>277</v>
      </c>
      <c r="G404" s="85">
        <v>509.32000000000005</v>
      </c>
      <c r="H404" s="242">
        <v>6167865</v>
      </c>
      <c r="I404" s="111">
        <f t="shared" si="5"/>
        <v>67.900000000000091</v>
      </c>
      <c r="J404" s="475"/>
      <c r="K404" s="200">
        <v>0</v>
      </c>
      <c r="L404" s="24" t="s">
        <v>243</v>
      </c>
      <c r="M404" s="35">
        <v>80</v>
      </c>
      <c r="N404" s="35" t="s">
        <v>434</v>
      </c>
      <c r="O404" s="35" t="s">
        <v>315</v>
      </c>
      <c r="P404" s="201"/>
      <c r="Q404" s="30"/>
      <c r="R404" s="269"/>
      <c r="S404" s="280"/>
      <c r="T404" s="26" t="s">
        <v>936</v>
      </c>
      <c r="U404" s="26"/>
    </row>
    <row r="405" spans="1:21" customFormat="1" ht="14.25" customHeight="1" x14ac:dyDescent="0.3">
      <c r="A405" s="23">
        <v>92149</v>
      </c>
      <c r="B405" s="53">
        <v>92131</v>
      </c>
      <c r="C405" s="581"/>
      <c r="D405" s="587"/>
      <c r="E405" s="84">
        <v>7</v>
      </c>
      <c r="F405" s="84" t="s">
        <v>278</v>
      </c>
      <c r="G405" s="85">
        <v>577.23</v>
      </c>
      <c r="H405" s="242">
        <v>6990255</v>
      </c>
      <c r="I405" s="111">
        <f t="shared" si="5"/>
        <v>67.909999999999968</v>
      </c>
      <c r="J405" s="475"/>
      <c r="K405" s="200">
        <v>0</v>
      </c>
      <c r="L405" s="24" t="s">
        <v>243</v>
      </c>
      <c r="M405" s="35">
        <v>80</v>
      </c>
      <c r="N405" s="35" t="s">
        <v>434</v>
      </c>
      <c r="O405" s="35" t="s">
        <v>316</v>
      </c>
      <c r="P405" s="201"/>
      <c r="Q405" s="30"/>
      <c r="R405" s="269"/>
      <c r="S405" s="280"/>
      <c r="T405" s="26" t="s">
        <v>936</v>
      </c>
      <c r="U405" s="26"/>
    </row>
    <row r="406" spans="1:21" customFormat="1" ht="14.25" customHeight="1" x14ac:dyDescent="0.3">
      <c r="A406" s="23">
        <v>92152</v>
      </c>
      <c r="B406" s="53">
        <v>92131</v>
      </c>
      <c r="C406" s="581"/>
      <c r="D406" s="587"/>
      <c r="E406" s="84">
        <v>8</v>
      </c>
      <c r="F406" s="84" t="s">
        <v>279</v>
      </c>
      <c r="G406" s="85">
        <v>645.13</v>
      </c>
      <c r="H406" s="242">
        <v>7812524</v>
      </c>
      <c r="I406" s="111">
        <f t="shared" si="5"/>
        <v>67.899999999999977</v>
      </c>
      <c r="J406" s="475"/>
      <c r="K406" s="200">
        <v>0</v>
      </c>
      <c r="L406" s="24" t="s">
        <v>243</v>
      </c>
      <c r="M406" s="35">
        <v>80</v>
      </c>
      <c r="N406" s="35" t="s">
        <v>434</v>
      </c>
      <c r="O406" s="35" t="s">
        <v>317</v>
      </c>
      <c r="P406" s="201"/>
      <c r="Q406" s="30"/>
      <c r="R406" s="269"/>
      <c r="S406" s="280"/>
      <c r="T406" s="26" t="s">
        <v>936</v>
      </c>
      <c r="U406" s="26"/>
    </row>
    <row r="407" spans="1:21" customFormat="1" ht="14.25" customHeight="1" x14ac:dyDescent="0.3">
      <c r="A407" s="23">
        <v>92155</v>
      </c>
      <c r="B407" s="53">
        <v>92131</v>
      </c>
      <c r="C407" s="581"/>
      <c r="D407" s="587"/>
      <c r="E407" s="84">
        <v>9</v>
      </c>
      <c r="F407" s="84" t="s">
        <v>280</v>
      </c>
      <c r="G407" s="85">
        <v>713.03</v>
      </c>
      <c r="H407" s="242">
        <v>8634793</v>
      </c>
      <c r="I407" s="111">
        <f t="shared" si="5"/>
        <v>67.899999999999977</v>
      </c>
      <c r="J407" s="475"/>
      <c r="K407" s="200">
        <v>0</v>
      </c>
      <c r="L407" s="24" t="s">
        <v>243</v>
      </c>
      <c r="M407" s="35">
        <v>80</v>
      </c>
      <c r="N407" s="35" t="s">
        <v>434</v>
      </c>
      <c r="O407" s="35" t="s">
        <v>318</v>
      </c>
      <c r="P407" s="201"/>
      <c r="Q407" s="30"/>
      <c r="R407" s="269"/>
      <c r="S407" s="280"/>
      <c r="T407" s="26" t="s">
        <v>936</v>
      </c>
      <c r="U407" s="26"/>
    </row>
    <row r="408" spans="1:21" customFormat="1" ht="14.25" customHeight="1" x14ac:dyDescent="0.3">
      <c r="A408" s="23">
        <v>92158</v>
      </c>
      <c r="B408" s="53">
        <v>92131</v>
      </c>
      <c r="C408" s="581"/>
      <c r="D408" s="587"/>
      <c r="E408" s="84">
        <v>10</v>
      </c>
      <c r="F408" s="84" t="s">
        <v>281</v>
      </c>
      <c r="G408" s="85">
        <v>780.93</v>
      </c>
      <c r="H408" s="242">
        <v>9457062</v>
      </c>
      <c r="I408" s="111">
        <f t="shared" si="5"/>
        <v>67.899999999999977</v>
      </c>
      <c r="J408" s="475"/>
      <c r="K408" s="200">
        <v>0</v>
      </c>
      <c r="L408" s="24" t="s">
        <v>243</v>
      </c>
      <c r="M408" s="35">
        <v>80</v>
      </c>
      <c r="N408" s="35" t="s">
        <v>434</v>
      </c>
      <c r="O408" s="35" t="s">
        <v>319</v>
      </c>
      <c r="P408" s="201"/>
      <c r="Q408" s="30"/>
      <c r="R408" s="269"/>
      <c r="S408" s="280"/>
      <c r="T408" s="26" t="s">
        <v>936</v>
      </c>
      <c r="U408" s="26"/>
    </row>
    <row r="409" spans="1:21" customFormat="1" ht="14.25" customHeight="1" x14ac:dyDescent="0.3">
      <c r="A409" s="23">
        <v>92161</v>
      </c>
      <c r="B409" s="53">
        <v>92131</v>
      </c>
      <c r="C409" s="581"/>
      <c r="D409" s="587"/>
      <c r="E409" s="84">
        <v>11</v>
      </c>
      <c r="F409" s="84" t="s">
        <v>282</v>
      </c>
      <c r="G409" s="85">
        <v>848.82999999999993</v>
      </c>
      <c r="H409" s="242">
        <v>10279331</v>
      </c>
      <c r="I409" s="111">
        <f t="shared" si="5"/>
        <v>67.899999999999977</v>
      </c>
      <c r="J409" s="475"/>
      <c r="K409" s="200">
        <v>0</v>
      </c>
      <c r="L409" s="24" t="s">
        <v>243</v>
      </c>
      <c r="M409" s="35">
        <v>80</v>
      </c>
      <c r="N409" s="35" t="s">
        <v>434</v>
      </c>
      <c r="O409" s="35" t="s">
        <v>320</v>
      </c>
      <c r="P409" s="201"/>
      <c r="Q409" s="30"/>
      <c r="R409" s="269"/>
      <c r="S409" s="280"/>
      <c r="T409" s="26" t="s">
        <v>936</v>
      </c>
      <c r="U409" s="26"/>
    </row>
    <row r="410" spans="1:21" customFormat="1" ht="14.25" customHeight="1" x14ac:dyDescent="0.3">
      <c r="A410" s="23">
        <v>92164</v>
      </c>
      <c r="B410" s="53">
        <v>92131</v>
      </c>
      <c r="C410" s="581"/>
      <c r="D410" s="587"/>
      <c r="E410" s="84">
        <v>12</v>
      </c>
      <c r="F410" s="84" t="s">
        <v>283</v>
      </c>
      <c r="G410" s="85">
        <v>916.73</v>
      </c>
      <c r="H410" s="242">
        <v>11101600</v>
      </c>
      <c r="I410" s="111">
        <f t="shared" si="5"/>
        <v>67.900000000000091</v>
      </c>
      <c r="J410" s="475"/>
      <c r="K410" s="200">
        <v>0</v>
      </c>
      <c r="L410" s="24" t="s">
        <v>243</v>
      </c>
      <c r="M410" s="35">
        <v>80</v>
      </c>
      <c r="N410" s="35" t="s">
        <v>434</v>
      </c>
      <c r="O410" s="35" t="s">
        <v>321</v>
      </c>
      <c r="P410" s="201"/>
      <c r="Q410" s="30"/>
      <c r="R410" s="269"/>
      <c r="S410" s="280"/>
      <c r="T410" s="26" t="s">
        <v>936</v>
      </c>
      <c r="U410" s="26"/>
    </row>
    <row r="411" spans="1:21" customFormat="1" ht="14.25" customHeight="1" x14ac:dyDescent="0.3">
      <c r="A411" s="23">
        <v>92167</v>
      </c>
      <c r="B411" s="53">
        <v>92131</v>
      </c>
      <c r="C411" s="581"/>
      <c r="D411" s="587"/>
      <c r="E411" s="84">
        <v>13</v>
      </c>
      <c r="F411" s="84" t="s">
        <v>284</v>
      </c>
      <c r="G411" s="85">
        <v>984.64</v>
      </c>
      <c r="H411" s="242">
        <v>11923990</v>
      </c>
      <c r="I411" s="111">
        <f t="shared" si="5"/>
        <v>67.909999999999968</v>
      </c>
      <c r="J411" s="475"/>
      <c r="K411" s="200">
        <v>0</v>
      </c>
      <c r="L411" s="24" t="s">
        <v>243</v>
      </c>
      <c r="M411" s="35">
        <v>80</v>
      </c>
      <c r="N411" s="35" t="s">
        <v>434</v>
      </c>
      <c r="O411" s="35" t="s">
        <v>322</v>
      </c>
      <c r="P411" s="201"/>
      <c r="Q411" s="30"/>
      <c r="R411" s="269"/>
      <c r="S411" s="280"/>
      <c r="T411" s="26" t="s">
        <v>936</v>
      </c>
      <c r="U411" s="26"/>
    </row>
    <row r="412" spans="1:21" customFormat="1" ht="14.25" customHeight="1" x14ac:dyDescent="0.3">
      <c r="A412" s="23">
        <v>92170</v>
      </c>
      <c r="B412" s="53">
        <v>92131</v>
      </c>
      <c r="C412" s="581"/>
      <c r="D412" s="587"/>
      <c r="E412" s="84">
        <v>14</v>
      </c>
      <c r="F412" s="84" t="s">
        <v>290</v>
      </c>
      <c r="G412" s="85">
        <v>1052.54</v>
      </c>
      <c r="H412" s="242">
        <v>12746259</v>
      </c>
      <c r="I412" s="111">
        <f t="shared" si="5"/>
        <v>67.899999999999977</v>
      </c>
      <c r="J412" s="475"/>
      <c r="K412" s="200">
        <v>0</v>
      </c>
      <c r="L412" s="24" t="s">
        <v>243</v>
      </c>
      <c r="M412" s="35">
        <v>80</v>
      </c>
      <c r="N412" s="35" t="s">
        <v>434</v>
      </c>
      <c r="O412" s="35" t="s">
        <v>323</v>
      </c>
      <c r="P412" s="201"/>
      <c r="Q412" s="30"/>
      <c r="R412" s="269"/>
      <c r="S412" s="280"/>
      <c r="T412" s="26" t="s">
        <v>936</v>
      </c>
      <c r="U412" s="26"/>
    </row>
    <row r="413" spans="1:21" customFormat="1" ht="14.25" customHeight="1" thickBot="1" x14ac:dyDescent="0.35">
      <c r="A413" s="23">
        <v>92173</v>
      </c>
      <c r="B413" s="53">
        <v>92131</v>
      </c>
      <c r="C413" s="582"/>
      <c r="D413" s="588"/>
      <c r="E413" s="102">
        <v>15</v>
      </c>
      <c r="F413" s="102" t="s">
        <v>286</v>
      </c>
      <c r="G413" s="103">
        <v>1120.44</v>
      </c>
      <c r="H413" s="243">
        <v>13568528</v>
      </c>
      <c r="I413" s="111">
        <f t="shared" si="5"/>
        <v>67.900000000000091</v>
      </c>
      <c r="J413" s="475"/>
      <c r="K413" s="200">
        <v>0</v>
      </c>
      <c r="L413" s="452" t="s">
        <v>243</v>
      </c>
      <c r="M413" s="212">
        <v>80</v>
      </c>
      <c r="N413" s="212" t="s">
        <v>434</v>
      </c>
      <c r="O413" s="212" t="s">
        <v>324</v>
      </c>
      <c r="P413" s="213"/>
      <c r="Q413" s="214"/>
      <c r="R413" s="270"/>
      <c r="S413" s="284"/>
      <c r="T413" s="26" t="s">
        <v>936</v>
      </c>
      <c r="U413" s="26"/>
    </row>
    <row r="414" spans="1:21" customFormat="1" ht="12" customHeight="1" thickBot="1" x14ac:dyDescent="0.35">
      <c r="A414" s="23"/>
      <c r="B414" s="520">
        <v>92132</v>
      </c>
      <c r="C414" s="580">
        <v>92132</v>
      </c>
      <c r="D414" s="586" t="s">
        <v>325</v>
      </c>
      <c r="E414" s="100">
        <v>1</v>
      </c>
      <c r="F414" s="100" t="s">
        <v>271</v>
      </c>
      <c r="G414" s="101">
        <v>191.07</v>
      </c>
      <c r="H414" s="241">
        <v>2313858</v>
      </c>
      <c r="I414" s="111"/>
      <c r="J414" s="261"/>
      <c r="K414" s="200">
        <v>0</v>
      </c>
      <c r="L414" s="451" t="s">
        <v>243</v>
      </c>
      <c r="M414" s="206">
        <v>90</v>
      </c>
      <c r="N414" s="206" t="s">
        <v>434</v>
      </c>
      <c r="O414" s="206" t="s">
        <v>326</v>
      </c>
      <c r="P414" s="207"/>
      <c r="Q41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14" s="318" t="s">
        <v>243</v>
      </c>
      <c r="S414" s="319">
        <v>90</v>
      </c>
      <c r="T414" s="26" t="s">
        <v>936</v>
      </c>
      <c r="U414" s="26" t="s">
        <v>936</v>
      </c>
    </row>
    <row r="415" spans="1:21" customFormat="1" ht="12" customHeight="1" thickBot="1" x14ac:dyDescent="0.35">
      <c r="A415" s="23">
        <v>92135</v>
      </c>
      <c r="B415" s="520">
        <v>92132</v>
      </c>
      <c r="C415" s="581"/>
      <c r="D415" s="587"/>
      <c r="E415" s="84">
        <v>2</v>
      </c>
      <c r="F415" s="84" t="s">
        <v>273</v>
      </c>
      <c r="G415" s="85">
        <v>267.45</v>
      </c>
      <c r="H415" s="242">
        <v>3238820</v>
      </c>
      <c r="I415" s="111">
        <f t="shared" ref="I415:I428" si="6">+G415-G414</f>
        <v>76.38</v>
      </c>
      <c r="J415" s="467">
        <v>76.38</v>
      </c>
      <c r="K415" s="421">
        <v>924962</v>
      </c>
      <c r="L415" s="24" t="s">
        <v>243</v>
      </c>
      <c r="M415" s="35">
        <v>90</v>
      </c>
      <c r="N415" s="35" t="s">
        <v>434</v>
      </c>
      <c r="O415" s="35" t="s">
        <v>327</v>
      </c>
      <c r="P415" s="201"/>
      <c r="Q415" s="30"/>
      <c r="R415" s="269"/>
      <c r="S415" s="280"/>
      <c r="T415" s="26" t="s">
        <v>936</v>
      </c>
      <c r="U415" s="26"/>
    </row>
    <row r="416" spans="1:21" customFormat="1" ht="12" customHeight="1" thickBot="1" x14ac:dyDescent="0.35">
      <c r="A416" s="23">
        <v>92138</v>
      </c>
      <c r="B416" s="520">
        <v>92132</v>
      </c>
      <c r="C416" s="581"/>
      <c r="D416" s="587"/>
      <c r="E416" s="84">
        <v>3</v>
      </c>
      <c r="F416" s="84" t="s">
        <v>274</v>
      </c>
      <c r="G416" s="85">
        <v>343.83</v>
      </c>
      <c r="H416" s="242">
        <v>4163781</v>
      </c>
      <c r="I416" s="111">
        <f t="shared" si="6"/>
        <v>76.38</v>
      </c>
      <c r="J416" s="475"/>
      <c r="K416" s="200">
        <v>0</v>
      </c>
      <c r="L416" s="24" t="s">
        <v>243</v>
      </c>
      <c r="M416" s="35">
        <v>90</v>
      </c>
      <c r="N416" s="35" t="s">
        <v>434</v>
      </c>
      <c r="O416" s="35" t="s">
        <v>328</v>
      </c>
      <c r="P416" s="201"/>
      <c r="Q416" s="30"/>
      <c r="R416" s="269"/>
      <c r="S416" s="280"/>
      <c r="T416" s="26" t="s">
        <v>936</v>
      </c>
      <c r="U416" s="26"/>
    </row>
    <row r="417" spans="1:21" customFormat="1" ht="12" customHeight="1" thickBot="1" x14ac:dyDescent="0.35">
      <c r="A417" s="23">
        <v>92141</v>
      </c>
      <c r="B417" s="520">
        <v>92132</v>
      </c>
      <c r="C417" s="581"/>
      <c r="D417" s="587"/>
      <c r="E417" s="84">
        <v>4</v>
      </c>
      <c r="F417" s="84" t="s">
        <v>275</v>
      </c>
      <c r="G417" s="85">
        <v>420.21</v>
      </c>
      <c r="H417" s="242">
        <v>5088743</v>
      </c>
      <c r="I417" s="111">
        <f t="shared" si="6"/>
        <v>76.38</v>
      </c>
      <c r="J417" s="475"/>
      <c r="K417" s="200">
        <v>0</v>
      </c>
      <c r="L417" s="24" t="s">
        <v>243</v>
      </c>
      <c r="M417" s="35">
        <v>90</v>
      </c>
      <c r="N417" s="35" t="s">
        <v>434</v>
      </c>
      <c r="O417" s="35" t="s">
        <v>329</v>
      </c>
      <c r="P417" s="201"/>
      <c r="Q417" s="30"/>
      <c r="R417" s="269"/>
      <c r="S417" s="280"/>
      <c r="T417" s="26" t="s">
        <v>936</v>
      </c>
      <c r="U417" s="26"/>
    </row>
    <row r="418" spans="1:21" customFormat="1" ht="12" customHeight="1" thickBot="1" x14ac:dyDescent="0.35">
      <c r="A418" s="23">
        <v>92144</v>
      </c>
      <c r="B418" s="520">
        <v>92132</v>
      </c>
      <c r="C418" s="581"/>
      <c r="D418" s="587"/>
      <c r="E418" s="84">
        <v>5</v>
      </c>
      <c r="F418" s="84" t="s">
        <v>276</v>
      </c>
      <c r="G418" s="85">
        <v>496.59</v>
      </c>
      <c r="H418" s="242">
        <v>6013705</v>
      </c>
      <c r="I418" s="111">
        <f t="shared" si="6"/>
        <v>76.38</v>
      </c>
      <c r="J418" s="475"/>
      <c r="K418" s="200">
        <v>0</v>
      </c>
      <c r="L418" s="24" t="s">
        <v>243</v>
      </c>
      <c r="M418" s="35">
        <v>90</v>
      </c>
      <c r="N418" s="35" t="s">
        <v>434</v>
      </c>
      <c r="O418" s="35" t="s">
        <v>330</v>
      </c>
      <c r="P418" s="201"/>
      <c r="Q418" s="30"/>
      <c r="R418" s="269"/>
      <c r="S418" s="280"/>
      <c r="T418" s="26" t="s">
        <v>936</v>
      </c>
      <c r="U418" s="26"/>
    </row>
    <row r="419" spans="1:21" customFormat="1" ht="12" customHeight="1" thickBot="1" x14ac:dyDescent="0.35">
      <c r="A419" s="23">
        <v>92147</v>
      </c>
      <c r="B419" s="520">
        <v>92132</v>
      </c>
      <c r="C419" s="581"/>
      <c r="D419" s="587"/>
      <c r="E419" s="84">
        <v>6</v>
      </c>
      <c r="F419" s="84" t="s">
        <v>277</v>
      </c>
      <c r="G419" s="85">
        <v>572.98</v>
      </c>
      <c r="H419" s="242">
        <v>6938788</v>
      </c>
      <c r="I419" s="111">
        <f t="shared" si="6"/>
        <v>76.390000000000043</v>
      </c>
      <c r="J419" s="475"/>
      <c r="K419" s="200">
        <v>0</v>
      </c>
      <c r="L419" s="24" t="s">
        <v>243</v>
      </c>
      <c r="M419" s="35">
        <v>90</v>
      </c>
      <c r="N419" s="35" t="s">
        <v>434</v>
      </c>
      <c r="O419" s="35" t="s">
        <v>331</v>
      </c>
      <c r="P419" s="201"/>
      <c r="Q419" s="30"/>
      <c r="R419" s="269"/>
      <c r="S419" s="280"/>
      <c r="T419" s="26" t="s">
        <v>936</v>
      </c>
      <c r="U419" s="26"/>
    </row>
    <row r="420" spans="1:21" customFormat="1" ht="12" customHeight="1" thickBot="1" x14ac:dyDescent="0.35">
      <c r="A420" s="23">
        <v>92150</v>
      </c>
      <c r="B420" s="520">
        <v>92132</v>
      </c>
      <c r="C420" s="581"/>
      <c r="D420" s="587"/>
      <c r="E420" s="84">
        <v>7</v>
      </c>
      <c r="F420" s="84" t="s">
        <v>278</v>
      </c>
      <c r="G420" s="85">
        <v>649.36</v>
      </c>
      <c r="H420" s="242">
        <v>7863750</v>
      </c>
      <c r="I420" s="111">
        <f t="shared" si="6"/>
        <v>76.38</v>
      </c>
      <c r="J420" s="475"/>
      <c r="K420" s="200">
        <v>0</v>
      </c>
      <c r="L420" s="24" t="s">
        <v>243</v>
      </c>
      <c r="M420" s="35">
        <v>90</v>
      </c>
      <c r="N420" s="35" t="s">
        <v>434</v>
      </c>
      <c r="O420" s="35" t="s">
        <v>332</v>
      </c>
      <c r="P420" s="201"/>
      <c r="Q420" s="30"/>
      <c r="R420" s="269"/>
      <c r="S420" s="280"/>
      <c r="T420" s="26" t="s">
        <v>936</v>
      </c>
      <c r="U420" s="26"/>
    </row>
    <row r="421" spans="1:21" customFormat="1" ht="12" customHeight="1" thickBot="1" x14ac:dyDescent="0.35">
      <c r="A421" s="23">
        <v>92153</v>
      </c>
      <c r="B421" s="520">
        <v>92132</v>
      </c>
      <c r="C421" s="581"/>
      <c r="D421" s="587"/>
      <c r="E421" s="84">
        <v>8</v>
      </c>
      <c r="F421" s="84" t="s">
        <v>279</v>
      </c>
      <c r="G421" s="85">
        <v>725.75</v>
      </c>
      <c r="H421" s="242">
        <v>8788833</v>
      </c>
      <c r="I421" s="111">
        <f t="shared" si="6"/>
        <v>76.389999999999986</v>
      </c>
      <c r="J421" s="475"/>
      <c r="K421" s="200">
        <v>0</v>
      </c>
      <c r="L421" s="24" t="s">
        <v>243</v>
      </c>
      <c r="M421" s="35">
        <v>90</v>
      </c>
      <c r="N421" s="35" t="s">
        <v>434</v>
      </c>
      <c r="O421" s="35" t="s">
        <v>333</v>
      </c>
      <c r="P421" s="201"/>
      <c r="Q421" s="30"/>
      <c r="R421" s="269"/>
      <c r="S421" s="280"/>
      <c r="T421" s="26" t="s">
        <v>936</v>
      </c>
      <c r="U421" s="26"/>
    </row>
    <row r="422" spans="1:21" customFormat="1" ht="12" customHeight="1" thickBot="1" x14ac:dyDescent="0.35">
      <c r="A422" s="23">
        <v>92156</v>
      </c>
      <c r="B422" s="520">
        <v>92132</v>
      </c>
      <c r="C422" s="581"/>
      <c r="D422" s="587"/>
      <c r="E422" s="84">
        <v>9</v>
      </c>
      <c r="F422" s="84" t="s">
        <v>280</v>
      </c>
      <c r="G422" s="85">
        <v>802.13</v>
      </c>
      <c r="H422" s="242">
        <v>9713794</v>
      </c>
      <c r="I422" s="111">
        <f t="shared" si="6"/>
        <v>76.38</v>
      </c>
      <c r="J422" s="475"/>
      <c r="K422" s="200">
        <v>0</v>
      </c>
      <c r="L422" s="24" t="s">
        <v>243</v>
      </c>
      <c r="M422" s="35">
        <v>90</v>
      </c>
      <c r="N422" s="35" t="s">
        <v>434</v>
      </c>
      <c r="O422" s="35" t="s">
        <v>334</v>
      </c>
      <c r="P422" s="201"/>
      <c r="Q422" s="30"/>
      <c r="R422" s="269"/>
      <c r="S422" s="280"/>
      <c r="T422" s="26" t="s">
        <v>936</v>
      </c>
      <c r="U422" s="26"/>
    </row>
    <row r="423" spans="1:21" customFormat="1" ht="12" customHeight="1" thickBot="1" x14ac:dyDescent="0.35">
      <c r="A423" s="23">
        <v>92159</v>
      </c>
      <c r="B423" s="520">
        <v>92132</v>
      </c>
      <c r="C423" s="581"/>
      <c r="D423" s="587"/>
      <c r="E423" s="84">
        <v>10</v>
      </c>
      <c r="F423" s="84" t="s">
        <v>281</v>
      </c>
      <c r="G423" s="85">
        <v>878.51</v>
      </c>
      <c r="H423" s="242">
        <v>10638756</v>
      </c>
      <c r="I423" s="111">
        <f t="shared" si="6"/>
        <v>76.38</v>
      </c>
      <c r="J423" s="475"/>
      <c r="K423" s="200">
        <v>0</v>
      </c>
      <c r="L423" s="24" t="s">
        <v>243</v>
      </c>
      <c r="M423" s="35">
        <v>90</v>
      </c>
      <c r="N423" s="35" t="s">
        <v>434</v>
      </c>
      <c r="O423" s="35" t="s">
        <v>335</v>
      </c>
      <c r="P423" s="201"/>
      <c r="Q423" s="30"/>
      <c r="R423" s="269"/>
      <c r="S423" s="280"/>
      <c r="T423" s="26" t="s">
        <v>936</v>
      </c>
      <c r="U423" s="26"/>
    </row>
    <row r="424" spans="1:21" customFormat="1" ht="12" customHeight="1" thickBot="1" x14ac:dyDescent="0.35">
      <c r="A424" s="23">
        <v>92162</v>
      </c>
      <c r="B424" s="520">
        <v>92132</v>
      </c>
      <c r="C424" s="581"/>
      <c r="D424" s="587"/>
      <c r="E424" s="84">
        <v>11</v>
      </c>
      <c r="F424" s="84" t="s">
        <v>282</v>
      </c>
      <c r="G424" s="85">
        <v>954.9</v>
      </c>
      <c r="H424" s="242">
        <v>11563839</v>
      </c>
      <c r="I424" s="111">
        <f t="shared" si="6"/>
        <v>76.389999999999986</v>
      </c>
      <c r="J424" s="475"/>
      <c r="K424" s="200">
        <v>0</v>
      </c>
      <c r="L424" s="24" t="s">
        <v>243</v>
      </c>
      <c r="M424" s="35">
        <v>90</v>
      </c>
      <c r="N424" s="35" t="s">
        <v>434</v>
      </c>
      <c r="O424" s="35" t="s">
        <v>336</v>
      </c>
      <c r="P424" s="201"/>
      <c r="Q424" s="30"/>
      <c r="R424" s="269"/>
      <c r="S424" s="280"/>
      <c r="T424" s="26" t="s">
        <v>936</v>
      </c>
      <c r="U424" s="26"/>
    </row>
    <row r="425" spans="1:21" customFormat="1" ht="12" customHeight="1" thickBot="1" x14ac:dyDescent="0.35">
      <c r="A425" s="23">
        <v>92165</v>
      </c>
      <c r="B425" s="520">
        <v>92132</v>
      </c>
      <c r="C425" s="581"/>
      <c r="D425" s="587"/>
      <c r="E425" s="84">
        <v>12</v>
      </c>
      <c r="F425" s="84" t="s">
        <v>283</v>
      </c>
      <c r="G425" s="85">
        <v>1031.28</v>
      </c>
      <c r="H425" s="242">
        <v>12488801</v>
      </c>
      <c r="I425" s="111">
        <f t="shared" si="6"/>
        <v>76.38</v>
      </c>
      <c r="J425" s="475"/>
      <c r="K425" s="200">
        <v>0</v>
      </c>
      <c r="L425" s="24" t="s">
        <v>243</v>
      </c>
      <c r="M425" s="35">
        <v>90</v>
      </c>
      <c r="N425" s="35" t="s">
        <v>434</v>
      </c>
      <c r="O425" s="35" t="s">
        <v>337</v>
      </c>
      <c r="P425" s="201"/>
      <c r="Q425" s="30"/>
      <c r="R425" s="269"/>
      <c r="S425" s="280"/>
      <c r="T425" s="26" t="s">
        <v>936</v>
      </c>
      <c r="U425" s="26"/>
    </row>
    <row r="426" spans="1:21" customFormat="1" ht="12" customHeight="1" thickBot="1" x14ac:dyDescent="0.35">
      <c r="A426" s="23">
        <v>92168</v>
      </c>
      <c r="B426" s="520">
        <v>92132</v>
      </c>
      <c r="C426" s="581"/>
      <c r="D426" s="587"/>
      <c r="E426" s="84">
        <v>13</v>
      </c>
      <c r="F426" s="84" t="s">
        <v>284</v>
      </c>
      <c r="G426" s="85">
        <v>1107.67</v>
      </c>
      <c r="H426" s="242">
        <v>13413884</v>
      </c>
      <c r="I426" s="111">
        <f t="shared" si="6"/>
        <v>76.3900000000001</v>
      </c>
      <c r="J426" s="475"/>
      <c r="K426" s="200">
        <v>0</v>
      </c>
      <c r="L426" s="24" t="s">
        <v>243</v>
      </c>
      <c r="M426" s="35">
        <v>90</v>
      </c>
      <c r="N426" s="35" t="s">
        <v>434</v>
      </c>
      <c r="O426" s="35" t="s">
        <v>338</v>
      </c>
      <c r="P426" s="201"/>
      <c r="Q426" s="30"/>
      <c r="R426" s="269"/>
      <c r="S426" s="280"/>
      <c r="T426" s="26" t="s">
        <v>936</v>
      </c>
      <c r="U426" s="26"/>
    </row>
    <row r="427" spans="1:21" customFormat="1" ht="12" customHeight="1" thickBot="1" x14ac:dyDescent="0.35">
      <c r="A427" s="23">
        <v>92171</v>
      </c>
      <c r="B427" s="520">
        <v>92132</v>
      </c>
      <c r="C427" s="581"/>
      <c r="D427" s="587"/>
      <c r="E427" s="84">
        <v>14</v>
      </c>
      <c r="F427" s="84" t="s">
        <v>285</v>
      </c>
      <c r="G427" s="85">
        <v>1184.0500000000002</v>
      </c>
      <c r="H427" s="242">
        <v>14338846</v>
      </c>
      <c r="I427" s="111">
        <f t="shared" si="6"/>
        <v>76.380000000000109</v>
      </c>
      <c r="J427" s="475"/>
      <c r="K427" s="200">
        <v>0</v>
      </c>
      <c r="L427" s="24" t="s">
        <v>243</v>
      </c>
      <c r="M427" s="35">
        <v>90</v>
      </c>
      <c r="N427" s="35" t="s">
        <v>434</v>
      </c>
      <c r="O427" s="35" t="s">
        <v>339</v>
      </c>
      <c r="P427" s="201"/>
      <c r="Q427" s="30"/>
      <c r="R427" s="269"/>
      <c r="S427" s="280"/>
      <c r="T427" s="26" t="s">
        <v>936</v>
      </c>
      <c r="U427" s="26"/>
    </row>
    <row r="428" spans="1:21" customFormat="1" ht="12" customHeight="1" thickBot="1" x14ac:dyDescent="0.35">
      <c r="A428" s="23">
        <v>92174</v>
      </c>
      <c r="B428" s="520">
        <v>92132</v>
      </c>
      <c r="C428" s="582"/>
      <c r="D428" s="588"/>
      <c r="E428" s="102">
        <v>15</v>
      </c>
      <c r="F428" s="102" t="s">
        <v>286</v>
      </c>
      <c r="G428" s="103">
        <v>1260.4300000000003</v>
      </c>
      <c r="H428" s="243">
        <v>15263807</v>
      </c>
      <c r="I428" s="111">
        <f t="shared" si="6"/>
        <v>76.380000000000109</v>
      </c>
      <c r="J428" s="475"/>
      <c r="K428" s="200">
        <v>0</v>
      </c>
      <c r="L428" s="452" t="s">
        <v>243</v>
      </c>
      <c r="M428" s="212">
        <v>90</v>
      </c>
      <c r="N428" s="212" t="s">
        <v>434</v>
      </c>
      <c r="O428" s="212" t="s">
        <v>340</v>
      </c>
      <c r="P428" s="213"/>
      <c r="Q428" s="214"/>
      <c r="R428" s="270"/>
      <c r="S428" s="284"/>
      <c r="T428" s="26" t="s">
        <v>936</v>
      </c>
      <c r="U428" s="26"/>
    </row>
    <row r="429" spans="1:21" customFormat="1" ht="19.5" customHeight="1" x14ac:dyDescent="0.3">
      <c r="A429" s="1"/>
      <c r="B429" s="53">
        <v>3055</v>
      </c>
      <c r="C429" s="124">
        <v>3055</v>
      </c>
      <c r="D429" s="125" t="s">
        <v>341</v>
      </c>
      <c r="E429" s="91"/>
      <c r="F429" s="91" t="s">
        <v>20</v>
      </c>
      <c r="G429" s="116">
        <v>283.02</v>
      </c>
      <c r="H429" s="221">
        <v>3427372</v>
      </c>
      <c r="I429" s="458"/>
      <c r="J429" s="200"/>
      <c r="K429" s="200">
        <v>0</v>
      </c>
      <c r="L429" s="454" t="s">
        <v>243</v>
      </c>
      <c r="M429" s="250">
        <v>100</v>
      </c>
      <c r="N429" s="262" t="s">
        <v>434</v>
      </c>
      <c r="O429" s="250">
        <v>6560</v>
      </c>
      <c r="P429" s="306"/>
      <c r="Q429"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29" s="317" t="s">
        <v>243</v>
      </c>
      <c r="S429" s="250">
        <v>100</v>
      </c>
      <c r="T429" s="26" t="s">
        <v>936</v>
      </c>
      <c r="U429" s="26" t="s">
        <v>936</v>
      </c>
    </row>
    <row r="430" spans="1:21" customFormat="1" ht="41.4" x14ac:dyDescent="0.3">
      <c r="A430" s="1"/>
      <c r="B430" s="84">
        <v>90064</v>
      </c>
      <c r="C430" s="84">
        <v>90064</v>
      </c>
      <c r="D430" s="97" t="s">
        <v>342</v>
      </c>
      <c r="E430" s="84"/>
      <c r="F430" s="84" t="s">
        <v>20</v>
      </c>
      <c r="G430" s="85">
        <v>0</v>
      </c>
      <c r="H430" s="219">
        <v>0</v>
      </c>
      <c r="I430" s="458"/>
      <c r="J430" s="200"/>
      <c r="K430" s="200">
        <v>0</v>
      </c>
      <c r="L430" s="24" t="s">
        <v>243</v>
      </c>
      <c r="M430" s="35">
        <v>0</v>
      </c>
      <c r="N430" s="35" t="s">
        <v>434</v>
      </c>
      <c r="O430" s="25">
        <v>6560</v>
      </c>
      <c r="P430" s="201"/>
      <c r="Q4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30" s="22" t="s">
        <v>243</v>
      </c>
      <c r="S430" s="35">
        <v>0</v>
      </c>
      <c r="T430" s="26" t="s">
        <v>936</v>
      </c>
      <c r="U430" s="26" t="s">
        <v>936</v>
      </c>
    </row>
    <row r="431" spans="1:21" customFormat="1" ht="120" customHeight="1" x14ac:dyDescent="0.3">
      <c r="A431" s="1"/>
      <c r="B431" s="84">
        <v>91175</v>
      </c>
      <c r="C431" s="84">
        <v>91175</v>
      </c>
      <c r="D431" s="97" t="s">
        <v>343</v>
      </c>
      <c r="E431" s="84"/>
      <c r="F431" s="84" t="s">
        <v>20</v>
      </c>
      <c r="G431" s="85">
        <v>113.24</v>
      </c>
      <c r="H431" s="219">
        <v>1371336</v>
      </c>
      <c r="I431" s="458"/>
      <c r="J431" s="261"/>
      <c r="K431" s="200">
        <v>0</v>
      </c>
      <c r="L431" s="24" t="s">
        <v>243</v>
      </c>
      <c r="M431" s="35">
        <v>40</v>
      </c>
      <c r="N431" s="35" t="s">
        <v>434</v>
      </c>
      <c r="O431" s="25">
        <v>6560</v>
      </c>
      <c r="P431" s="201"/>
      <c r="Q4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31" s="22" t="s">
        <v>243</v>
      </c>
      <c r="S431" s="35">
        <v>40</v>
      </c>
      <c r="T431" s="26" t="s">
        <v>936</v>
      </c>
      <c r="U431" s="26" t="s">
        <v>936</v>
      </c>
    </row>
    <row r="432" spans="1:21" customFormat="1" ht="123" customHeight="1" x14ac:dyDescent="0.3">
      <c r="A432" s="1"/>
      <c r="B432" s="84">
        <v>91176</v>
      </c>
      <c r="C432" s="84">
        <v>91176</v>
      </c>
      <c r="D432" s="97" t="s">
        <v>344</v>
      </c>
      <c r="E432" s="84"/>
      <c r="F432" s="84" t="s">
        <v>20</v>
      </c>
      <c r="G432" s="85">
        <v>141.53</v>
      </c>
      <c r="H432" s="219">
        <v>1713928</v>
      </c>
      <c r="I432" s="458"/>
      <c r="J432" s="261"/>
      <c r="K432" s="200">
        <v>0</v>
      </c>
      <c r="L432" s="24" t="s">
        <v>243</v>
      </c>
      <c r="M432" s="35">
        <v>50</v>
      </c>
      <c r="N432" s="35" t="s">
        <v>434</v>
      </c>
      <c r="O432" s="25">
        <v>6560</v>
      </c>
      <c r="P432" s="201"/>
      <c r="Q4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32" s="22" t="s">
        <v>243</v>
      </c>
      <c r="S432" s="35">
        <v>50</v>
      </c>
      <c r="T432" s="26" t="s">
        <v>936</v>
      </c>
      <c r="U432" s="26" t="s">
        <v>936</v>
      </c>
    </row>
    <row r="433" spans="1:21" customFormat="1" ht="124.5" customHeight="1" x14ac:dyDescent="0.3">
      <c r="A433" s="1"/>
      <c r="B433" s="84">
        <v>91177</v>
      </c>
      <c r="C433" s="84">
        <v>91177</v>
      </c>
      <c r="D433" s="118" t="s">
        <v>345</v>
      </c>
      <c r="E433" s="84"/>
      <c r="F433" s="84" t="s">
        <v>20</v>
      </c>
      <c r="G433" s="85">
        <v>169.82</v>
      </c>
      <c r="H433" s="219">
        <v>2056520</v>
      </c>
      <c r="I433" s="458"/>
      <c r="J433" s="261"/>
      <c r="K433" s="200">
        <v>0</v>
      </c>
      <c r="L433" s="24" t="s">
        <v>243</v>
      </c>
      <c r="M433" s="35">
        <v>60</v>
      </c>
      <c r="N433" s="35" t="s">
        <v>434</v>
      </c>
      <c r="O433" s="25">
        <v>6560</v>
      </c>
      <c r="P433" s="201"/>
      <c r="Q43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33" s="22" t="s">
        <v>243</v>
      </c>
      <c r="S433" s="35">
        <v>60</v>
      </c>
      <c r="T433" s="26" t="s">
        <v>936</v>
      </c>
      <c r="U433" s="26" t="s">
        <v>936</v>
      </c>
    </row>
    <row r="434" spans="1:21" customFormat="1" ht="120.75" customHeight="1" x14ac:dyDescent="0.3">
      <c r="A434" s="1"/>
      <c r="B434" s="89">
        <v>92175</v>
      </c>
      <c r="C434" s="89">
        <v>92175</v>
      </c>
      <c r="D434" s="97" t="s">
        <v>346</v>
      </c>
      <c r="E434" s="84"/>
      <c r="F434" s="84" t="s">
        <v>20</v>
      </c>
      <c r="G434" s="85">
        <v>198.15</v>
      </c>
      <c r="H434" s="219">
        <v>2399597</v>
      </c>
      <c r="I434" s="458"/>
      <c r="J434" s="200"/>
      <c r="K434" s="200">
        <v>0</v>
      </c>
      <c r="L434" s="24" t="s">
        <v>243</v>
      </c>
      <c r="M434" s="35">
        <v>70</v>
      </c>
      <c r="N434" s="35" t="s">
        <v>434</v>
      </c>
      <c r="O434" s="25">
        <v>6560</v>
      </c>
      <c r="P434" s="201"/>
      <c r="Q4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34" s="22" t="s">
        <v>243</v>
      </c>
      <c r="S434" s="35">
        <v>70</v>
      </c>
      <c r="T434" s="26" t="s">
        <v>936</v>
      </c>
      <c r="U434" s="26" t="s">
        <v>936</v>
      </c>
    </row>
    <row r="435" spans="1:21" customFormat="1" ht="120.75" customHeight="1" x14ac:dyDescent="0.3">
      <c r="A435" s="1"/>
      <c r="B435" s="89">
        <v>92176</v>
      </c>
      <c r="C435" s="89">
        <v>92176</v>
      </c>
      <c r="D435" s="97" t="s">
        <v>347</v>
      </c>
      <c r="E435" s="84"/>
      <c r="F435" s="84" t="s">
        <v>20</v>
      </c>
      <c r="G435" s="85">
        <v>226.44</v>
      </c>
      <c r="H435" s="219">
        <v>2742188</v>
      </c>
      <c r="I435" s="458"/>
      <c r="J435" s="200"/>
      <c r="K435" s="200">
        <v>0</v>
      </c>
      <c r="L435" s="24" t="s">
        <v>243</v>
      </c>
      <c r="M435" s="35">
        <v>80</v>
      </c>
      <c r="N435" s="35" t="s">
        <v>434</v>
      </c>
      <c r="O435" s="25">
        <v>6560</v>
      </c>
      <c r="P435" s="201"/>
      <c r="Q4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35" s="22" t="s">
        <v>243</v>
      </c>
      <c r="S435" s="35">
        <v>80</v>
      </c>
      <c r="T435" s="26" t="s">
        <v>936</v>
      </c>
      <c r="U435" s="26" t="s">
        <v>936</v>
      </c>
    </row>
    <row r="436" spans="1:21" customFormat="1" ht="123.75" customHeight="1" x14ac:dyDescent="0.3">
      <c r="A436" s="1"/>
      <c r="B436" s="89">
        <v>92177</v>
      </c>
      <c r="C436" s="89">
        <v>92177</v>
      </c>
      <c r="D436" s="97" t="s">
        <v>348</v>
      </c>
      <c r="E436" s="84"/>
      <c r="F436" s="84" t="s">
        <v>20</v>
      </c>
      <c r="G436" s="85">
        <v>254.73</v>
      </c>
      <c r="H436" s="219">
        <v>3084780</v>
      </c>
      <c r="I436" s="458"/>
      <c r="J436" s="200"/>
      <c r="K436" s="200">
        <v>0</v>
      </c>
      <c r="L436" s="24" t="s">
        <v>243</v>
      </c>
      <c r="M436" s="35">
        <v>90</v>
      </c>
      <c r="N436" s="35" t="s">
        <v>434</v>
      </c>
      <c r="O436" s="25">
        <v>6560</v>
      </c>
      <c r="P436" s="201"/>
      <c r="Q43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36" s="22" t="s">
        <v>243</v>
      </c>
      <c r="S436" s="35">
        <v>90</v>
      </c>
      <c r="T436" s="26" t="s">
        <v>936</v>
      </c>
      <c r="U436" s="26" t="s">
        <v>936</v>
      </c>
    </row>
    <row r="437" spans="1:21" customFormat="1" ht="27.6" x14ac:dyDescent="0.3">
      <c r="A437" s="1"/>
      <c r="B437" s="62">
        <v>3056</v>
      </c>
      <c r="C437" s="95">
        <v>3056</v>
      </c>
      <c r="D437" s="97" t="s">
        <v>349</v>
      </c>
      <c r="E437" s="84"/>
      <c r="F437" s="84" t="s">
        <v>20</v>
      </c>
      <c r="G437" s="85">
        <v>62.35</v>
      </c>
      <c r="H437" s="219">
        <v>755059</v>
      </c>
      <c r="I437" s="458"/>
      <c r="J437" s="200"/>
      <c r="K437" s="200">
        <v>0</v>
      </c>
      <c r="L437" s="24" t="s">
        <v>243</v>
      </c>
      <c r="M437" s="25">
        <v>100</v>
      </c>
      <c r="N437" s="35" t="s">
        <v>434</v>
      </c>
      <c r="O437" s="25">
        <v>1875</v>
      </c>
      <c r="P437" s="201"/>
      <c r="Q43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37" s="22" t="s">
        <v>243</v>
      </c>
      <c r="S437" s="25">
        <v>100</v>
      </c>
      <c r="T437" s="26" t="s">
        <v>936</v>
      </c>
      <c r="U437" s="26" t="s">
        <v>936</v>
      </c>
    </row>
    <row r="438" spans="1:21" customFormat="1" ht="41.4" x14ac:dyDescent="0.3">
      <c r="A438" s="1"/>
      <c r="B438" s="84">
        <v>90065</v>
      </c>
      <c r="C438" s="84">
        <v>90065</v>
      </c>
      <c r="D438" s="97" t="s">
        <v>350</v>
      </c>
      <c r="E438" s="84"/>
      <c r="F438" s="84" t="s">
        <v>20</v>
      </c>
      <c r="G438" s="85">
        <v>0</v>
      </c>
      <c r="H438" s="219">
        <v>0</v>
      </c>
      <c r="I438" s="458"/>
      <c r="J438" s="200"/>
      <c r="K438" s="200">
        <v>0</v>
      </c>
      <c r="L438" s="24" t="s">
        <v>243</v>
      </c>
      <c r="M438" s="35">
        <v>0</v>
      </c>
      <c r="N438" s="35" t="s">
        <v>434</v>
      </c>
      <c r="O438" s="25">
        <v>1875</v>
      </c>
      <c r="P438" s="201"/>
      <c r="Q4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38" s="22" t="s">
        <v>243</v>
      </c>
      <c r="S438" s="35">
        <v>0</v>
      </c>
      <c r="T438" s="26" t="s">
        <v>936</v>
      </c>
      <c r="U438" s="26" t="s">
        <v>936</v>
      </c>
    </row>
    <row r="439" spans="1:21" customFormat="1" ht="96.6" x14ac:dyDescent="0.3">
      <c r="A439" s="1"/>
      <c r="B439" s="84">
        <v>91178</v>
      </c>
      <c r="C439" s="84">
        <v>91178</v>
      </c>
      <c r="D439" s="97" t="s">
        <v>351</v>
      </c>
      <c r="E439" s="84"/>
      <c r="F439" s="84" t="s">
        <v>20</v>
      </c>
      <c r="G439" s="85">
        <v>24.94</v>
      </c>
      <c r="H439" s="219">
        <v>302023</v>
      </c>
      <c r="I439" s="458"/>
      <c r="J439" s="200"/>
      <c r="K439" s="200">
        <v>0</v>
      </c>
      <c r="L439" s="24" t="s">
        <v>243</v>
      </c>
      <c r="M439" s="35">
        <v>40</v>
      </c>
      <c r="N439" s="35" t="s">
        <v>434</v>
      </c>
      <c r="O439" s="25">
        <v>1875</v>
      </c>
      <c r="P439" s="201"/>
      <c r="Q43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39" s="22" t="s">
        <v>243</v>
      </c>
      <c r="S439" s="35">
        <v>40</v>
      </c>
      <c r="T439" s="26" t="s">
        <v>936</v>
      </c>
      <c r="U439" s="26" t="s">
        <v>936</v>
      </c>
    </row>
    <row r="440" spans="1:21" customFormat="1" ht="96.6" x14ac:dyDescent="0.3">
      <c r="A440" s="1"/>
      <c r="B440" s="84">
        <v>91179</v>
      </c>
      <c r="C440" s="84">
        <v>91179</v>
      </c>
      <c r="D440" s="97" t="s">
        <v>352</v>
      </c>
      <c r="E440" s="84"/>
      <c r="F440" s="84" t="s">
        <v>20</v>
      </c>
      <c r="G440" s="85">
        <v>31.22</v>
      </c>
      <c r="H440" s="219">
        <v>378074</v>
      </c>
      <c r="I440" s="458"/>
      <c r="J440" s="200"/>
      <c r="K440" s="200">
        <v>0</v>
      </c>
      <c r="L440" s="24" t="s">
        <v>243</v>
      </c>
      <c r="M440" s="35">
        <v>50</v>
      </c>
      <c r="N440" s="35" t="s">
        <v>434</v>
      </c>
      <c r="O440" s="25">
        <v>1875</v>
      </c>
      <c r="P440" s="201"/>
      <c r="Q44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40" s="22" t="s">
        <v>243</v>
      </c>
      <c r="S440" s="35">
        <v>50</v>
      </c>
      <c r="T440" s="26" t="s">
        <v>936</v>
      </c>
      <c r="U440" s="26" t="s">
        <v>936</v>
      </c>
    </row>
    <row r="441" spans="1:21" customFormat="1" ht="124.5" customHeight="1" x14ac:dyDescent="0.3">
      <c r="A441" s="1"/>
      <c r="B441" s="84">
        <v>91180</v>
      </c>
      <c r="C441" s="84">
        <v>91180</v>
      </c>
      <c r="D441" s="118" t="s">
        <v>353</v>
      </c>
      <c r="E441" s="84"/>
      <c r="F441" s="84" t="s">
        <v>20</v>
      </c>
      <c r="G441" s="85">
        <v>37.409999999999997</v>
      </c>
      <c r="H441" s="219">
        <v>453035</v>
      </c>
      <c r="I441" s="458"/>
      <c r="J441" s="200"/>
      <c r="K441" s="200">
        <v>0</v>
      </c>
      <c r="L441" s="24" t="s">
        <v>243</v>
      </c>
      <c r="M441" s="35">
        <v>60</v>
      </c>
      <c r="N441" s="35" t="s">
        <v>434</v>
      </c>
      <c r="O441" s="25">
        <v>1875</v>
      </c>
      <c r="P441" s="201"/>
      <c r="Q44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41" s="22" t="s">
        <v>243</v>
      </c>
      <c r="S441" s="35">
        <v>60</v>
      </c>
      <c r="T441" s="26" t="s">
        <v>936</v>
      </c>
      <c r="U441" s="26" t="s">
        <v>936</v>
      </c>
    </row>
    <row r="442" spans="1:21" customFormat="1" ht="96.6" x14ac:dyDescent="0.3">
      <c r="A442" s="1"/>
      <c r="B442" s="89">
        <v>92178</v>
      </c>
      <c r="C442" s="89">
        <v>92178</v>
      </c>
      <c r="D442" s="97" t="s">
        <v>354</v>
      </c>
      <c r="E442" s="84"/>
      <c r="F442" s="84" t="s">
        <v>20</v>
      </c>
      <c r="G442" s="85">
        <v>43.64</v>
      </c>
      <c r="H442" s="219">
        <v>528480</v>
      </c>
      <c r="I442" s="458"/>
      <c r="J442" s="200"/>
      <c r="K442" s="200">
        <v>0</v>
      </c>
      <c r="L442" s="24" t="s">
        <v>243</v>
      </c>
      <c r="M442" s="35">
        <v>70</v>
      </c>
      <c r="N442" s="35" t="s">
        <v>434</v>
      </c>
      <c r="O442" s="25">
        <v>1875</v>
      </c>
      <c r="P442" s="201"/>
      <c r="Q44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42" s="22" t="s">
        <v>243</v>
      </c>
      <c r="S442" s="35">
        <v>70</v>
      </c>
      <c r="T442" s="26" t="s">
        <v>936</v>
      </c>
      <c r="U442" s="26" t="s">
        <v>936</v>
      </c>
    </row>
    <row r="443" spans="1:21" customFormat="1" ht="96.6" x14ac:dyDescent="0.3">
      <c r="A443" s="1"/>
      <c r="B443" s="89">
        <v>92179</v>
      </c>
      <c r="C443" s="89">
        <v>92179</v>
      </c>
      <c r="D443" s="97" t="s">
        <v>355</v>
      </c>
      <c r="E443" s="84"/>
      <c r="F443" s="84" t="s">
        <v>20</v>
      </c>
      <c r="G443" s="85">
        <v>49.88</v>
      </c>
      <c r="H443" s="219">
        <v>604047</v>
      </c>
      <c r="I443" s="458"/>
      <c r="J443" s="200"/>
      <c r="K443" s="200">
        <v>0</v>
      </c>
      <c r="L443" s="24" t="s">
        <v>243</v>
      </c>
      <c r="M443" s="35">
        <v>80</v>
      </c>
      <c r="N443" s="35" t="s">
        <v>434</v>
      </c>
      <c r="O443" s="25">
        <v>1875</v>
      </c>
      <c r="P443" s="201"/>
      <c r="Q44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43" s="22" t="s">
        <v>243</v>
      </c>
      <c r="S443" s="35">
        <v>80</v>
      </c>
      <c r="T443" s="26" t="s">
        <v>936</v>
      </c>
      <c r="U443" s="26" t="s">
        <v>936</v>
      </c>
    </row>
    <row r="444" spans="1:21" customFormat="1" ht="97.2" thickBot="1" x14ac:dyDescent="0.35">
      <c r="A444" s="1"/>
      <c r="B444" s="127">
        <v>92180</v>
      </c>
      <c r="C444" s="127">
        <v>92180</v>
      </c>
      <c r="D444" s="104" t="s">
        <v>356</v>
      </c>
      <c r="E444" s="90"/>
      <c r="F444" s="90" t="s">
        <v>20</v>
      </c>
      <c r="G444" s="98">
        <v>56.15</v>
      </c>
      <c r="H444" s="225">
        <v>679977</v>
      </c>
      <c r="I444" s="458"/>
      <c r="J444" s="200"/>
      <c r="K444" s="200">
        <v>0</v>
      </c>
      <c r="L444" s="366" t="s">
        <v>243</v>
      </c>
      <c r="M444" s="199">
        <v>90</v>
      </c>
      <c r="N444" s="199" t="s">
        <v>434</v>
      </c>
      <c r="O444" s="274">
        <v>1875</v>
      </c>
      <c r="P444" s="304"/>
      <c r="Q44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44" s="332" t="s">
        <v>243</v>
      </c>
      <c r="S444" s="199">
        <v>90</v>
      </c>
      <c r="T444" s="26" t="s">
        <v>936</v>
      </c>
      <c r="U444" s="26" t="s">
        <v>936</v>
      </c>
    </row>
    <row r="445" spans="1:21" customFormat="1" ht="15" customHeight="1" x14ac:dyDescent="0.3">
      <c r="A445" s="63"/>
      <c r="B445" s="62">
        <v>3057</v>
      </c>
      <c r="C445" s="592">
        <v>3057</v>
      </c>
      <c r="D445" s="644" t="s">
        <v>357</v>
      </c>
      <c r="E445" s="100">
        <v>1</v>
      </c>
      <c r="F445" s="100" t="s">
        <v>358</v>
      </c>
      <c r="G445" s="101">
        <v>396.98</v>
      </c>
      <c r="H445" s="241">
        <v>4807428</v>
      </c>
      <c r="I445" s="111"/>
      <c r="J445" s="261"/>
      <c r="K445" s="200">
        <v>0</v>
      </c>
      <c r="L445" s="451" t="s">
        <v>243</v>
      </c>
      <c r="M445" s="205">
        <v>100</v>
      </c>
      <c r="N445" s="206" t="s">
        <v>434</v>
      </c>
      <c r="O445" s="205">
        <v>1875</v>
      </c>
      <c r="P445" s="328"/>
      <c r="Q44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45" s="318" t="s">
        <v>243</v>
      </c>
      <c r="S445" s="279">
        <v>100</v>
      </c>
      <c r="T445" s="26" t="s">
        <v>936</v>
      </c>
      <c r="U445" s="26" t="s">
        <v>936</v>
      </c>
    </row>
    <row r="446" spans="1:21" customFormat="1" ht="15" customHeight="1" x14ac:dyDescent="0.3">
      <c r="A446" s="64">
        <v>3058</v>
      </c>
      <c r="B446" s="62">
        <v>3057</v>
      </c>
      <c r="C446" s="593"/>
      <c r="D446" s="645"/>
      <c r="E446" s="84">
        <v>2</v>
      </c>
      <c r="F446" s="84" t="s">
        <v>359</v>
      </c>
      <c r="G446" s="85">
        <v>769.78</v>
      </c>
      <c r="H446" s="242">
        <v>9322036</v>
      </c>
      <c r="I446" s="111">
        <f>+G446-G445</f>
        <v>372.79999999999995</v>
      </c>
      <c r="J446" s="467">
        <v>372.8</v>
      </c>
      <c r="K446" s="421">
        <v>4514608</v>
      </c>
      <c r="L446" s="24" t="s">
        <v>243</v>
      </c>
      <c r="M446" s="25">
        <v>100</v>
      </c>
      <c r="N446" s="35" t="s">
        <v>434</v>
      </c>
      <c r="O446" s="25">
        <v>1875</v>
      </c>
      <c r="P446" s="289"/>
      <c r="Q446" s="289"/>
      <c r="R446" s="20"/>
      <c r="S446" s="280"/>
      <c r="T446" s="26" t="s">
        <v>936</v>
      </c>
      <c r="U446" s="26"/>
    </row>
    <row r="447" spans="1:21" customFormat="1" ht="15" customHeight="1" x14ac:dyDescent="0.3">
      <c r="A447" s="64">
        <v>3059</v>
      </c>
      <c r="B447" s="62">
        <v>3057</v>
      </c>
      <c r="C447" s="593"/>
      <c r="D447" s="645"/>
      <c r="E447" s="84">
        <v>3</v>
      </c>
      <c r="F447" s="84" t="s">
        <v>360</v>
      </c>
      <c r="G447" s="85">
        <v>1142.58</v>
      </c>
      <c r="H447" s="242">
        <v>13836644</v>
      </c>
      <c r="I447" s="111">
        <f>+G447-G446</f>
        <v>372.79999999999995</v>
      </c>
      <c r="J447" s="202"/>
      <c r="K447" s="200">
        <v>0</v>
      </c>
      <c r="L447" s="24" t="s">
        <v>243</v>
      </c>
      <c r="M447" s="25">
        <v>100</v>
      </c>
      <c r="N447" s="35" t="s">
        <v>434</v>
      </c>
      <c r="O447" s="25">
        <v>1875</v>
      </c>
      <c r="P447" s="289"/>
      <c r="Q447" s="289"/>
      <c r="R447" s="20"/>
      <c r="S447" s="280"/>
      <c r="T447" s="26" t="s">
        <v>936</v>
      </c>
      <c r="U447" s="26"/>
    </row>
    <row r="448" spans="1:21" customFormat="1" ht="27.75" customHeight="1" x14ac:dyDescent="0.3">
      <c r="A448" s="64">
        <v>3060</v>
      </c>
      <c r="B448" s="62">
        <v>3057</v>
      </c>
      <c r="C448" s="593"/>
      <c r="D448" s="645"/>
      <c r="E448" s="84">
        <v>4</v>
      </c>
      <c r="F448" s="84" t="s">
        <v>361</v>
      </c>
      <c r="G448" s="85">
        <v>1515.38</v>
      </c>
      <c r="H448" s="242">
        <v>18351252</v>
      </c>
      <c r="I448" s="111">
        <f>+G448-G447</f>
        <v>372.80000000000018</v>
      </c>
      <c r="J448" s="202"/>
      <c r="K448" s="200">
        <v>0</v>
      </c>
      <c r="L448" s="24" t="s">
        <v>243</v>
      </c>
      <c r="M448" s="25">
        <v>100</v>
      </c>
      <c r="N448" s="35" t="s">
        <v>434</v>
      </c>
      <c r="O448" s="25">
        <v>1875</v>
      </c>
      <c r="P448" s="289"/>
      <c r="Q448" s="289"/>
      <c r="R448" s="20"/>
      <c r="S448" s="280"/>
      <c r="T448" s="26" t="s">
        <v>936</v>
      </c>
      <c r="U448" s="26"/>
    </row>
    <row r="449" spans="1:21" customFormat="1" ht="28.5" customHeight="1" thickBot="1" x14ac:dyDescent="0.35">
      <c r="A449" s="64">
        <v>3061</v>
      </c>
      <c r="B449" s="62">
        <v>3057</v>
      </c>
      <c r="C449" s="594"/>
      <c r="D449" s="646"/>
      <c r="E449" s="102">
        <v>5</v>
      </c>
      <c r="F449" s="102" t="s">
        <v>362</v>
      </c>
      <c r="G449" s="103">
        <v>1888.18</v>
      </c>
      <c r="H449" s="243">
        <v>22865860</v>
      </c>
      <c r="I449" s="111">
        <f>+G449-G448</f>
        <v>372.79999999999995</v>
      </c>
      <c r="J449" s="202"/>
      <c r="K449" s="200">
        <v>0</v>
      </c>
      <c r="L449" s="452" t="s">
        <v>243</v>
      </c>
      <c r="M449" s="211">
        <v>100</v>
      </c>
      <c r="N449" s="212" t="s">
        <v>434</v>
      </c>
      <c r="O449" s="211">
        <v>1875</v>
      </c>
      <c r="P449" s="329"/>
      <c r="Q449" s="329"/>
      <c r="R449" s="334"/>
      <c r="S449" s="284"/>
      <c r="T449" s="26" t="s">
        <v>936</v>
      </c>
      <c r="U449" s="26"/>
    </row>
    <row r="450" spans="1:21" customFormat="1" ht="15" customHeight="1" x14ac:dyDescent="0.3">
      <c r="A450" s="1"/>
      <c r="B450" s="62">
        <v>90066</v>
      </c>
      <c r="C450" s="583">
        <v>90066</v>
      </c>
      <c r="D450" s="586" t="s">
        <v>363</v>
      </c>
      <c r="E450" s="100">
        <v>1</v>
      </c>
      <c r="F450" s="100" t="s">
        <v>358</v>
      </c>
      <c r="G450" s="101">
        <v>0</v>
      </c>
      <c r="H450" s="241">
        <v>0</v>
      </c>
      <c r="I450" s="111"/>
      <c r="J450" s="261"/>
      <c r="K450" s="200">
        <v>0</v>
      </c>
      <c r="L450" s="451" t="s">
        <v>243</v>
      </c>
      <c r="M450" s="206">
        <v>0</v>
      </c>
      <c r="N450" s="206" t="s">
        <v>434</v>
      </c>
      <c r="O450" s="205">
        <v>1875</v>
      </c>
      <c r="P450" s="207"/>
      <c r="Q450"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50" s="318" t="s">
        <v>243</v>
      </c>
      <c r="S450" s="319">
        <v>0</v>
      </c>
      <c r="T450" s="26" t="s">
        <v>936</v>
      </c>
      <c r="U450" s="26" t="s">
        <v>936</v>
      </c>
    </row>
    <row r="451" spans="1:21" customFormat="1" ht="15" customHeight="1" x14ac:dyDescent="0.3">
      <c r="A451" s="16">
        <v>90067</v>
      </c>
      <c r="B451" s="62">
        <v>90066</v>
      </c>
      <c r="C451" s="584"/>
      <c r="D451" s="587"/>
      <c r="E451" s="84">
        <v>2</v>
      </c>
      <c r="F451" s="84" t="s">
        <v>359</v>
      </c>
      <c r="G451" s="85">
        <v>0</v>
      </c>
      <c r="H451" s="242">
        <v>0</v>
      </c>
      <c r="I451" s="111"/>
      <c r="J451" s="261"/>
      <c r="K451" s="200">
        <v>0</v>
      </c>
      <c r="L451" s="24" t="s">
        <v>243</v>
      </c>
      <c r="M451" s="35">
        <v>0</v>
      </c>
      <c r="N451" s="35" t="s">
        <v>434</v>
      </c>
      <c r="O451" s="25">
        <v>1875</v>
      </c>
      <c r="P451" s="201"/>
      <c r="Q451" s="289"/>
      <c r="R451" s="269"/>
      <c r="S451" s="280"/>
      <c r="T451" s="26" t="s">
        <v>936</v>
      </c>
      <c r="U451" s="26"/>
    </row>
    <row r="452" spans="1:21" customFormat="1" ht="15" customHeight="1" x14ac:dyDescent="0.3">
      <c r="A452" s="16">
        <v>90068</v>
      </c>
      <c r="B452" s="62">
        <v>90066</v>
      </c>
      <c r="C452" s="584"/>
      <c r="D452" s="587"/>
      <c r="E452" s="84">
        <v>3</v>
      </c>
      <c r="F452" s="84" t="s">
        <v>360</v>
      </c>
      <c r="G452" s="85">
        <v>0</v>
      </c>
      <c r="H452" s="242">
        <v>0</v>
      </c>
      <c r="I452" s="111"/>
      <c r="J452" s="202"/>
      <c r="K452" s="200">
        <v>0</v>
      </c>
      <c r="L452" s="24" t="s">
        <v>243</v>
      </c>
      <c r="M452" s="35">
        <v>0</v>
      </c>
      <c r="N452" s="35" t="s">
        <v>434</v>
      </c>
      <c r="O452" s="25">
        <v>1875</v>
      </c>
      <c r="P452" s="201"/>
      <c r="Q452" s="289"/>
      <c r="R452" s="269"/>
      <c r="S452" s="280"/>
      <c r="T452" s="26" t="s">
        <v>936</v>
      </c>
      <c r="U452" s="26"/>
    </row>
    <row r="453" spans="1:21" customFormat="1" ht="29.25" customHeight="1" x14ac:dyDescent="0.3">
      <c r="A453" s="16">
        <v>90069</v>
      </c>
      <c r="B453" s="62">
        <v>90066</v>
      </c>
      <c r="C453" s="584"/>
      <c r="D453" s="587"/>
      <c r="E453" s="84">
        <v>4</v>
      </c>
      <c r="F453" s="84" t="s">
        <v>361</v>
      </c>
      <c r="G453" s="85">
        <v>0</v>
      </c>
      <c r="H453" s="242">
        <v>0</v>
      </c>
      <c r="I453" s="111"/>
      <c r="J453" s="261"/>
      <c r="K453" s="200">
        <v>0</v>
      </c>
      <c r="L453" s="24" t="s">
        <v>243</v>
      </c>
      <c r="M453" s="35">
        <v>0</v>
      </c>
      <c r="N453" s="35" t="s">
        <v>434</v>
      </c>
      <c r="O453" s="25">
        <v>1875</v>
      </c>
      <c r="P453" s="201"/>
      <c r="Q453" s="289"/>
      <c r="R453" s="269"/>
      <c r="S453" s="280"/>
      <c r="T453" s="26" t="s">
        <v>936</v>
      </c>
      <c r="U453" s="26"/>
    </row>
    <row r="454" spans="1:21" customFormat="1" ht="28.5" customHeight="1" thickBot="1" x14ac:dyDescent="0.35">
      <c r="A454" s="16">
        <v>90070</v>
      </c>
      <c r="B454" s="62">
        <v>90066</v>
      </c>
      <c r="C454" s="585"/>
      <c r="D454" s="588"/>
      <c r="E454" s="102">
        <v>5</v>
      </c>
      <c r="F454" s="102" t="s">
        <v>362</v>
      </c>
      <c r="G454" s="103">
        <v>0</v>
      </c>
      <c r="H454" s="243">
        <v>0</v>
      </c>
      <c r="I454" s="111"/>
      <c r="J454" s="261"/>
      <c r="K454" s="200">
        <v>0</v>
      </c>
      <c r="L454" s="452" t="s">
        <v>243</v>
      </c>
      <c r="M454" s="212">
        <v>0</v>
      </c>
      <c r="N454" s="212" t="s">
        <v>434</v>
      </c>
      <c r="O454" s="211">
        <v>1875</v>
      </c>
      <c r="P454" s="213"/>
      <c r="Q454" s="329"/>
      <c r="R454" s="270"/>
      <c r="S454" s="284"/>
      <c r="T454" s="26" t="s">
        <v>936</v>
      </c>
      <c r="U454" s="26"/>
    </row>
    <row r="455" spans="1:21" customFormat="1" ht="29.25" customHeight="1" x14ac:dyDescent="0.3">
      <c r="A455" s="1"/>
      <c r="B455" s="62">
        <v>91181</v>
      </c>
      <c r="C455" s="583">
        <v>91181</v>
      </c>
      <c r="D455" s="586" t="s">
        <v>364</v>
      </c>
      <c r="E455" s="100">
        <v>1</v>
      </c>
      <c r="F455" s="100" t="s">
        <v>358</v>
      </c>
      <c r="G455" s="101">
        <v>158.79</v>
      </c>
      <c r="H455" s="241">
        <v>1922947</v>
      </c>
      <c r="I455" s="111"/>
      <c r="J455" s="202"/>
      <c r="K455" s="200">
        <v>0</v>
      </c>
      <c r="L455" s="451" t="s">
        <v>243</v>
      </c>
      <c r="M455" s="206">
        <v>40</v>
      </c>
      <c r="N455" s="206" t="s">
        <v>434</v>
      </c>
      <c r="O455" s="205">
        <v>1875</v>
      </c>
      <c r="P455" s="207"/>
      <c r="Q45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55" s="318" t="s">
        <v>243</v>
      </c>
      <c r="S455" s="319">
        <v>40</v>
      </c>
      <c r="T455" s="26" t="s">
        <v>936</v>
      </c>
      <c r="U455" s="26" t="s">
        <v>936</v>
      </c>
    </row>
    <row r="456" spans="1:21" customFormat="1" ht="29.25" customHeight="1" x14ac:dyDescent="0.3">
      <c r="A456" s="16">
        <v>91184</v>
      </c>
      <c r="B456" s="62">
        <v>91181</v>
      </c>
      <c r="C456" s="584"/>
      <c r="D456" s="587"/>
      <c r="E456" s="84">
        <v>2</v>
      </c>
      <c r="F456" s="84" t="s">
        <v>359</v>
      </c>
      <c r="G456" s="85">
        <v>307.91000000000003</v>
      </c>
      <c r="H456" s="242">
        <v>3728790</v>
      </c>
      <c r="I456" s="111">
        <f>+G456-G455</f>
        <v>149.12000000000003</v>
      </c>
      <c r="J456" s="467">
        <v>149.12000000000003</v>
      </c>
      <c r="K456" s="421">
        <v>1805843</v>
      </c>
      <c r="L456" s="24" t="s">
        <v>243</v>
      </c>
      <c r="M456" s="35">
        <v>40</v>
      </c>
      <c r="N456" s="35" t="s">
        <v>434</v>
      </c>
      <c r="O456" s="25">
        <v>1875</v>
      </c>
      <c r="P456" s="201"/>
      <c r="Q456" s="289"/>
      <c r="R456" s="269"/>
      <c r="S456" s="280"/>
      <c r="T456" s="26" t="s">
        <v>936</v>
      </c>
      <c r="U456" s="26"/>
    </row>
    <row r="457" spans="1:21" customFormat="1" ht="29.25" customHeight="1" x14ac:dyDescent="0.3">
      <c r="A457" s="16">
        <v>91187</v>
      </c>
      <c r="B457" s="62">
        <v>91181</v>
      </c>
      <c r="C457" s="584"/>
      <c r="D457" s="587"/>
      <c r="E457" s="84">
        <v>3</v>
      </c>
      <c r="F457" s="84" t="s">
        <v>360</v>
      </c>
      <c r="G457" s="85">
        <v>457.03</v>
      </c>
      <c r="H457" s="242">
        <v>5534633</v>
      </c>
      <c r="I457" s="111">
        <f>+G457-G456</f>
        <v>149.11999999999995</v>
      </c>
      <c r="J457" s="467"/>
      <c r="K457" s="200">
        <v>0</v>
      </c>
      <c r="L457" s="24" t="s">
        <v>243</v>
      </c>
      <c r="M457" s="35">
        <v>40</v>
      </c>
      <c r="N457" s="35" t="s">
        <v>434</v>
      </c>
      <c r="O457" s="25">
        <v>1875</v>
      </c>
      <c r="P457" s="201"/>
      <c r="Q457" s="289"/>
      <c r="R457" s="269"/>
      <c r="S457" s="280"/>
      <c r="T457" s="26" t="s">
        <v>936</v>
      </c>
      <c r="U457" s="26"/>
    </row>
    <row r="458" spans="1:21" customFormat="1" ht="29.25" customHeight="1" x14ac:dyDescent="0.3">
      <c r="A458" s="16">
        <v>91190</v>
      </c>
      <c r="B458" s="62">
        <v>91181</v>
      </c>
      <c r="C458" s="584"/>
      <c r="D458" s="587"/>
      <c r="E458" s="84">
        <v>4</v>
      </c>
      <c r="F458" s="84" t="s">
        <v>361</v>
      </c>
      <c r="G458" s="85">
        <v>606.15</v>
      </c>
      <c r="H458" s="242">
        <v>7340477</v>
      </c>
      <c r="I458" s="111">
        <f>+G458-G457</f>
        <v>149.12</v>
      </c>
      <c r="J458" s="467"/>
      <c r="K458" s="200">
        <v>0</v>
      </c>
      <c r="L458" s="24" t="s">
        <v>243</v>
      </c>
      <c r="M458" s="35">
        <v>40</v>
      </c>
      <c r="N458" s="35" t="s">
        <v>434</v>
      </c>
      <c r="O458" s="25">
        <v>1875</v>
      </c>
      <c r="P458" s="201"/>
      <c r="Q458" s="289"/>
      <c r="R458" s="269"/>
      <c r="S458" s="280"/>
      <c r="T458" s="26" t="s">
        <v>936</v>
      </c>
      <c r="U458" s="26"/>
    </row>
    <row r="459" spans="1:21" customFormat="1" ht="29.25" customHeight="1" thickBot="1" x14ac:dyDescent="0.35">
      <c r="A459" s="16">
        <v>91193</v>
      </c>
      <c r="B459" s="62">
        <v>91181</v>
      </c>
      <c r="C459" s="585"/>
      <c r="D459" s="588"/>
      <c r="E459" s="102">
        <v>5</v>
      </c>
      <c r="F459" s="102" t="s">
        <v>362</v>
      </c>
      <c r="G459" s="103">
        <v>755.27</v>
      </c>
      <c r="H459" s="243">
        <v>9146320</v>
      </c>
      <c r="I459" s="111">
        <f>+G459-G458</f>
        <v>149.12</v>
      </c>
      <c r="J459" s="467"/>
      <c r="K459" s="200">
        <v>0</v>
      </c>
      <c r="L459" s="452" t="s">
        <v>243</v>
      </c>
      <c r="M459" s="212">
        <v>40</v>
      </c>
      <c r="N459" s="212" t="s">
        <v>434</v>
      </c>
      <c r="O459" s="211">
        <v>1875</v>
      </c>
      <c r="P459" s="213"/>
      <c r="Q459" s="329"/>
      <c r="R459" s="270"/>
      <c r="S459" s="284"/>
      <c r="T459" s="26" t="s">
        <v>936</v>
      </c>
      <c r="U459" s="26"/>
    </row>
    <row r="460" spans="1:21" customFormat="1" ht="27.75" customHeight="1" x14ac:dyDescent="0.3">
      <c r="A460" s="1"/>
      <c r="B460" s="62">
        <v>91182</v>
      </c>
      <c r="C460" s="636">
        <v>91182</v>
      </c>
      <c r="D460" s="639" t="s">
        <v>365</v>
      </c>
      <c r="E460" s="100">
        <v>1</v>
      </c>
      <c r="F460" s="100" t="s">
        <v>358</v>
      </c>
      <c r="G460" s="101">
        <v>198.49</v>
      </c>
      <c r="H460" s="241">
        <v>2403714</v>
      </c>
      <c r="I460" s="111"/>
      <c r="J460" s="467"/>
      <c r="K460" s="200">
        <v>0</v>
      </c>
      <c r="L460" s="451" t="s">
        <v>243</v>
      </c>
      <c r="M460" s="206">
        <v>50</v>
      </c>
      <c r="N460" s="206" t="s">
        <v>434</v>
      </c>
      <c r="O460" s="205">
        <v>1875</v>
      </c>
      <c r="P460" s="207"/>
      <c r="Q46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60" s="363" t="s">
        <v>243</v>
      </c>
      <c r="S460" s="336">
        <v>50</v>
      </c>
      <c r="T460" s="26" t="s">
        <v>936</v>
      </c>
      <c r="U460" s="26" t="s">
        <v>936</v>
      </c>
    </row>
    <row r="461" spans="1:21" customFormat="1" ht="32.25" customHeight="1" x14ac:dyDescent="0.3">
      <c r="A461" s="16">
        <v>91185</v>
      </c>
      <c r="B461" s="62">
        <v>91182</v>
      </c>
      <c r="C461" s="637"/>
      <c r="D461" s="640"/>
      <c r="E461" s="84">
        <v>2</v>
      </c>
      <c r="F461" s="84" t="s">
        <v>359</v>
      </c>
      <c r="G461" s="85">
        <v>384.89</v>
      </c>
      <c r="H461" s="242">
        <v>4661018</v>
      </c>
      <c r="I461" s="111">
        <f>+G461-G460</f>
        <v>186.39999999999998</v>
      </c>
      <c r="J461" s="467">
        <v>186.39999999999998</v>
      </c>
      <c r="K461" s="421">
        <v>2257304</v>
      </c>
      <c r="L461" s="24" t="s">
        <v>243</v>
      </c>
      <c r="M461" s="35">
        <v>50</v>
      </c>
      <c r="N461" s="35" t="s">
        <v>434</v>
      </c>
      <c r="O461" s="25">
        <v>1875</v>
      </c>
      <c r="P461" s="201"/>
      <c r="Q461" s="30"/>
      <c r="R461" s="364"/>
      <c r="S461" s="24"/>
      <c r="T461" s="26" t="s">
        <v>936</v>
      </c>
      <c r="U461" s="26"/>
    </row>
    <row r="462" spans="1:21" customFormat="1" ht="32.25" customHeight="1" x14ac:dyDescent="0.3">
      <c r="A462" s="16">
        <v>91188</v>
      </c>
      <c r="B462" s="62">
        <v>91182</v>
      </c>
      <c r="C462" s="637"/>
      <c r="D462" s="640"/>
      <c r="E462" s="84">
        <v>3</v>
      </c>
      <c r="F462" s="84" t="s">
        <v>360</v>
      </c>
      <c r="G462" s="85">
        <v>571.29</v>
      </c>
      <c r="H462" s="242">
        <v>6918322</v>
      </c>
      <c r="I462" s="111">
        <f>+G462-G461</f>
        <v>186.39999999999998</v>
      </c>
      <c r="J462" s="467"/>
      <c r="K462" s="200">
        <v>0</v>
      </c>
      <c r="L462" s="24" t="s">
        <v>243</v>
      </c>
      <c r="M462" s="35">
        <v>50</v>
      </c>
      <c r="N462" s="35" t="s">
        <v>434</v>
      </c>
      <c r="O462" s="25">
        <v>1875</v>
      </c>
      <c r="P462" s="201"/>
      <c r="Q462" s="30"/>
      <c r="R462" s="364"/>
      <c r="S462" s="24"/>
      <c r="T462" s="26" t="s">
        <v>936</v>
      </c>
      <c r="U462" s="26"/>
    </row>
    <row r="463" spans="1:21" customFormat="1" ht="32.25" customHeight="1" x14ac:dyDescent="0.3">
      <c r="A463" s="16">
        <v>91191</v>
      </c>
      <c r="B463" s="62">
        <v>91182</v>
      </c>
      <c r="C463" s="637"/>
      <c r="D463" s="640"/>
      <c r="E463" s="84">
        <v>4</v>
      </c>
      <c r="F463" s="84" t="s">
        <v>361</v>
      </c>
      <c r="G463" s="85">
        <v>757.69</v>
      </c>
      <c r="H463" s="242">
        <v>9175626</v>
      </c>
      <c r="I463" s="111">
        <f>+G463-G462</f>
        <v>186.40000000000009</v>
      </c>
      <c r="J463" s="467"/>
      <c r="K463" s="200">
        <v>0</v>
      </c>
      <c r="L463" s="24" t="s">
        <v>243</v>
      </c>
      <c r="M463" s="35">
        <v>50</v>
      </c>
      <c r="N463" s="35" t="s">
        <v>434</v>
      </c>
      <c r="O463" s="25">
        <v>1875</v>
      </c>
      <c r="P463" s="201"/>
      <c r="Q463" s="30"/>
      <c r="R463" s="364"/>
      <c r="S463" s="24"/>
      <c r="T463" s="26" t="s">
        <v>936</v>
      </c>
      <c r="U463" s="26"/>
    </row>
    <row r="464" spans="1:21" customFormat="1" ht="32.25" customHeight="1" thickBot="1" x14ac:dyDescent="0.35">
      <c r="A464" s="16">
        <v>91194</v>
      </c>
      <c r="B464" s="62">
        <v>91182</v>
      </c>
      <c r="C464" s="638"/>
      <c r="D464" s="641"/>
      <c r="E464" s="102">
        <v>5</v>
      </c>
      <c r="F464" s="102" t="s">
        <v>362</v>
      </c>
      <c r="G464" s="103">
        <v>944.09</v>
      </c>
      <c r="H464" s="243">
        <v>11432930</v>
      </c>
      <c r="I464" s="111">
        <f>+G464-G463</f>
        <v>186.39999999999998</v>
      </c>
      <c r="J464" s="467"/>
      <c r="K464" s="200">
        <v>0</v>
      </c>
      <c r="L464" s="366" t="s">
        <v>243</v>
      </c>
      <c r="M464" s="199">
        <v>50</v>
      </c>
      <c r="N464" s="199" t="s">
        <v>434</v>
      </c>
      <c r="O464" s="274">
        <v>1875</v>
      </c>
      <c r="P464" s="304"/>
      <c r="Q464" s="305"/>
      <c r="R464" s="365"/>
      <c r="S464" s="366"/>
      <c r="T464" s="26" t="s">
        <v>936</v>
      </c>
      <c r="U464" s="26"/>
    </row>
    <row r="465" spans="1:21" customFormat="1" ht="30.75" customHeight="1" x14ac:dyDescent="0.3">
      <c r="A465" s="1"/>
      <c r="B465" s="62">
        <v>91183</v>
      </c>
      <c r="C465" s="583">
        <v>91183</v>
      </c>
      <c r="D465" s="627" t="s">
        <v>366</v>
      </c>
      <c r="E465" s="100">
        <v>1</v>
      </c>
      <c r="F465" s="100" t="s">
        <v>358</v>
      </c>
      <c r="G465" s="101">
        <v>238.23</v>
      </c>
      <c r="H465" s="241">
        <v>2884965</v>
      </c>
      <c r="I465" s="111"/>
      <c r="J465" s="467"/>
      <c r="K465" s="200">
        <v>0</v>
      </c>
      <c r="L465" s="451" t="s">
        <v>243</v>
      </c>
      <c r="M465" s="206">
        <v>60</v>
      </c>
      <c r="N465" s="206" t="s">
        <v>434</v>
      </c>
      <c r="O465" s="205">
        <v>1875</v>
      </c>
      <c r="P465" s="207"/>
      <c r="Q46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65" s="318" t="s">
        <v>243</v>
      </c>
      <c r="S465" s="319">
        <v>60</v>
      </c>
      <c r="T465" s="26" t="s">
        <v>936</v>
      </c>
      <c r="U465" s="26" t="s">
        <v>936</v>
      </c>
    </row>
    <row r="466" spans="1:21" customFormat="1" ht="30.75" customHeight="1" x14ac:dyDescent="0.3">
      <c r="A466" s="16">
        <v>91186</v>
      </c>
      <c r="B466" s="62">
        <v>91183</v>
      </c>
      <c r="C466" s="584"/>
      <c r="D466" s="628"/>
      <c r="E466" s="84">
        <v>2</v>
      </c>
      <c r="F466" s="84" t="s">
        <v>359</v>
      </c>
      <c r="G466" s="85">
        <v>461.91</v>
      </c>
      <c r="H466" s="242">
        <v>5593730</v>
      </c>
      <c r="I466" s="111">
        <f>+G466-G465</f>
        <v>223.68000000000004</v>
      </c>
      <c r="J466" s="467">
        <v>223.68000000000004</v>
      </c>
      <c r="K466" s="421">
        <v>2708765</v>
      </c>
      <c r="L466" s="24" t="s">
        <v>243</v>
      </c>
      <c r="M466" s="35">
        <v>60</v>
      </c>
      <c r="N466" s="35" t="s">
        <v>434</v>
      </c>
      <c r="O466" s="25">
        <v>1875</v>
      </c>
      <c r="P466" s="201"/>
      <c r="Q466" s="30"/>
      <c r="R466" s="269"/>
      <c r="S466" s="280"/>
      <c r="T466" s="26" t="s">
        <v>936</v>
      </c>
      <c r="U466" s="26"/>
    </row>
    <row r="467" spans="1:21" customFormat="1" ht="30.75" customHeight="1" x14ac:dyDescent="0.3">
      <c r="A467" s="16">
        <v>91189</v>
      </c>
      <c r="B467" s="62">
        <v>91183</v>
      </c>
      <c r="C467" s="584"/>
      <c r="D467" s="628"/>
      <c r="E467" s="84">
        <v>3</v>
      </c>
      <c r="F467" s="84" t="s">
        <v>360</v>
      </c>
      <c r="G467" s="85">
        <v>685.59</v>
      </c>
      <c r="H467" s="242">
        <v>8302495</v>
      </c>
      <c r="I467" s="111">
        <f>+G467-G466</f>
        <v>223.68</v>
      </c>
      <c r="J467" s="467"/>
      <c r="K467" s="200">
        <v>0</v>
      </c>
      <c r="L467" s="24" t="s">
        <v>243</v>
      </c>
      <c r="M467" s="35">
        <v>60</v>
      </c>
      <c r="N467" s="35" t="s">
        <v>434</v>
      </c>
      <c r="O467" s="25">
        <v>1875</v>
      </c>
      <c r="P467" s="201"/>
      <c r="Q467" s="30"/>
      <c r="R467" s="269"/>
      <c r="S467" s="280"/>
      <c r="T467" s="26" t="s">
        <v>936</v>
      </c>
      <c r="U467" s="26"/>
    </row>
    <row r="468" spans="1:21" customFormat="1" ht="30.75" customHeight="1" x14ac:dyDescent="0.3">
      <c r="A468" s="16">
        <v>91192</v>
      </c>
      <c r="B468" s="62">
        <v>91183</v>
      </c>
      <c r="C468" s="584"/>
      <c r="D468" s="628"/>
      <c r="E468" s="84">
        <v>4</v>
      </c>
      <c r="F468" s="84" t="s">
        <v>361</v>
      </c>
      <c r="G468" s="85">
        <v>909.27</v>
      </c>
      <c r="H468" s="242">
        <v>11011260</v>
      </c>
      <c r="I468" s="111">
        <f>+G468-G467</f>
        <v>223.67999999999995</v>
      </c>
      <c r="J468" s="467"/>
      <c r="K468" s="200">
        <v>0</v>
      </c>
      <c r="L468" s="24" t="s">
        <v>243</v>
      </c>
      <c r="M468" s="35">
        <v>60</v>
      </c>
      <c r="N468" s="35" t="s">
        <v>434</v>
      </c>
      <c r="O468" s="25">
        <v>1875</v>
      </c>
      <c r="P468" s="201"/>
      <c r="Q468" s="30"/>
      <c r="R468" s="269"/>
      <c r="S468" s="280"/>
      <c r="T468" s="26" t="s">
        <v>936</v>
      </c>
      <c r="U468" s="26"/>
    </row>
    <row r="469" spans="1:21" customFormat="1" ht="30.75" customHeight="1" thickBot="1" x14ac:dyDescent="0.35">
      <c r="A469" s="16">
        <v>91195</v>
      </c>
      <c r="B469" s="62">
        <v>91183</v>
      </c>
      <c r="C469" s="585"/>
      <c r="D469" s="629"/>
      <c r="E469" s="102">
        <v>5</v>
      </c>
      <c r="F469" s="102" t="s">
        <v>362</v>
      </c>
      <c r="G469" s="103">
        <v>1132.95</v>
      </c>
      <c r="H469" s="243">
        <v>13720025</v>
      </c>
      <c r="I469" s="111">
        <f>+G469-G468</f>
        <v>223.68000000000006</v>
      </c>
      <c r="J469" s="467"/>
      <c r="K469" s="200">
        <v>0</v>
      </c>
      <c r="L469" s="452" t="s">
        <v>243</v>
      </c>
      <c r="M469" s="212">
        <v>60</v>
      </c>
      <c r="N469" s="212" t="s">
        <v>434</v>
      </c>
      <c r="O469" s="211">
        <v>1875</v>
      </c>
      <c r="P469" s="213"/>
      <c r="Q469" s="214"/>
      <c r="R469" s="270"/>
      <c r="S469" s="284"/>
      <c r="T469" s="26" t="s">
        <v>936</v>
      </c>
      <c r="U469" s="26"/>
    </row>
    <row r="470" spans="1:21" customFormat="1" ht="33" customHeight="1" x14ac:dyDescent="0.3">
      <c r="A470" s="1"/>
      <c r="B470" s="62">
        <v>92181</v>
      </c>
      <c r="C470" s="580">
        <v>92181</v>
      </c>
      <c r="D470" s="586" t="s">
        <v>367</v>
      </c>
      <c r="E470" s="100">
        <v>1</v>
      </c>
      <c r="F470" s="100" t="s">
        <v>358</v>
      </c>
      <c r="G470" s="101">
        <v>277.93</v>
      </c>
      <c r="H470" s="241">
        <v>3365732</v>
      </c>
      <c r="I470" s="111"/>
      <c r="J470" s="467"/>
      <c r="K470" s="200">
        <v>0</v>
      </c>
      <c r="L470" s="451" t="s">
        <v>243</v>
      </c>
      <c r="M470" s="206">
        <v>70</v>
      </c>
      <c r="N470" s="206" t="s">
        <v>434</v>
      </c>
      <c r="O470" s="205">
        <v>1875</v>
      </c>
      <c r="P470" s="207"/>
      <c r="Q4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70" s="318" t="s">
        <v>243</v>
      </c>
      <c r="S470" s="319">
        <v>70</v>
      </c>
      <c r="T470" s="26" t="s">
        <v>936</v>
      </c>
      <c r="U470" s="26" t="s">
        <v>936</v>
      </c>
    </row>
    <row r="471" spans="1:21" customFormat="1" ht="33" customHeight="1" x14ac:dyDescent="0.3">
      <c r="A471" s="23">
        <v>92184</v>
      </c>
      <c r="B471" s="62">
        <v>92181</v>
      </c>
      <c r="C471" s="581"/>
      <c r="D471" s="587"/>
      <c r="E471" s="84">
        <v>2</v>
      </c>
      <c r="F471" s="84" t="s">
        <v>359</v>
      </c>
      <c r="G471" s="85">
        <v>538.89</v>
      </c>
      <c r="H471" s="242">
        <v>6525958</v>
      </c>
      <c r="I471" s="111">
        <f>+G471-G470</f>
        <v>260.95999999999998</v>
      </c>
      <c r="J471" s="467">
        <v>260.95999999999998</v>
      </c>
      <c r="K471" s="421">
        <v>3160226</v>
      </c>
      <c r="L471" s="24" t="s">
        <v>243</v>
      </c>
      <c r="M471" s="35">
        <v>70</v>
      </c>
      <c r="N471" s="35" t="s">
        <v>434</v>
      </c>
      <c r="O471" s="25">
        <v>1875</v>
      </c>
      <c r="P471" s="201"/>
      <c r="Q471" s="30"/>
      <c r="R471" s="269"/>
      <c r="S471" s="280"/>
      <c r="T471" s="26" t="s">
        <v>936</v>
      </c>
      <c r="U471" s="26"/>
    </row>
    <row r="472" spans="1:21" customFormat="1" ht="33" customHeight="1" x14ac:dyDescent="0.3">
      <c r="A472" s="23">
        <v>92187</v>
      </c>
      <c r="B472" s="62">
        <v>92181</v>
      </c>
      <c r="C472" s="581"/>
      <c r="D472" s="587"/>
      <c r="E472" s="84">
        <v>3</v>
      </c>
      <c r="F472" s="84" t="s">
        <v>360</v>
      </c>
      <c r="G472" s="85">
        <v>799.85</v>
      </c>
      <c r="H472" s="242">
        <v>9686184</v>
      </c>
      <c r="I472" s="111">
        <f>+G472-G471</f>
        <v>260.96000000000004</v>
      </c>
      <c r="J472" s="467"/>
      <c r="K472" s="200">
        <v>0</v>
      </c>
      <c r="L472" s="24" t="s">
        <v>243</v>
      </c>
      <c r="M472" s="35">
        <v>70</v>
      </c>
      <c r="N472" s="35" t="s">
        <v>434</v>
      </c>
      <c r="O472" s="25">
        <v>1875</v>
      </c>
      <c r="P472" s="201"/>
      <c r="Q472" s="30"/>
      <c r="R472" s="269"/>
      <c r="S472" s="280"/>
      <c r="T472" s="26" t="s">
        <v>936</v>
      </c>
      <c r="U472" s="26"/>
    </row>
    <row r="473" spans="1:21" customFormat="1" ht="33" customHeight="1" x14ac:dyDescent="0.3">
      <c r="A473" s="23">
        <v>92190</v>
      </c>
      <c r="B473" s="62">
        <v>92181</v>
      </c>
      <c r="C473" s="581"/>
      <c r="D473" s="587"/>
      <c r="E473" s="84">
        <v>4</v>
      </c>
      <c r="F473" s="84" t="s">
        <v>361</v>
      </c>
      <c r="G473" s="85">
        <v>1060.81</v>
      </c>
      <c r="H473" s="242">
        <v>12846409</v>
      </c>
      <c r="I473" s="111">
        <f>+G473-G472</f>
        <v>260.95999999999992</v>
      </c>
      <c r="J473" s="467"/>
      <c r="K473" s="200">
        <v>0</v>
      </c>
      <c r="L473" s="24" t="s">
        <v>243</v>
      </c>
      <c r="M473" s="35">
        <v>70</v>
      </c>
      <c r="N473" s="35" t="s">
        <v>434</v>
      </c>
      <c r="O473" s="25">
        <v>1875</v>
      </c>
      <c r="P473" s="201"/>
      <c r="Q473" s="30"/>
      <c r="R473" s="269"/>
      <c r="S473" s="280"/>
      <c r="T473" s="26" t="s">
        <v>936</v>
      </c>
      <c r="U473" s="26"/>
    </row>
    <row r="474" spans="1:21" customFormat="1" ht="33" customHeight="1" thickBot="1" x14ac:dyDescent="0.35">
      <c r="A474" s="23">
        <v>92193</v>
      </c>
      <c r="B474" s="62">
        <v>92181</v>
      </c>
      <c r="C474" s="582"/>
      <c r="D474" s="588"/>
      <c r="E474" s="102">
        <v>5</v>
      </c>
      <c r="F474" s="102" t="s">
        <v>362</v>
      </c>
      <c r="G474" s="103">
        <v>1321.77</v>
      </c>
      <c r="H474" s="243">
        <v>16006635</v>
      </c>
      <c r="I474" s="111">
        <f>+G474-G473</f>
        <v>260.96000000000004</v>
      </c>
      <c r="J474" s="467"/>
      <c r="K474" s="200">
        <v>0</v>
      </c>
      <c r="L474" s="452" t="s">
        <v>243</v>
      </c>
      <c r="M474" s="212">
        <v>70</v>
      </c>
      <c r="N474" s="212" t="s">
        <v>434</v>
      </c>
      <c r="O474" s="211">
        <v>1875</v>
      </c>
      <c r="P474" s="213"/>
      <c r="Q474" s="214"/>
      <c r="R474" s="270"/>
      <c r="S474" s="284"/>
      <c r="T474" s="26" t="s">
        <v>936</v>
      </c>
      <c r="U474" s="26"/>
    </row>
    <row r="475" spans="1:21" customFormat="1" ht="30.75" customHeight="1" x14ac:dyDescent="0.3">
      <c r="A475" s="1"/>
      <c r="B475" s="62">
        <v>92182</v>
      </c>
      <c r="C475" s="580">
        <v>92182</v>
      </c>
      <c r="D475" s="627" t="s">
        <v>368</v>
      </c>
      <c r="E475" s="100">
        <v>1</v>
      </c>
      <c r="F475" s="100" t="s">
        <v>358</v>
      </c>
      <c r="G475" s="101">
        <v>317.58</v>
      </c>
      <c r="H475" s="241">
        <v>3845894</v>
      </c>
      <c r="I475" s="111"/>
      <c r="J475" s="467"/>
      <c r="K475" s="200">
        <v>0</v>
      </c>
      <c r="L475" s="451" t="s">
        <v>243</v>
      </c>
      <c r="M475" s="206">
        <v>80</v>
      </c>
      <c r="N475" s="206" t="s">
        <v>434</v>
      </c>
      <c r="O475" s="205">
        <v>1875</v>
      </c>
      <c r="P475" s="207"/>
      <c r="Q4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75" s="318" t="s">
        <v>243</v>
      </c>
      <c r="S475" s="319">
        <v>80</v>
      </c>
      <c r="T475" s="26" t="s">
        <v>936</v>
      </c>
      <c r="U475" s="26" t="s">
        <v>936</v>
      </c>
    </row>
    <row r="476" spans="1:21" customFormat="1" ht="30.75" customHeight="1" x14ac:dyDescent="0.3">
      <c r="A476" s="23">
        <v>92185</v>
      </c>
      <c r="B476" s="62">
        <v>92182</v>
      </c>
      <c r="C476" s="581"/>
      <c r="D476" s="628"/>
      <c r="E476" s="84">
        <v>2</v>
      </c>
      <c r="F476" s="84" t="s">
        <v>359</v>
      </c>
      <c r="G476" s="85">
        <v>615.82000000000005</v>
      </c>
      <c r="H476" s="242">
        <v>7457580</v>
      </c>
      <c r="I476" s="111">
        <f>+G476-G475</f>
        <v>298.24000000000007</v>
      </c>
      <c r="J476" s="467">
        <v>298.24000000000007</v>
      </c>
      <c r="K476" s="421">
        <v>3611686</v>
      </c>
      <c r="L476" s="24" t="s">
        <v>243</v>
      </c>
      <c r="M476" s="35">
        <v>80</v>
      </c>
      <c r="N476" s="35" t="s">
        <v>434</v>
      </c>
      <c r="O476" s="25">
        <v>1875</v>
      </c>
      <c r="P476" s="201"/>
      <c r="Q476" s="30"/>
      <c r="R476" s="269"/>
      <c r="S476" s="280"/>
      <c r="T476" s="26" t="s">
        <v>936</v>
      </c>
      <c r="U476" s="26"/>
    </row>
    <row r="477" spans="1:21" customFormat="1" ht="30.75" customHeight="1" x14ac:dyDescent="0.3">
      <c r="A477" s="23">
        <v>92188</v>
      </c>
      <c r="B477" s="62">
        <v>92182</v>
      </c>
      <c r="C477" s="581"/>
      <c r="D477" s="628"/>
      <c r="E477" s="84">
        <v>3</v>
      </c>
      <c r="F477" s="84" t="s">
        <v>360</v>
      </c>
      <c r="G477" s="85">
        <v>914.06</v>
      </c>
      <c r="H477" s="242">
        <v>11069267</v>
      </c>
      <c r="I477" s="111">
        <f>+G477-G476</f>
        <v>298.2399999999999</v>
      </c>
      <c r="J477" s="467"/>
      <c r="K477" s="200">
        <v>0</v>
      </c>
      <c r="L477" s="24" t="s">
        <v>243</v>
      </c>
      <c r="M477" s="35">
        <v>80</v>
      </c>
      <c r="N477" s="35" t="s">
        <v>434</v>
      </c>
      <c r="O477" s="25">
        <v>1875</v>
      </c>
      <c r="P477" s="201"/>
      <c r="Q477" s="30"/>
      <c r="R477" s="269"/>
      <c r="S477" s="280"/>
      <c r="T477" s="26" t="s">
        <v>936</v>
      </c>
      <c r="U477" s="26"/>
    </row>
    <row r="478" spans="1:21" customFormat="1" ht="30.75" customHeight="1" x14ac:dyDescent="0.3">
      <c r="A478" s="23">
        <v>92191</v>
      </c>
      <c r="B478" s="62">
        <v>92182</v>
      </c>
      <c r="C478" s="581"/>
      <c r="D478" s="628"/>
      <c r="E478" s="84">
        <v>4</v>
      </c>
      <c r="F478" s="84" t="s">
        <v>361</v>
      </c>
      <c r="G478" s="85">
        <v>1212.3</v>
      </c>
      <c r="H478" s="242">
        <v>14680953</v>
      </c>
      <c r="I478" s="111">
        <f>+G478-G477</f>
        <v>298.24</v>
      </c>
      <c r="J478" s="467"/>
      <c r="K478" s="200">
        <v>0</v>
      </c>
      <c r="L478" s="24" t="s">
        <v>243</v>
      </c>
      <c r="M478" s="35">
        <v>80</v>
      </c>
      <c r="N478" s="35" t="s">
        <v>434</v>
      </c>
      <c r="O478" s="25">
        <v>1875</v>
      </c>
      <c r="P478" s="201"/>
      <c r="Q478" s="30"/>
      <c r="R478" s="269"/>
      <c r="S478" s="280"/>
      <c r="T478" s="26" t="s">
        <v>936</v>
      </c>
      <c r="U478" s="26"/>
    </row>
    <row r="479" spans="1:21" customFormat="1" ht="30.75" customHeight="1" thickBot="1" x14ac:dyDescent="0.35">
      <c r="A479" s="23">
        <v>92194</v>
      </c>
      <c r="B479" s="62">
        <v>92182</v>
      </c>
      <c r="C479" s="582"/>
      <c r="D479" s="629"/>
      <c r="E479" s="102">
        <v>5</v>
      </c>
      <c r="F479" s="102" t="s">
        <v>362</v>
      </c>
      <c r="G479" s="103">
        <v>1510.55</v>
      </c>
      <c r="H479" s="243">
        <v>18292761</v>
      </c>
      <c r="I479" s="111">
        <f>+G479-G478</f>
        <v>298.25</v>
      </c>
      <c r="J479" s="467"/>
      <c r="K479" s="200">
        <v>0</v>
      </c>
      <c r="L479" s="452" t="s">
        <v>243</v>
      </c>
      <c r="M479" s="212">
        <v>80</v>
      </c>
      <c r="N479" s="212" t="s">
        <v>434</v>
      </c>
      <c r="O479" s="211">
        <v>1875</v>
      </c>
      <c r="P479" s="213"/>
      <c r="Q479" s="214"/>
      <c r="R479" s="270"/>
      <c r="S479" s="284"/>
      <c r="T479" s="26" t="s">
        <v>936</v>
      </c>
      <c r="U479" s="26"/>
    </row>
    <row r="480" spans="1:21" customFormat="1" ht="30.75" customHeight="1" x14ac:dyDescent="0.3">
      <c r="A480" s="1"/>
      <c r="B480" s="62">
        <v>92183</v>
      </c>
      <c r="C480" s="580">
        <v>92183</v>
      </c>
      <c r="D480" s="586" t="s">
        <v>369</v>
      </c>
      <c r="E480" s="100">
        <v>1</v>
      </c>
      <c r="F480" s="100" t="s">
        <v>358</v>
      </c>
      <c r="G480" s="101">
        <v>357.28</v>
      </c>
      <c r="H480" s="241">
        <v>4326661</v>
      </c>
      <c r="I480" s="111"/>
      <c r="J480" s="467"/>
      <c r="K480" s="200">
        <v>0</v>
      </c>
      <c r="L480" s="454" t="s">
        <v>243</v>
      </c>
      <c r="M480" s="262">
        <v>90</v>
      </c>
      <c r="N480" s="262" t="s">
        <v>434</v>
      </c>
      <c r="O480" s="250">
        <v>1875</v>
      </c>
      <c r="P480" s="306"/>
      <c r="Q48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480" s="317" t="s">
        <v>243</v>
      </c>
      <c r="S480" s="367">
        <v>90</v>
      </c>
      <c r="T480" s="26" t="s">
        <v>936</v>
      </c>
      <c r="U480" s="26" t="s">
        <v>936</v>
      </c>
    </row>
    <row r="481" spans="1:21" customFormat="1" ht="30.75" customHeight="1" x14ac:dyDescent="0.3">
      <c r="A481" s="23">
        <v>92186</v>
      </c>
      <c r="B481" s="62">
        <v>92183</v>
      </c>
      <c r="C481" s="581"/>
      <c r="D481" s="587"/>
      <c r="E481" s="84">
        <v>2</v>
      </c>
      <c r="F481" s="84" t="s">
        <v>359</v>
      </c>
      <c r="G481" s="85">
        <v>692.8</v>
      </c>
      <c r="H481" s="242">
        <v>8389808</v>
      </c>
      <c r="I481" s="111">
        <f>+G481-G480</f>
        <v>335.52</v>
      </c>
      <c r="J481" s="467">
        <v>335.52</v>
      </c>
      <c r="K481" s="421">
        <v>4063147</v>
      </c>
      <c r="L481" s="24" t="s">
        <v>243</v>
      </c>
      <c r="M481" s="35">
        <v>90</v>
      </c>
      <c r="N481" s="35" t="s">
        <v>434</v>
      </c>
      <c r="O481" s="25">
        <v>1875</v>
      </c>
      <c r="P481" s="201"/>
      <c r="Q481" s="30"/>
      <c r="R481" s="269"/>
      <c r="S481" s="280"/>
      <c r="T481" s="26" t="s">
        <v>936</v>
      </c>
      <c r="U481" s="26"/>
    </row>
    <row r="482" spans="1:21" customFormat="1" ht="30.75" customHeight="1" x14ac:dyDescent="0.3">
      <c r="A482" s="23">
        <v>92189</v>
      </c>
      <c r="B482" s="62">
        <v>92183</v>
      </c>
      <c r="C482" s="581"/>
      <c r="D482" s="587"/>
      <c r="E482" s="84">
        <v>3</v>
      </c>
      <c r="F482" s="84" t="s">
        <v>360</v>
      </c>
      <c r="G482" s="85">
        <v>1028.32</v>
      </c>
      <c r="H482" s="242">
        <v>12452955</v>
      </c>
      <c r="I482" s="111">
        <f>+G482-G481</f>
        <v>335.52</v>
      </c>
      <c r="J482" s="465"/>
      <c r="K482" s="200">
        <v>0</v>
      </c>
      <c r="L482" s="24" t="s">
        <v>243</v>
      </c>
      <c r="M482" s="35">
        <v>90</v>
      </c>
      <c r="N482" s="35" t="s">
        <v>434</v>
      </c>
      <c r="O482" s="25">
        <v>1875</v>
      </c>
      <c r="P482" s="201"/>
      <c r="Q482" s="30"/>
      <c r="R482" s="269"/>
      <c r="S482" s="280"/>
      <c r="T482" s="26" t="s">
        <v>936</v>
      </c>
      <c r="U482" s="26"/>
    </row>
    <row r="483" spans="1:21" customFormat="1" ht="30.75" customHeight="1" x14ac:dyDescent="0.3">
      <c r="A483" s="23">
        <v>92192</v>
      </c>
      <c r="B483" s="62">
        <v>92183</v>
      </c>
      <c r="C483" s="581"/>
      <c r="D483" s="587"/>
      <c r="E483" s="84">
        <v>4</v>
      </c>
      <c r="F483" s="84" t="s">
        <v>361</v>
      </c>
      <c r="G483" s="85">
        <v>1363.84</v>
      </c>
      <c r="H483" s="242">
        <v>16516102</v>
      </c>
      <c r="I483" s="111">
        <f>+G483-G482</f>
        <v>335.52</v>
      </c>
      <c r="J483" s="465"/>
      <c r="K483" s="200">
        <v>0</v>
      </c>
      <c r="L483" s="24" t="s">
        <v>243</v>
      </c>
      <c r="M483" s="35">
        <v>90</v>
      </c>
      <c r="N483" s="35" t="s">
        <v>434</v>
      </c>
      <c r="O483" s="25">
        <v>1875</v>
      </c>
      <c r="P483" s="201"/>
      <c r="Q483" s="30"/>
      <c r="R483" s="269"/>
      <c r="S483" s="280"/>
      <c r="T483" s="26" t="s">
        <v>936</v>
      </c>
      <c r="U483" s="26"/>
    </row>
    <row r="484" spans="1:21" customFormat="1" ht="30.75" customHeight="1" thickBot="1" x14ac:dyDescent="0.35">
      <c r="A484" s="23">
        <v>92195</v>
      </c>
      <c r="B484" s="62">
        <v>92183</v>
      </c>
      <c r="C484" s="582"/>
      <c r="D484" s="588"/>
      <c r="E484" s="102">
        <v>5</v>
      </c>
      <c r="F484" s="102" t="s">
        <v>362</v>
      </c>
      <c r="G484" s="103">
        <v>1699.36</v>
      </c>
      <c r="H484" s="243">
        <v>20579250</v>
      </c>
      <c r="I484" s="111">
        <f>+G484-G483</f>
        <v>335.52</v>
      </c>
      <c r="J484" s="465"/>
      <c r="K484" s="200">
        <v>0</v>
      </c>
      <c r="L484" s="452" t="s">
        <v>243</v>
      </c>
      <c r="M484" s="212">
        <v>90</v>
      </c>
      <c r="N484" s="212" t="s">
        <v>434</v>
      </c>
      <c r="O484" s="211">
        <v>1875</v>
      </c>
      <c r="P484" s="213"/>
      <c r="Q484" s="214"/>
      <c r="R484" s="270"/>
      <c r="S484" s="284"/>
      <c r="T484" s="26" t="s">
        <v>936</v>
      </c>
      <c r="U484" s="26"/>
    </row>
    <row r="485" spans="1:21" customFormat="1" ht="15" hidden="1" customHeight="1" x14ac:dyDescent="0.3">
      <c r="A485" s="1"/>
      <c r="B485" s="5"/>
      <c r="C485" s="642" t="s">
        <v>370</v>
      </c>
      <c r="D485" s="643"/>
      <c r="E485" s="643"/>
      <c r="F485" s="643"/>
      <c r="G485" s="643"/>
      <c r="H485" s="221"/>
      <c r="I485" s="458"/>
      <c r="J485" s="413"/>
      <c r="K485" s="200">
        <v>0</v>
      </c>
      <c r="L485" s="249" t="s">
        <v>42</v>
      </c>
      <c r="M485" s="314" t="s">
        <v>42</v>
      </c>
      <c r="N485" s="314" t="s">
        <v>42</v>
      </c>
      <c r="O485" s="314" t="s">
        <v>42</v>
      </c>
      <c r="P485" s="306"/>
      <c r="Q485" s="307"/>
      <c r="R485" s="314" t="s">
        <v>42</v>
      </c>
      <c r="S485" s="314" t="s">
        <v>42</v>
      </c>
      <c r="T485" s="314" t="s">
        <v>42</v>
      </c>
      <c r="U485" s="274" t="s">
        <v>41</v>
      </c>
    </row>
    <row r="486" spans="1:21" customFormat="1" hidden="1" x14ac:dyDescent="0.3">
      <c r="A486" s="1"/>
      <c r="B486" s="42" t="s">
        <v>1</v>
      </c>
      <c r="C486" s="117" t="s">
        <v>1</v>
      </c>
      <c r="D486" s="117" t="s">
        <v>2</v>
      </c>
      <c r="E486" s="117" t="s">
        <v>3</v>
      </c>
      <c r="F486" s="117" t="s">
        <v>4</v>
      </c>
      <c r="G486" s="9" t="s">
        <v>5</v>
      </c>
      <c r="H486" s="444" t="s">
        <v>6</v>
      </c>
      <c r="I486" s="458"/>
      <c r="J486" s="288"/>
      <c r="K486" s="200">
        <v>0</v>
      </c>
      <c r="L486" s="17" t="s">
        <v>42</v>
      </c>
      <c r="M486" s="200" t="s">
        <v>42</v>
      </c>
      <c r="N486" s="200" t="s">
        <v>42</v>
      </c>
      <c r="O486" s="200" t="s">
        <v>42</v>
      </c>
      <c r="P486" s="201"/>
      <c r="Q486" s="30"/>
      <c r="R486" s="200" t="s">
        <v>42</v>
      </c>
      <c r="S486" s="200" t="s">
        <v>42</v>
      </c>
      <c r="T486" s="200" t="s">
        <v>42</v>
      </c>
      <c r="U486" s="274" t="s">
        <v>41</v>
      </c>
    </row>
    <row r="487" spans="1:21" customFormat="1" ht="27.6" hidden="1" x14ac:dyDescent="0.3">
      <c r="A487" s="1"/>
      <c r="B487" s="53">
        <v>4001</v>
      </c>
      <c r="C487" s="15">
        <v>4001</v>
      </c>
      <c r="D487" s="54" t="s">
        <v>371</v>
      </c>
      <c r="E487" s="16"/>
      <c r="F487" s="16" t="s">
        <v>20</v>
      </c>
      <c r="G487" s="12">
        <v>37.619999999999997</v>
      </c>
      <c r="H487" s="219">
        <v>455578</v>
      </c>
      <c r="I487" s="458"/>
      <c r="J487" s="267"/>
      <c r="K487" s="200">
        <v>0</v>
      </c>
      <c r="L487" s="24" t="s">
        <v>373</v>
      </c>
      <c r="M487" s="14">
        <v>100</v>
      </c>
      <c r="N487" s="245" t="s">
        <v>434</v>
      </c>
      <c r="O487" s="14">
        <v>926</v>
      </c>
      <c r="P487" s="203"/>
      <c r="Q4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487" s="20" t="s">
        <v>373</v>
      </c>
      <c r="S487" s="14">
        <v>100</v>
      </c>
      <c r="T487" s="26" t="s">
        <v>936</v>
      </c>
      <c r="U487" s="26" t="s">
        <v>936</v>
      </c>
    </row>
    <row r="488" spans="1:21" customFormat="1" ht="66" hidden="1" customHeight="1" thickBot="1" x14ac:dyDescent="0.35">
      <c r="A488" s="1"/>
      <c r="B488" s="167">
        <v>90094</v>
      </c>
      <c r="C488" s="167">
        <v>90094</v>
      </c>
      <c r="D488" s="168" t="s">
        <v>374</v>
      </c>
      <c r="E488" s="169"/>
      <c r="F488" s="169" t="s">
        <v>20</v>
      </c>
      <c r="G488" s="170">
        <v>0</v>
      </c>
      <c r="H488" s="225">
        <v>0</v>
      </c>
      <c r="I488" s="458"/>
      <c r="J488" s="476"/>
      <c r="K488" s="200">
        <v>0</v>
      </c>
      <c r="L488" s="366" t="s">
        <v>373</v>
      </c>
      <c r="M488" s="285">
        <v>0</v>
      </c>
      <c r="N488" s="353" t="s">
        <v>434</v>
      </c>
      <c r="O488" s="285">
        <v>926</v>
      </c>
      <c r="P488" s="286"/>
      <c r="Q48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488" s="369" t="s">
        <v>373</v>
      </c>
      <c r="S488" s="285">
        <v>0</v>
      </c>
      <c r="T488" s="26" t="s">
        <v>936</v>
      </c>
      <c r="U488" s="26" t="s">
        <v>936</v>
      </c>
    </row>
    <row r="489" spans="1:21" customFormat="1" ht="36" hidden="1" customHeight="1" x14ac:dyDescent="0.3">
      <c r="A489" s="23"/>
      <c r="B489" s="53">
        <v>40011</v>
      </c>
      <c r="C489" s="592" t="s">
        <v>375</v>
      </c>
      <c r="D489" s="618" t="s">
        <v>376</v>
      </c>
      <c r="E489" s="100">
        <v>1</v>
      </c>
      <c r="F489" s="121" t="s">
        <v>377</v>
      </c>
      <c r="G489" s="101">
        <v>63.24</v>
      </c>
      <c r="H489" s="241">
        <v>765836</v>
      </c>
      <c r="I489" s="111"/>
      <c r="J489" s="261"/>
      <c r="K489" s="200">
        <v>0</v>
      </c>
      <c r="L489" s="451" t="s">
        <v>372</v>
      </c>
      <c r="M489" s="205">
        <v>100</v>
      </c>
      <c r="N489" s="244" t="s">
        <v>434</v>
      </c>
      <c r="O489" s="205">
        <v>926</v>
      </c>
      <c r="P489" s="207"/>
      <c r="Q4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489" s="209" t="s">
        <v>372</v>
      </c>
      <c r="S489" s="279">
        <v>100</v>
      </c>
      <c r="T489" s="26" t="s">
        <v>936</v>
      </c>
      <c r="U489" s="26" t="s">
        <v>936</v>
      </c>
    </row>
    <row r="490" spans="1:21" customFormat="1" ht="36" hidden="1" customHeight="1" x14ac:dyDescent="0.3">
      <c r="A490" s="15" t="s">
        <v>378</v>
      </c>
      <c r="B490" s="53">
        <v>40011</v>
      </c>
      <c r="C490" s="593"/>
      <c r="D490" s="619"/>
      <c r="E490" s="84">
        <v>2</v>
      </c>
      <c r="F490" s="122" t="s">
        <v>379</v>
      </c>
      <c r="G490" s="85">
        <v>66.84</v>
      </c>
      <c r="H490" s="242">
        <v>809432</v>
      </c>
      <c r="I490" s="111">
        <f>+G490-G489</f>
        <v>3.6000000000000014</v>
      </c>
      <c r="J490" s="202"/>
      <c r="K490" s="200">
        <v>0</v>
      </c>
      <c r="L490" s="24" t="s">
        <v>372</v>
      </c>
      <c r="M490" s="25">
        <v>100</v>
      </c>
      <c r="N490" s="245" t="s">
        <v>434</v>
      </c>
      <c r="O490" s="25">
        <v>926</v>
      </c>
      <c r="P490" s="201"/>
      <c r="Q490" s="30"/>
      <c r="R490" s="269"/>
      <c r="S490" s="280"/>
      <c r="T490" s="26" t="s">
        <v>936</v>
      </c>
      <c r="U490" s="26"/>
    </row>
    <row r="491" spans="1:21" customFormat="1" ht="36" hidden="1" customHeight="1" x14ac:dyDescent="0.3">
      <c r="A491" s="15" t="s">
        <v>380</v>
      </c>
      <c r="B491" s="53">
        <v>40011</v>
      </c>
      <c r="C491" s="593"/>
      <c r="D491" s="619"/>
      <c r="E491" s="84">
        <v>3</v>
      </c>
      <c r="F491" s="122" t="s">
        <v>381</v>
      </c>
      <c r="G491" s="85">
        <v>70.400000000000006</v>
      </c>
      <c r="H491" s="242">
        <v>852544</v>
      </c>
      <c r="I491" s="111">
        <f>+G491-G489</f>
        <v>7.1600000000000037</v>
      </c>
      <c r="J491" s="202"/>
      <c r="K491" s="200">
        <v>0</v>
      </c>
      <c r="L491" s="24" t="s">
        <v>372</v>
      </c>
      <c r="M491" s="25">
        <v>100</v>
      </c>
      <c r="N491" s="245" t="s">
        <v>434</v>
      </c>
      <c r="O491" s="25">
        <v>926</v>
      </c>
      <c r="P491" s="201"/>
      <c r="Q491" s="30"/>
      <c r="R491" s="269"/>
      <c r="S491" s="280"/>
      <c r="T491" s="26" t="s">
        <v>936</v>
      </c>
      <c r="U491" s="26"/>
    </row>
    <row r="492" spans="1:21" customFormat="1" ht="36" hidden="1" customHeight="1" thickBot="1" x14ac:dyDescent="0.35">
      <c r="A492" s="15" t="s">
        <v>382</v>
      </c>
      <c r="B492" s="53">
        <v>40011</v>
      </c>
      <c r="C492" s="594"/>
      <c r="D492" s="620"/>
      <c r="E492" s="102">
        <v>4</v>
      </c>
      <c r="F492" s="123" t="s">
        <v>383</v>
      </c>
      <c r="G492" s="103">
        <v>73.92</v>
      </c>
      <c r="H492" s="243">
        <v>895171</v>
      </c>
      <c r="I492" s="111">
        <f>+G492-G489</f>
        <v>10.68</v>
      </c>
      <c r="J492" s="202"/>
      <c r="K492" s="200">
        <v>0</v>
      </c>
      <c r="L492" s="452" t="s">
        <v>372</v>
      </c>
      <c r="M492" s="211">
        <v>100</v>
      </c>
      <c r="N492" s="246" t="s">
        <v>434</v>
      </c>
      <c r="O492" s="211">
        <v>926</v>
      </c>
      <c r="P492" s="213"/>
      <c r="Q492" s="214"/>
      <c r="R492" s="270"/>
      <c r="S492" s="284"/>
      <c r="T492" s="26" t="s">
        <v>936</v>
      </c>
      <c r="U492" s="26"/>
    </row>
    <row r="493" spans="1:21" customFormat="1" ht="58.5" hidden="1" customHeight="1" x14ac:dyDescent="0.3">
      <c r="A493" s="15"/>
      <c r="B493" s="53">
        <v>90095</v>
      </c>
      <c r="C493" s="583">
        <v>90095</v>
      </c>
      <c r="D493" s="586" t="s">
        <v>384</v>
      </c>
      <c r="E493" s="100">
        <v>1</v>
      </c>
      <c r="F493" s="121" t="s">
        <v>377</v>
      </c>
      <c r="G493" s="101">
        <v>0</v>
      </c>
      <c r="H493" s="241">
        <v>0</v>
      </c>
      <c r="I493" s="111"/>
      <c r="J493" s="261"/>
      <c r="K493" s="200">
        <v>0</v>
      </c>
      <c r="L493" s="451" t="s">
        <v>372</v>
      </c>
      <c r="M493" s="205">
        <v>0</v>
      </c>
      <c r="N493" s="244" t="s">
        <v>434</v>
      </c>
      <c r="O493" s="205">
        <v>926</v>
      </c>
      <c r="P493" s="207"/>
      <c r="Q4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493" s="209" t="s">
        <v>372</v>
      </c>
      <c r="S493" s="279">
        <v>0</v>
      </c>
      <c r="T493" s="26" t="s">
        <v>936</v>
      </c>
      <c r="U493" s="26" t="s">
        <v>936</v>
      </c>
    </row>
    <row r="494" spans="1:21" customFormat="1" ht="63" hidden="1" customHeight="1" x14ac:dyDescent="0.3">
      <c r="A494" s="15">
        <v>90096</v>
      </c>
      <c r="B494" s="53">
        <v>90095</v>
      </c>
      <c r="C494" s="584"/>
      <c r="D494" s="587"/>
      <c r="E494" s="84">
        <v>2</v>
      </c>
      <c r="F494" s="122" t="s">
        <v>379</v>
      </c>
      <c r="G494" s="85">
        <v>0</v>
      </c>
      <c r="H494" s="242">
        <v>0</v>
      </c>
      <c r="I494" s="111"/>
      <c r="J494" s="261"/>
      <c r="K494" s="200">
        <v>0</v>
      </c>
      <c r="L494" s="24" t="s">
        <v>372</v>
      </c>
      <c r="M494" s="25">
        <v>0</v>
      </c>
      <c r="N494" s="245" t="s">
        <v>434</v>
      </c>
      <c r="O494" s="25">
        <v>926</v>
      </c>
      <c r="P494" s="201"/>
      <c r="Q494" s="30"/>
      <c r="R494" s="269"/>
      <c r="S494" s="280"/>
      <c r="T494" s="26" t="s">
        <v>936</v>
      </c>
      <c r="U494" s="26"/>
    </row>
    <row r="495" spans="1:21" customFormat="1" ht="61.5" hidden="1" customHeight="1" x14ac:dyDescent="0.3">
      <c r="A495" s="15">
        <v>90097</v>
      </c>
      <c r="B495" s="53">
        <v>90095</v>
      </c>
      <c r="C495" s="584"/>
      <c r="D495" s="587"/>
      <c r="E495" s="84">
        <v>3</v>
      </c>
      <c r="F495" s="122" t="s">
        <v>381</v>
      </c>
      <c r="G495" s="85">
        <v>0</v>
      </c>
      <c r="H495" s="242">
        <v>0</v>
      </c>
      <c r="I495" s="111"/>
      <c r="J495" s="261"/>
      <c r="K495" s="200">
        <v>0</v>
      </c>
      <c r="L495" s="24" t="s">
        <v>372</v>
      </c>
      <c r="M495" s="25">
        <v>0</v>
      </c>
      <c r="N495" s="245" t="s">
        <v>434</v>
      </c>
      <c r="O495" s="25">
        <v>926</v>
      </c>
      <c r="P495" s="201"/>
      <c r="Q495" s="30"/>
      <c r="R495" s="269"/>
      <c r="S495" s="280"/>
      <c r="T495" s="26" t="s">
        <v>936</v>
      </c>
      <c r="U495" s="26"/>
    </row>
    <row r="496" spans="1:21" customFormat="1" ht="48.75" hidden="1" customHeight="1" thickBot="1" x14ac:dyDescent="0.35">
      <c r="A496" s="15">
        <v>90098</v>
      </c>
      <c r="B496" s="53">
        <v>90095</v>
      </c>
      <c r="C496" s="584"/>
      <c r="D496" s="587"/>
      <c r="E496" s="90">
        <v>4</v>
      </c>
      <c r="F496" s="512" t="s">
        <v>383</v>
      </c>
      <c r="G496" s="98">
        <v>0</v>
      </c>
      <c r="H496" s="513">
        <v>0</v>
      </c>
      <c r="I496" s="111"/>
      <c r="J496" s="261"/>
      <c r="K496" s="200">
        <v>0</v>
      </c>
      <c r="L496" s="452" t="s">
        <v>372</v>
      </c>
      <c r="M496" s="211">
        <v>0</v>
      </c>
      <c r="N496" s="246" t="s">
        <v>434</v>
      </c>
      <c r="O496" s="211">
        <v>926</v>
      </c>
      <c r="P496" s="213"/>
      <c r="Q496" s="214"/>
      <c r="R496" s="270"/>
      <c r="S496" s="284"/>
      <c r="T496" s="26" t="s">
        <v>936</v>
      </c>
      <c r="U496" s="26"/>
    </row>
    <row r="497" spans="1:21" customFormat="1" ht="36.75" hidden="1" customHeight="1" x14ac:dyDescent="0.3">
      <c r="A497" s="509"/>
      <c r="B497" s="84">
        <v>93016</v>
      </c>
      <c r="C497" s="84">
        <v>93016</v>
      </c>
      <c r="D497" s="506" t="s">
        <v>946</v>
      </c>
      <c r="E497" s="84"/>
      <c r="F497" s="122" t="s">
        <v>20</v>
      </c>
      <c r="G497" s="85">
        <v>29.66</v>
      </c>
      <c r="H497" s="223">
        <v>359183</v>
      </c>
      <c r="I497" s="111"/>
      <c r="J497" s="261"/>
      <c r="K497" s="200"/>
      <c r="L497" s="453" t="s">
        <v>917</v>
      </c>
      <c r="M497" s="321">
        <v>100</v>
      </c>
      <c r="N497" s="259" t="s">
        <v>434</v>
      </c>
      <c r="O497" s="250">
        <v>426</v>
      </c>
      <c r="P497" s="323"/>
      <c r="Q497"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Vigente'!C661,'[1]Certificaciones y Autorizacione'!B:E,1,0))),"Auditorías y Certificaciones",IF(NOT(ISERROR(VLOOKUP('[1]Manual Tarifario Vigente'!C661,'[1]Plantas de Beneficio'!B:E,1,0))),"Inspección","Registro Sanitario y Trámites Asociados")))))</f>
        <v>Registro Sanitario y Trámites Asociados</v>
      </c>
      <c r="R497" s="510" t="s">
        <v>134</v>
      </c>
      <c r="S497" s="511">
        <v>100</v>
      </c>
      <c r="T497" s="26" t="s">
        <v>935</v>
      </c>
      <c r="U497" s="26" t="s">
        <v>935</v>
      </c>
    </row>
    <row r="498" spans="1:21" customFormat="1" ht="63.75" hidden="1" customHeight="1" x14ac:dyDescent="0.3">
      <c r="A498" s="1"/>
      <c r="B498" s="53">
        <v>400121</v>
      </c>
      <c r="C498" s="124" t="s">
        <v>385</v>
      </c>
      <c r="D498" s="528" t="s">
        <v>967</v>
      </c>
      <c r="E498" s="91"/>
      <c r="F498" s="91" t="s">
        <v>20</v>
      </c>
      <c r="G498" s="116">
        <v>31.22</v>
      </c>
      <c r="H498" s="221">
        <v>378074</v>
      </c>
      <c r="I498" s="458"/>
      <c r="J498" s="200"/>
      <c r="K498" s="200">
        <v>0</v>
      </c>
      <c r="L498" s="249" t="s">
        <v>917</v>
      </c>
      <c r="M498" s="250">
        <v>100</v>
      </c>
      <c r="N498" s="259" t="s">
        <v>434</v>
      </c>
      <c r="O498" s="250">
        <v>426</v>
      </c>
      <c r="P498" s="306"/>
      <c r="Q498"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8" s="308" t="s">
        <v>134</v>
      </c>
      <c r="S498" s="250">
        <v>100</v>
      </c>
      <c r="T498" s="26" t="s">
        <v>936</v>
      </c>
      <c r="U498" s="26" t="s">
        <v>936</v>
      </c>
    </row>
    <row r="499" spans="1:21" customFormat="1" ht="28.5" hidden="1" customHeight="1" x14ac:dyDescent="0.3">
      <c r="A499" s="1"/>
      <c r="B499" s="84">
        <v>93017</v>
      </c>
      <c r="C499" s="84">
        <v>93017</v>
      </c>
      <c r="D499" s="506" t="s">
        <v>947</v>
      </c>
      <c r="E499" s="84"/>
      <c r="F499" s="122" t="s">
        <v>20</v>
      </c>
      <c r="G499" s="85">
        <v>40.57</v>
      </c>
      <c r="H499" s="223">
        <v>491303</v>
      </c>
      <c r="I499" s="458"/>
      <c r="J499" s="200"/>
      <c r="K499" s="200"/>
      <c r="L499" s="249" t="s">
        <v>917</v>
      </c>
      <c r="M499" s="250">
        <v>100</v>
      </c>
      <c r="N499" s="245" t="s">
        <v>434</v>
      </c>
      <c r="O499" s="25">
        <v>426</v>
      </c>
      <c r="P499" s="306"/>
      <c r="Q49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9" s="308" t="s">
        <v>134</v>
      </c>
      <c r="S499" s="250">
        <v>100</v>
      </c>
      <c r="T499" s="26" t="s">
        <v>935</v>
      </c>
      <c r="U499" s="26" t="s">
        <v>935</v>
      </c>
    </row>
    <row r="500" spans="1:21" customFormat="1" ht="63.75" hidden="1" customHeight="1" x14ac:dyDescent="0.3">
      <c r="A500" s="1"/>
      <c r="B500" s="53">
        <v>400122</v>
      </c>
      <c r="C500" s="95" t="s">
        <v>386</v>
      </c>
      <c r="D500" s="97" t="s">
        <v>968</v>
      </c>
      <c r="E500" s="84"/>
      <c r="F500" s="84" t="s">
        <v>20</v>
      </c>
      <c r="G500" s="85">
        <v>43.01</v>
      </c>
      <c r="H500" s="219">
        <v>520851</v>
      </c>
      <c r="I500" s="458"/>
      <c r="J500" s="200"/>
      <c r="K500" s="200">
        <v>0</v>
      </c>
      <c r="L500" s="17" t="s">
        <v>917</v>
      </c>
      <c r="M500" s="25">
        <v>100</v>
      </c>
      <c r="N500" s="245" t="s">
        <v>434</v>
      </c>
      <c r="O500" s="25">
        <v>426</v>
      </c>
      <c r="P500" s="201"/>
      <c r="Q50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0" s="20" t="s">
        <v>134</v>
      </c>
      <c r="S500" s="25">
        <v>100</v>
      </c>
      <c r="T500" s="26" t="s">
        <v>936</v>
      </c>
      <c r="U500" s="26" t="s">
        <v>936</v>
      </c>
    </row>
    <row r="501" spans="1:21" customFormat="1" ht="20.25" hidden="1" customHeight="1" x14ac:dyDescent="0.3">
      <c r="A501" s="1"/>
      <c r="B501" s="84">
        <v>93018</v>
      </c>
      <c r="C501" s="84">
        <v>93018</v>
      </c>
      <c r="D501" s="506" t="s">
        <v>948</v>
      </c>
      <c r="E501" s="84"/>
      <c r="F501" s="122" t="s">
        <v>20</v>
      </c>
      <c r="G501" s="85">
        <v>46.48</v>
      </c>
      <c r="H501" s="223">
        <v>562873</v>
      </c>
      <c r="I501" s="458"/>
      <c r="J501" s="200"/>
      <c r="K501" s="200"/>
      <c r="L501" s="17" t="s">
        <v>917</v>
      </c>
      <c r="M501" s="25">
        <v>100</v>
      </c>
      <c r="N501" s="245" t="s">
        <v>434</v>
      </c>
      <c r="O501" s="25">
        <v>426</v>
      </c>
      <c r="P501" s="201"/>
      <c r="Q50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1" s="20" t="s">
        <v>134</v>
      </c>
      <c r="S501" s="25">
        <v>100</v>
      </c>
      <c r="T501" s="26" t="s">
        <v>935</v>
      </c>
      <c r="U501" s="26" t="s">
        <v>935</v>
      </c>
    </row>
    <row r="502" spans="1:21" customFormat="1" ht="55.2" hidden="1" x14ac:dyDescent="0.3">
      <c r="A502" s="1"/>
      <c r="B502" s="53">
        <v>400123</v>
      </c>
      <c r="C502" s="95" t="s">
        <v>387</v>
      </c>
      <c r="D502" s="97" t="s">
        <v>969</v>
      </c>
      <c r="E502" s="84"/>
      <c r="F502" s="84" t="s">
        <v>20</v>
      </c>
      <c r="G502" s="85">
        <v>48.77</v>
      </c>
      <c r="H502" s="219">
        <v>590605</v>
      </c>
      <c r="I502" s="458"/>
      <c r="J502" s="200"/>
      <c r="K502" s="200">
        <v>0</v>
      </c>
      <c r="L502" s="17" t="s">
        <v>917</v>
      </c>
      <c r="M502" s="25">
        <v>100</v>
      </c>
      <c r="N502" s="245" t="s">
        <v>434</v>
      </c>
      <c r="O502" s="25">
        <v>426</v>
      </c>
      <c r="P502" s="201"/>
      <c r="Q5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02" s="20" t="s">
        <v>134</v>
      </c>
      <c r="S502" s="25">
        <v>100</v>
      </c>
      <c r="T502" s="26" t="s">
        <v>936</v>
      </c>
      <c r="U502" s="26" t="s">
        <v>936</v>
      </c>
    </row>
    <row r="503" spans="1:21" customFormat="1" ht="27.6" hidden="1" x14ac:dyDescent="0.3">
      <c r="A503" s="1"/>
      <c r="B503" s="53">
        <v>400124</v>
      </c>
      <c r="C503" s="95" t="s">
        <v>388</v>
      </c>
      <c r="D503" s="97" t="s">
        <v>389</v>
      </c>
      <c r="E503" s="84"/>
      <c r="F503" s="84" t="s">
        <v>20</v>
      </c>
      <c r="G503" s="85">
        <v>53.61</v>
      </c>
      <c r="H503" s="219">
        <v>649217</v>
      </c>
      <c r="I503" s="458"/>
      <c r="J503" s="200"/>
      <c r="K503" s="200">
        <v>0</v>
      </c>
      <c r="L503" s="18" t="s">
        <v>21</v>
      </c>
      <c r="M503" s="25">
        <v>100</v>
      </c>
      <c r="N503" s="245" t="s">
        <v>434</v>
      </c>
      <c r="O503" s="25">
        <v>426</v>
      </c>
      <c r="P503" s="296"/>
      <c r="Q5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03" s="20" t="s">
        <v>21</v>
      </c>
      <c r="S503" s="25">
        <v>100</v>
      </c>
      <c r="T503" s="26" t="s">
        <v>936</v>
      </c>
      <c r="U503" s="26" t="s">
        <v>936</v>
      </c>
    </row>
    <row r="504" spans="1:21" customFormat="1" ht="55.2" hidden="1" x14ac:dyDescent="0.3">
      <c r="A504" s="1"/>
      <c r="B504" s="84">
        <v>90104</v>
      </c>
      <c r="C504" s="84">
        <v>90104</v>
      </c>
      <c r="D504" s="97" t="s">
        <v>390</v>
      </c>
      <c r="E504" s="84"/>
      <c r="F504" s="84" t="s">
        <v>20</v>
      </c>
      <c r="G504" s="85">
        <v>0</v>
      </c>
      <c r="H504" s="219">
        <v>0</v>
      </c>
      <c r="I504" s="458"/>
      <c r="J504" s="200"/>
      <c r="K504" s="200">
        <v>0</v>
      </c>
      <c r="L504" s="18" t="s">
        <v>21</v>
      </c>
      <c r="M504" s="25">
        <v>0</v>
      </c>
      <c r="N504" s="245" t="s">
        <v>434</v>
      </c>
      <c r="O504" s="25">
        <v>426</v>
      </c>
      <c r="P504" s="201"/>
      <c r="Q5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04" s="20" t="s">
        <v>21</v>
      </c>
      <c r="S504" s="25">
        <v>0</v>
      </c>
      <c r="T504" s="26" t="s">
        <v>936</v>
      </c>
      <c r="U504" s="26" t="s">
        <v>936</v>
      </c>
    </row>
    <row r="505" spans="1:21" customFormat="1" ht="27.6" hidden="1" x14ac:dyDescent="0.3">
      <c r="A505" s="1"/>
      <c r="B505" s="530">
        <v>400125</v>
      </c>
      <c r="C505" s="95" t="s">
        <v>391</v>
      </c>
      <c r="D505" s="97" t="s">
        <v>392</v>
      </c>
      <c r="E505" s="84"/>
      <c r="F505" s="84" t="s">
        <v>20</v>
      </c>
      <c r="G505" s="85">
        <v>74.48</v>
      </c>
      <c r="H505" s="219">
        <v>901953</v>
      </c>
      <c r="I505" s="458"/>
      <c r="J505" s="200"/>
      <c r="K505" s="200">
        <v>0</v>
      </c>
      <c r="L505" s="18" t="s">
        <v>21</v>
      </c>
      <c r="M505" s="25">
        <v>100</v>
      </c>
      <c r="N505" s="245" t="s">
        <v>434</v>
      </c>
      <c r="O505" s="25">
        <v>426</v>
      </c>
      <c r="P505" s="201"/>
      <c r="Q5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05" s="20" t="s">
        <v>21</v>
      </c>
      <c r="S505" s="25">
        <v>100</v>
      </c>
      <c r="T505" s="26" t="s">
        <v>936</v>
      </c>
      <c r="U505" s="26" t="s">
        <v>936</v>
      </c>
    </row>
    <row r="506" spans="1:21" customFormat="1" ht="55.2" hidden="1" x14ac:dyDescent="0.3">
      <c r="A506" s="1"/>
      <c r="B506" s="84">
        <v>90105</v>
      </c>
      <c r="C506" s="84">
        <v>90105</v>
      </c>
      <c r="D506" s="97" t="s">
        <v>393</v>
      </c>
      <c r="E506" s="84"/>
      <c r="F506" s="84" t="s">
        <v>20</v>
      </c>
      <c r="G506" s="85">
        <v>0</v>
      </c>
      <c r="H506" s="219">
        <v>0</v>
      </c>
      <c r="I506" s="458"/>
      <c r="J506" s="200"/>
      <c r="K506" s="200">
        <v>0</v>
      </c>
      <c r="L506" s="18" t="s">
        <v>21</v>
      </c>
      <c r="M506" s="25">
        <v>0</v>
      </c>
      <c r="N506" s="245" t="s">
        <v>434</v>
      </c>
      <c r="O506" s="25">
        <v>426</v>
      </c>
      <c r="P506" s="201"/>
      <c r="Q5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06" s="20" t="s">
        <v>21</v>
      </c>
      <c r="S506" s="25">
        <v>0</v>
      </c>
      <c r="T506" s="26" t="s">
        <v>936</v>
      </c>
      <c r="U506" s="26" t="s">
        <v>936</v>
      </c>
    </row>
    <row r="507" spans="1:21" customFormat="1" ht="41.4" hidden="1" x14ac:dyDescent="0.3">
      <c r="A507" s="1"/>
      <c r="B507" s="53">
        <v>400126</v>
      </c>
      <c r="C507" s="95" t="s">
        <v>394</v>
      </c>
      <c r="D507" s="97" t="s">
        <v>395</v>
      </c>
      <c r="E507" s="84"/>
      <c r="F507" s="84" t="s">
        <v>20</v>
      </c>
      <c r="G507" s="85">
        <v>124.44</v>
      </c>
      <c r="H507" s="219">
        <v>1506968</v>
      </c>
      <c r="I507" s="458"/>
      <c r="J507" s="200"/>
      <c r="K507" s="200">
        <v>0</v>
      </c>
      <c r="L507" s="18" t="s">
        <v>21</v>
      </c>
      <c r="M507" s="25">
        <v>100</v>
      </c>
      <c r="N507" s="245" t="s">
        <v>434</v>
      </c>
      <c r="O507" s="25">
        <v>426</v>
      </c>
      <c r="P507" s="201"/>
      <c r="Q5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07" s="20" t="s">
        <v>21</v>
      </c>
      <c r="S507" s="25">
        <v>100</v>
      </c>
      <c r="T507" s="26" t="s">
        <v>936</v>
      </c>
      <c r="U507" s="26" t="s">
        <v>936</v>
      </c>
    </row>
    <row r="508" spans="1:21" customFormat="1" ht="82.8" hidden="1" x14ac:dyDescent="0.3">
      <c r="A508" s="1"/>
      <c r="B508" s="84">
        <v>90106</v>
      </c>
      <c r="C508" s="84">
        <v>90106</v>
      </c>
      <c r="D508" s="97" t="s">
        <v>396</v>
      </c>
      <c r="E508" s="84"/>
      <c r="F508" s="84" t="s">
        <v>20</v>
      </c>
      <c r="G508" s="85">
        <v>0</v>
      </c>
      <c r="H508" s="219">
        <v>0</v>
      </c>
      <c r="I508" s="458"/>
      <c r="J508" s="200"/>
      <c r="K508" s="200">
        <v>0</v>
      </c>
      <c r="L508" s="18" t="s">
        <v>21</v>
      </c>
      <c r="M508" s="25">
        <v>0</v>
      </c>
      <c r="N508" s="245" t="s">
        <v>434</v>
      </c>
      <c r="O508" s="25">
        <v>426</v>
      </c>
      <c r="P508" s="201"/>
      <c r="Q5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08" s="20" t="s">
        <v>21</v>
      </c>
      <c r="S508" s="25">
        <v>0</v>
      </c>
      <c r="T508" s="26" t="s">
        <v>936</v>
      </c>
      <c r="U508" s="26" t="s">
        <v>936</v>
      </c>
    </row>
    <row r="509" spans="1:21" customFormat="1" ht="30" hidden="1" customHeight="1" x14ac:dyDescent="0.3">
      <c r="A509" s="1"/>
      <c r="B509" s="84">
        <v>93013</v>
      </c>
      <c r="C509" s="84">
        <v>93013</v>
      </c>
      <c r="D509" s="97" t="s">
        <v>938</v>
      </c>
      <c r="E509" s="84"/>
      <c r="F509" s="84" t="s">
        <v>20</v>
      </c>
      <c r="G509" s="85">
        <v>60.3</v>
      </c>
      <c r="H509" s="219">
        <v>730233</v>
      </c>
      <c r="I509" s="460"/>
      <c r="J509" s="200"/>
      <c r="K509" s="200">
        <v>0</v>
      </c>
      <c r="L509" s="482" t="s">
        <v>139</v>
      </c>
      <c r="M509" s="25">
        <v>100</v>
      </c>
      <c r="N509" s="245" t="s">
        <v>434</v>
      </c>
      <c r="O509" s="25">
        <v>426</v>
      </c>
      <c r="P509" s="201"/>
      <c r="Q50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09" s="27" t="s">
        <v>139</v>
      </c>
      <c r="S509" s="25">
        <v>100</v>
      </c>
      <c r="T509" s="26" t="s">
        <v>935</v>
      </c>
      <c r="U509" s="26" t="s">
        <v>935</v>
      </c>
    </row>
    <row r="510" spans="1:21" customFormat="1" ht="101.1" hidden="1" customHeight="1" x14ac:dyDescent="0.3">
      <c r="A510" s="1"/>
      <c r="B510" s="84">
        <v>93014</v>
      </c>
      <c r="C510" s="84">
        <v>93014</v>
      </c>
      <c r="D510" s="97" t="s">
        <v>939</v>
      </c>
      <c r="E510" s="84"/>
      <c r="F510" s="84" t="s">
        <v>20</v>
      </c>
      <c r="G510" s="85">
        <v>0</v>
      </c>
      <c r="H510" s="219">
        <v>0</v>
      </c>
      <c r="I510" s="460"/>
      <c r="J510" s="200"/>
      <c r="K510" s="200">
        <v>0</v>
      </c>
      <c r="L510" s="482" t="s">
        <v>139</v>
      </c>
      <c r="M510" s="25">
        <v>0</v>
      </c>
      <c r="N510" s="245" t="s">
        <v>434</v>
      </c>
      <c r="O510" s="25">
        <v>426</v>
      </c>
      <c r="P510" s="201"/>
      <c r="Q5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10" s="27" t="s">
        <v>139</v>
      </c>
      <c r="S510" s="25">
        <v>0</v>
      </c>
      <c r="T510" s="26" t="s">
        <v>935</v>
      </c>
      <c r="U510" s="26" t="s">
        <v>935</v>
      </c>
    </row>
    <row r="511" spans="1:21" customFormat="1" ht="55.2" hidden="1" x14ac:dyDescent="0.3">
      <c r="A511" s="1"/>
      <c r="B511" s="67">
        <v>400136</v>
      </c>
      <c r="C511" s="124" t="s">
        <v>397</v>
      </c>
      <c r="D511" s="125" t="s">
        <v>398</v>
      </c>
      <c r="E511" s="91"/>
      <c r="F511" s="91" t="s">
        <v>20</v>
      </c>
      <c r="G511" s="116">
        <v>71.55</v>
      </c>
      <c r="H511" s="219">
        <v>866471</v>
      </c>
      <c r="I511" s="458"/>
      <c r="J511" s="200"/>
      <c r="K511" s="200">
        <v>0</v>
      </c>
      <c r="L511" s="454" t="s">
        <v>243</v>
      </c>
      <c r="M511" s="250">
        <v>100</v>
      </c>
      <c r="N511" s="259" t="s">
        <v>434</v>
      </c>
      <c r="O511" s="250">
        <v>426</v>
      </c>
      <c r="P511" s="306"/>
      <c r="Q51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11" s="308" t="s">
        <v>243</v>
      </c>
      <c r="S511" s="250">
        <v>100</v>
      </c>
      <c r="T511" s="26" t="s">
        <v>936</v>
      </c>
      <c r="U511" s="26" t="s">
        <v>936</v>
      </c>
    </row>
    <row r="512" spans="1:21" customFormat="1" ht="82.8" hidden="1" x14ac:dyDescent="0.3">
      <c r="A512" s="1"/>
      <c r="B512" s="84">
        <v>90116</v>
      </c>
      <c r="C512" s="84">
        <v>90116</v>
      </c>
      <c r="D512" s="97" t="s">
        <v>399</v>
      </c>
      <c r="E512" s="84"/>
      <c r="F512" s="84" t="s">
        <v>20</v>
      </c>
      <c r="G512" s="85">
        <v>0</v>
      </c>
      <c r="H512" s="219">
        <v>0</v>
      </c>
      <c r="I512" s="458"/>
      <c r="J512" s="200"/>
      <c r="K512" s="200">
        <v>0</v>
      </c>
      <c r="L512" s="24" t="s">
        <v>243</v>
      </c>
      <c r="M512" s="25">
        <v>0</v>
      </c>
      <c r="N512" s="245" t="s">
        <v>434</v>
      </c>
      <c r="O512" s="25">
        <v>426</v>
      </c>
      <c r="P512" s="201"/>
      <c r="Q51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12" s="20" t="s">
        <v>243</v>
      </c>
      <c r="S512" s="25">
        <v>0</v>
      </c>
      <c r="T512" s="26" t="s">
        <v>936</v>
      </c>
      <c r="U512" s="26" t="s">
        <v>936</v>
      </c>
    </row>
    <row r="513" spans="1:21" customFormat="1" ht="55.2" hidden="1" x14ac:dyDescent="0.3">
      <c r="A513" s="1"/>
      <c r="B513" s="67">
        <v>400137</v>
      </c>
      <c r="C513" s="95" t="s">
        <v>400</v>
      </c>
      <c r="D513" s="97" t="s">
        <v>401</v>
      </c>
      <c r="E513" s="84"/>
      <c r="F513" s="84" t="s">
        <v>20</v>
      </c>
      <c r="G513" s="85">
        <v>91.78</v>
      </c>
      <c r="H513" s="219">
        <v>1111456</v>
      </c>
      <c r="I513" s="458"/>
      <c r="J513" s="200"/>
      <c r="K513" s="200">
        <v>0</v>
      </c>
      <c r="L513" s="24" t="s">
        <v>243</v>
      </c>
      <c r="M513" s="25">
        <v>100</v>
      </c>
      <c r="N513" s="245" t="s">
        <v>434</v>
      </c>
      <c r="O513" s="25">
        <v>426</v>
      </c>
      <c r="P513" s="201"/>
      <c r="Q51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13" s="20" t="s">
        <v>243</v>
      </c>
      <c r="S513" s="25">
        <v>100</v>
      </c>
      <c r="T513" s="26" t="s">
        <v>936</v>
      </c>
      <c r="U513" s="26" t="s">
        <v>936</v>
      </c>
    </row>
    <row r="514" spans="1:21" customFormat="1" ht="82.8" hidden="1" x14ac:dyDescent="0.3">
      <c r="A514" s="1"/>
      <c r="B514" s="84">
        <v>90117</v>
      </c>
      <c r="C514" s="84">
        <v>90117</v>
      </c>
      <c r="D514" s="97" t="s">
        <v>402</v>
      </c>
      <c r="E514" s="84"/>
      <c r="F514" s="84" t="s">
        <v>20</v>
      </c>
      <c r="G514" s="85">
        <v>0</v>
      </c>
      <c r="H514" s="219">
        <v>0</v>
      </c>
      <c r="I514" s="458"/>
      <c r="J514" s="200"/>
      <c r="K514" s="200">
        <v>0</v>
      </c>
      <c r="L514" s="24" t="s">
        <v>243</v>
      </c>
      <c r="M514" s="25">
        <v>0</v>
      </c>
      <c r="N514" s="245" t="s">
        <v>434</v>
      </c>
      <c r="O514" s="25">
        <v>426</v>
      </c>
      <c r="P514" s="201"/>
      <c r="Q51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14" s="20" t="s">
        <v>243</v>
      </c>
      <c r="S514" s="25">
        <v>0</v>
      </c>
      <c r="T514" s="26" t="s">
        <v>936</v>
      </c>
      <c r="U514" s="26" t="s">
        <v>936</v>
      </c>
    </row>
    <row r="515" spans="1:21" customFormat="1" ht="55.2" hidden="1" x14ac:dyDescent="0.3">
      <c r="A515" s="1"/>
      <c r="B515" s="67">
        <v>400138</v>
      </c>
      <c r="C515" s="95" t="s">
        <v>403</v>
      </c>
      <c r="D515" s="97" t="s">
        <v>404</v>
      </c>
      <c r="E515" s="84"/>
      <c r="F515" s="84" t="s">
        <v>20</v>
      </c>
      <c r="G515" s="85">
        <v>103.99</v>
      </c>
      <c r="H515" s="219">
        <v>1259319</v>
      </c>
      <c r="I515" s="458"/>
      <c r="J515" s="200"/>
      <c r="K515" s="200">
        <v>0</v>
      </c>
      <c r="L515" s="24" t="s">
        <v>243</v>
      </c>
      <c r="M515" s="25">
        <v>100</v>
      </c>
      <c r="N515" s="245" t="s">
        <v>434</v>
      </c>
      <c r="O515" s="25">
        <v>426</v>
      </c>
      <c r="P515" s="201"/>
      <c r="Q5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15" s="20" t="s">
        <v>243</v>
      </c>
      <c r="S515" s="25">
        <v>100</v>
      </c>
      <c r="T515" s="26" t="s">
        <v>936</v>
      </c>
      <c r="U515" s="26" t="s">
        <v>936</v>
      </c>
    </row>
    <row r="516" spans="1:21" customFormat="1" ht="82.8" hidden="1" x14ac:dyDescent="0.3">
      <c r="A516" s="1"/>
      <c r="B516" s="84">
        <v>90118</v>
      </c>
      <c r="C516" s="84">
        <v>90118</v>
      </c>
      <c r="D516" s="97" t="s">
        <v>405</v>
      </c>
      <c r="E516" s="84"/>
      <c r="F516" s="84" t="s">
        <v>20</v>
      </c>
      <c r="G516" s="85">
        <v>0</v>
      </c>
      <c r="H516" s="219">
        <v>0</v>
      </c>
      <c r="I516" s="458"/>
      <c r="J516" s="200"/>
      <c r="K516" s="200">
        <v>0</v>
      </c>
      <c r="L516" s="24" t="s">
        <v>243</v>
      </c>
      <c r="M516" s="25">
        <v>0</v>
      </c>
      <c r="N516" s="245" t="s">
        <v>434</v>
      </c>
      <c r="O516" s="25">
        <v>426</v>
      </c>
      <c r="P516" s="201"/>
      <c r="Q5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16" s="20" t="s">
        <v>243</v>
      </c>
      <c r="S516" s="25">
        <v>0</v>
      </c>
      <c r="T516" s="26" t="s">
        <v>936</v>
      </c>
      <c r="U516" s="26" t="s">
        <v>936</v>
      </c>
    </row>
    <row r="517" spans="1:21" customFormat="1" ht="27.6" hidden="1" x14ac:dyDescent="0.3">
      <c r="A517" s="1"/>
      <c r="B517" s="67">
        <v>400139</v>
      </c>
      <c r="C517" s="95" t="s">
        <v>406</v>
      </c>
      <c r="D517" s="97" t="s">
        <v>407</v>
      </c>
      <c r="E517" s="84"/>
      <c r="F517" s="84" t="s">
        <v>20</v>
      </c>
      <c r="G517" s="85">
        <v>101.87</v>
      </c>
      <c r="H517" s="219">
        <v>1233646</v>
      </c>
      <c r="I517" s="458"/>
      <c r="J517" s="200"/>
      <c r="K517" s="200">
        <v>0</v>
      </c>
      <c r="L517" s="24" t="s">
        <v>21</v>
      </c>
      <c r="M517" s="25">
        <v>100</v>
      </c>
      <c r="N517" s="245" t="s">
        <v>434</v>
      </c>
      <c r="O517" s="25">
        <v>426</v>
      </c>
      <c r="P517" s="201"/>
      <c r="Q51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17" s="20" t="s">
        <v>21</v>
      </c>
      <c r="S517" s="25">
        <v>100</v>
      </c>
      <c r="T517" s="26" t="s">
        <v>936</v>
      </c>
      <c r="U517" s="26" t="s">
        <v>936</v>
      </c>
    </row>
    <row r="518" spans="1:21" customFormat="1" ht="55.2" hidden="1" x14ac:dyDescent="0.3">
      <c r="A518" s="1"/>
      <c r="B518" s="84">
        <v>90119</v>
      </c>
      <c r="C518" s="84">
        <v>90119</v>
      </c>
      <c r="D518" s="97" t="s">
        <v>408</v>
      </c>
      <c r="E518" s="84"/>
      <c r="F518" s="84" t="s">
        <v>20</v>
      </c>
      <c r="G518" s="85">
        <v>0</v>
      </c>
      <c r="H518" s="219">
        <v>0</v>
      </c>
      <c r="I518" s="458"/>
      <c r="J518" s="200"/>
      <c r="K518" s="200">
        <v>0</v>
      </c>
      <c r="L518" s="24" t="s">
        <v>21</v>
      </c>
      <c r="M518" s="25">
        <v>0</v>
      </c>
      <c r="N518" s="245" t="s">
        <v>434</v>
      </c>
      <c r="O518" s="25">
        <v>426</v>
      </c>
      <c r="P518" s="201"/>
      <c r="Q5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18" s="20" t="s">
        <v>21</v>
      </c>
      <c r="S518" s="25">
        <v>0</v>
      </c>
      <c r="T518" s="26" t="s">
        <v>936</v>
      </c>
      <c r="U518" s="26" t="s">
        <v>936</v>
      </c>
    </row>
    <row r="519" spans="1:21" customFormat="1" ht="33" hidden="1" customHeight="1" x14ac:dyDescent="0.3">
      <c r="A519" s="1"/>
      <c r="B519" s="576">
        <v>400140</v>
      </c>
      <c r="C519" s="95" t="s">
        <v>409</v>
      </c>
      <c r="D519" s="97" t="s">
        <v>410</v>
      </c>
      <c r="E519" s="84"/>
      <c r="F519" s="84" t="s">
        <v>20</v>
      </c>
      <c r="G519" s="85">
        <v>135.76</v>
      </c>
      <c r="H519" s="219">
        <v>1644054</v>
      </c>
      <c r="I519" s="458"/>
      <c r="J519" s="200"/>
      <c r="K519" s="200">
        <v>0</v>
      </c>
      <c r="L519" s="24" t="s">
        <v>21</v>
      </c>
      <c r="M519" s="25">
        <v>100</v>
      </c>
      <c r="N519" s="245" t="s">
        <v>434</v>
      </c>
      <c r="O519" s="25">
        <v>426</v>
      </c>
      <c r="P519" s="201"/>
      <c r="Q5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19" s="20" t="s">
        <v>21</v>
      </c>
      <c r="S519" s="25">
        <v>100</v>
      </c>
      <c r="T519" s="26" t="s">
        <v>936</v>
      </c>
      <c r="U519" s="26" t="s">
        <v>936</v>
      </c>
    </row>
    <row r="520" spans="1:21" customFormat="1" ht="66.75" hidden="1" customHeight="1" x14ac:dyDescent="0.3">
      <c r="A520" s="1"/>
      <c r="B520" s="84">
        <v>90120</v>
      </c>
      <c r="C520" s="84">
        <v>90120</v>
      </c>
      <c r="D520" s="97" t="s">
        <v>411</v>
      </c>
      <c r="E520" s="84"/>
      <c r="F520" s="84" t="s">
        <v>20</v>
      </c>
      <c r="G520" s="85">
        <v>0</v>
      </c>
      <c r="H520" s="219">
        <v>0</v>
      </c>
      <c r="I520" s="458"/>
      <c r="J520" s="200"/>
      <c r="K520" s="200">
        <v>0</v>
      </c>
      <c r="L520" s="24" t="s">
        <v>21</v>
      </c>
      <c r="M520" s="25">
        <v>0</v>
      </c>
      <c r="N520" s="245" t="s">
        <v>434</v>
      </c>
      <c r="O520" s="25">
        <v>426</v>
      </c>
      <c r="P520" s="201"/>
      <c r="Q5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20" s="20" t="s">
        <v>21</v>
      </c>
      <c r="S520" s="25">
        <v>0</v>
      </c>
      <c r="T520" s="26" t="s">
        <v>936</v>
      </c>
      <c r="U520" s="26" t="s">
        <v>936</v>
      </c>
    </row>
    <row r="521" spans="1:21" customFormat="1" ht="49.5" hidden="1" customHeight="1" x14ac:dyDescent="0.3">
      <c r="A521" s="1"/>
      <c r="B521" s="68">
        <v>400142</v>
      </c>
      <c r="C521" s="95" t="s">
        <v>412</v>
      </c>
      <c r="D521" s="97" t="s">
        <v>413</v>
      </c>
      <c r="E521" s="84"/>
      <c r="F521" s="84" t="s">
        <v>20</v>
      </c>
      <c r="G521" s="85">
        <v>30.03</v>
      </c>
      <c r="H521" s="219">
        <v>363663</v>
      </c>
      <c r="I521" s="458"/>
      <c r="J521" s="200"/>
      <c r="K521" s="200">
        <v>0</v>
      </c>
      <c r="L521" s="24" t="s">
        <v>139</v>
      </c>
      <c r="M521" s="25">
        <v>100</v>
      </c>
      <c r="N521" s="245" t="s">
        <v>434</v>
      </c>
      <c r="O521" s="25">
        <v>454</v>
      </c>
      <c r="P521" s="201"/>
      <c r="Q5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21" s="20" t="s">
        <v>139</v>
      </c>
      <c r="S521" s="25">
        <v>100</v>
      </c>
      <c r="T521" s="26" t="s">
        <v>936</v>
      </c>
      <c r="U521" s="26" t="s">
        <v>936</v>
      </c>
    </row>
    <row r="522" spans="1:21" customFormat="1" ht="48.75" hidden="1" customHeight="1" x14ac:dyDescent="0.3">
      <c r="A522" s="1"/>
      <c r="B522" s="68">
        <v>400166</v>
      </c>
      <c r="C522" s="95" t="s">
        <v>414</v>
      </c>
      <c r="D522" s="97" t="s">
        <v>415</v>
      </c>
      <c r="E522" s="84"/>
      <c r="F522" s="84" t="s">
        <v>20</v>
      </c>
      <c r="G522" s="85">
        <v>69.680000000000007</v>
      </c>
      <c r="H522" s="219">
        <v>843825</v>
      </c>
      <c r="I522" s="458"/>
      <c r="J522" s="200"/>
      <c r="K522" s="200">
        <v>0</v>
      </c>
      <c r="L522" s="24" t="s">
        <v>21</v>
      </c>
      <c r="M522" s="25">
        <v>100</v>
      </c>
      <c r="N522" s="245" t="s">
        <v>434</v>
      </c>
      <c r="O522" s="25">
        <v>426</v>
      </c>
      <c r="P522" s="201"/>
      <c r="Q5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22" s="20" t="s">
        <v>21</v>
      </c>
      <c r="S522" s="25">
        <v>100</v>
      </c>
      <c r="T522" s="26" t="s">
        <v>936</v>
      </c>
      <c r="U522" s="26" t="s">
        <v>936</v>
      </c>
    </row>
    <row r="523" spans="1:21" customFormat="1" ht="69" hidden="1" x14ac:dyDescent="0.3">
      <c r="A523" s="1"/>
      <c r="B523" s="95">
        <v>90122</v>
      </c>
      <c r="C523" s="95">
        <v>90122</v>
      </c>
      <c r="D523" s="97" t="s">
        <v>416</v>
      </c>
      <c r="E523" s="84"/>
      <c r="F523" s="84" t="s">
        <v>20</v>
      </c>
      <c r="G523" s="85">
        <v>0</v>
      </c>
      <c r="H523" s="219">
        <v>0</v>
      </c>
      <c r="I523" s="458"/>
      <c r="J523" s="200"/>
      <c r="K523" s="200">
        <v>0</v>
      </c>
      <c r="L523" s="24" t="s">
        <v>21</v>
      </c>
      <c r="M523" s="25">
        <v>0</v>
      </c>
      <c r="N523" s="245" t="s">
        <v>434</v>
      </c>
      <c r="O523" s="25">
        <v>426</v>
      </c>
      <c r="P523" s="201"/>
      <c r="Q5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23" s="20" t="s">
        <v>21</v>
      </c>
      <c r="S523" s="25">
        <v>0</v>
      </c>
      <c r="T523" s="26" t="s">
        <v>936</v>
      </c>
      <c r="U523" s="26" t="s">
        <v>936</v>
      </c>
    </row>
    <row r="524" spans="1:21" customFormat="1" ht="41.4" hidden="1" x14ac:dyDescent="0.3">
      <c r="A524" s="1"/>
      <c r="B524" s="67">
        <v>400167</v>
      </c>
      <c r="C524" s="95" t="s">
        <v>417</v>
      </c>
      <c r="D524" s="97" t="s">
        <v>418</v>
      </c>
      <c r="E524" s="84"/>
      <c r="F524" s="84" t="s">
        <v>20</v>
      </c>
      <c r="G524" s="85">
        <v>125.07</v>
      </c>
      <c r="H524" s="219">
        <v>1514598</v>
      </c>
      <c r="I524" s="458"/>
      <c r="J524" s="200"/>
      <c r="K524" s="200">
        <v>0</v>
      </c>
      <c r="L524" s="24" t="s">
        <v>21</v>
      </c>
      <c r="M524" s="25">
        <v>100</v>
      </c>
      <c r="N524" s="245" t="s">
        <v>434</v>
      </c>
      <c r="O524" s="25">
        <v>426</v>
      </c>
      <c r="P524" s="201"/>
      <c r="Q5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24" s="20" t="s">
        <v>21</v>
      </c>
      <c r="S524" s="25">
        <v>100</v>
      </c>
      <c r="T524" s="26" t="s">
        <v>936</v>
      </c>
      <c r="U524" s="26" t="s">
        <v>936</v>
      </c>
    </row>
    <row r="525" spans="1:21" customFormat="1" ht="92.25" hidden="1" customHeight="1" x14ac:dyDescent="0.3">
      <c r="A525" s="1"/>
      <c r="B525" s="84">
        <v>90123</v>
      </c>
      <c r="C525" s="84">
        <v>90123</v>
      </c>
      <c r="D525" s="97" t="s">
        <v>419</v>
      </c>
      <c r="E525" s="84"/>
      <c r="F525" s="84" t="s">
        <v>20</v>
      </c>
      <c r="G525" s="85">
        <v>0</v>
      </c>
      <c r="H525" s="219">
        <v>0</v>
      </c>
      <c r="I525" s="458"/>
      <c r="J525" s="200"/>
      <c r="K525" s="200">
        <v>0</v>
      </c>
      <c r="L525" s="24" t="s">
        <v>21</v>
      </c>
      <c r="M525" s="25">
        <v>0</v>
      </c>
      <c r="N525" s="245" t="s">
        <v>434</v>
      </c>
      <c r="O525" s="25">
        <v>426</v>
      </c>
      <c r="P525" s="201"/>
      <c r="Q5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25" s="20" t="s">
        <v>21</v>
      </c>
      <c r="S525" s="25">
        <v>0</v>
      </c>
      <c r="T525" s="26" t="s">
        <v>936</v>
      </c>
      <c r="U525" s="26" t="s">
        <v>936</v>
      </c>
    </row>
    <row r="526" spans="1:21" customFormat="1" ht="41.4" hidden="1" x14ac:dyDescent="0.3">
      <c r="A526" s="1"/>
      <c r="B526" s="67">
        <v>400168</v>
      </c>
      <c r="C526" s="95" t="s">
        <v>420</v>
      </c>
      <c r="D526" s="97" t="s">
        <v>421</v>
      </c>
      <c r="E526" s="84"/>
      <c r="F526" s="84" t="s">
        <v>20</v>
      </c>
      <c r="G526" s="85">
        <v>114.22</v>
      </c>
      <c r="H526" s="219">
        <v>1383204</v>
      </c>
      <c r="I526" s="458"/>
      <c r="J526" s="200"/>
      <c r="K526" s="200">
        <v>0</v>
      </c>
      <c r="L526" s="24" t="s">
        <v>21</v>
      </c>
      <c r="M526" s="25">
        <v>100</v>
      </c>
      <c r="N526" s="245" t="s">
        <v>434</v>
      </c>
      <c r="O526" s="25">
        <v>426</v>
      </c>
      <c r="P526" s="201"/>
      <c r="Q5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26" s="20" t="s">
        <v>21</v>
      </c>
      <c r="S526" s="25">
        <v>100</v>
      </c>
      <c r="T526" s="26" t="s">
        <v>936</v>
      </c>
      <c r="U526" s="26" t="s">
        <v>936</v>
      </c>
    </row>
    <row r="527" spans="1:21" customFormat="1" ht="69" hidden="1" x14ac:dyDescent="0.3">
      <c r="A527" s="1"/>
      <c r="B527" s="84">
        <v>90124</v>
      </c>
      <c r="C527" s="84">
        <v>90124</v>
      </c>
      <c r="D527" s="97" t="s">
        <v>422</v>
      </c>
      <c r="E527" s="84"/>
      <c r="F527" s="84" t="s">
        <v>20</v>
      </c>
      <c r="G527" s="85">
        <v>0</v>
      </c>
      <c r="H527" s="219">
        <v>0</v>
      </c>
      <c r="I527" s="458"/>
      <c r="J527" s="200"/>
      <c r="K527" s="200">
        <v>0</v>
      </c>
      <c r="L527" s="24" t="s">
        <v>21</v>
      </c>
      <c r="M527" s="25">
        <v>0</v>
      </c>
      <c r="N527" s="245" t="s">
        <v>434</v>
      </c>
      <c r="O527" s="25">
        <v>426</v>
      </c>
      <c r="P527" s="201"/>
      <c r="Q5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27" s="20" t="s">
        <v>21</v>
      </c>
      <c r="S527" s="25">
        <v>0</v>
      </c>
      <c r="T527" s="26" t="s">
        <v>936</v>
      </c>
      <c r="U527" s="26" t="s">
        <v>936</v>
      </c>
    </row>
    <row r="528" spans="1:21" customFormat="1" ht="55.2" hidden="1" x14ac:dyDescent="0.3">
      <c r="A528" s="1"/>
      <c r="B528" s="67">
        <v>400169</v>
      </c>
      <c r="C528" s="95" t="s">
        <v>423</v>
      </c>
      <c r="D528" s="97" t="s">
        <v>424</v>
      </c>
      <c r="E528" s="84"/>
      <c r="F528" s="84" t="s">
        <v>20</v>
      </c>
      <c r="G528" s="85">
        <v>167.99</v>
      </c>
      <c r="H528" s="219">
        <v>2034359</v>
      </c>
      <c r="I528" s="458"/>
      <c r="J528" s="200"/>
      <c r="K528" s="200">
        <v>0</v>
      </c>
      <c r="L528" s="24" t="s">
        <v>21</v>
      </c>
      <c r="M528" s="25">
        <v>100</v>
      </c>
      <c r="N528" s="245" t="s">
        <v>434</v>
      </c>
      <c r="O528" s="25">
        <v>426</v>
      </c>
      <c r="P528" s="20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28" s="20" t="s">
        <v>21</v>
      </c>
      <c r="S528" s="25">
        <v>100</v>
      </c>
      <c r="T528" s="26" t="s">
        <v>936</v>
      </c>
      <c r="U528" s="26" t="s">
        <v>936</v>
      </c>
    </row>
    <row r="529" spans="1:21" customFormat="1" ht="96.6" hidden="1" x14ac:dyDescent="0.3">
      <c r="A529" s="1"/>
      <c r="B529" s="84">
        <v>90125</v>
      </c>
      <c r="C529" s="84">
        <v>90125</v>
      </c>
      <c r="D529" s="97" t="s">
        <v>425</v>
      </c>
      <c r="E529" s="84"/>
      <c r="F529" s="84" t="s">
        <v>20</v>
      </c>
      <c r="G529" s="85">
        <v>0</v>
      </c>
      <c r="H529" s="219">
        <v>0</v>
      </c>
      <c r="I529" s="458"/>
      <c r="J529" s="200"/>
      <c r="K529" s="200">
        <v>0</v>
      </c>
      <c r="L529" s="24" t="s">
        <v>21</v>
      </c>
      <c r="M529" s="25">
        <v>0</v>
      </c>
      <c r="N529" s="245" t="s">
        <v>434</v>
      </c>
      <c r="O529" s="25">
        <v>426</v>
      </c>
      <c r="P529" s="201"/>
      <c r="Q5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29" s="20" t="s">
        <v>21</v>
      </c>
      <c r="S529" s="25">
        <v>0</v>
      </c>
      <c r="T529" s="26" t="s">
        <v>936</v>
      </c>
      <c r="U529" s="26" t="s">
        <v>936</v>
      </c>
    </row>
    <row r="530" spans="1:21" customFormat="1" ht="41.4" hidden="1" x14ac:dyDescent="0.3">
      <c r="A530" s="1"/>
      <c r="B530" s="113" t="s">
        <v>971</v>
      </c>
      <c r="C530" s="113" t="s">
        <v>426</v>
      </c>
      <c r="D530" s="97" t="s">
        <v>427</v>
      </c>
      <c r="E530" s="84"/>
      <c r="F530" s="84" t="s">
        <v>20</v>
      </c>
      <c r="G530" s="85">
        <v>37.96</v>
      </c>
      <c r="H530" s="219">
        <v>459696</v>
      </c>
      <c r="I530" s="458"/>
      <c r="J530" s="200"/>
      <c r="K530" s="200">
        <v>0</v>
      </c>
      <c r="L530" s="24" t="s">
        <v>21</v>
      </c>
      <c r="M530" s="25">
        <v>100</v>
      </c>
      <c r="N530" s="245" t="s">
        <v>434</v>
      </c>
      <c r="O530" s="25">
        <v>426</v>
      </c>
      <c r="P530" s="201"/>
      <c r="Q5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30" s="20" t="s">
        <v>21</v>
      </c>
      <c r="S530" s="25">
        <v>100</v>
      </c>
      <c r="T530" s="26" t="s">
        <v>936</v>
      </c>
      <c r="U530" s="26" t="s">
        <v>936</v>
      </c>
    </row>
    <row r="531" spans="1:21" customFormat="1" ht="69" hidden="1" x14ac:dyDescent="0.3">
      <c r="A531" s="1"/>
      <c r="B531" s="113">
        <v>90131</v>
      </c>
      <c r="C531" s="113">
        <v>90131</v>
      </c>
      <c r="D531" s="97" t="s">
        <v>428</v>
      </c>
      <c r="E531" s="84"/>
      <c r="F531" s="84" t="s">
        <v>20</v>
      </c>
      <c r="G531" s="85">
        <v>0</v>
      </c>
      <c r="H531" s="219">
        <v>0</v>
      </c>
      <c r="I531" s="458"/>
      <c r="J531" s="200"/>
      <c r="K531" s="200">
        <v>0</v>
      </c>
      <c r="L531" s="24" t="s">
        <v>21</v>
      </c>
      <c r="M531" s="25">
        <v>0</v>
      </c>
      <c r="N531" s="245" t="s">
        <v>434</v>
      </c>
      <c r="O531" s="25">
        <v>426</v>
      </c>
      <c r="P531" s="201"/>
      <c r="Q5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31" s="20" t="s">
        <v>21</v>
      </c>
      <c r="S531" s="25">
        <v>0</v>
      </c>
      <c r="T531" s="26" t="s">
        <v>936</v>
      </c>
      <c r="U531" s="26" t="s">
        <v>936</v>
      </c>
    </row>
    <row r="532" spans="1:21" customFormat="1" ht="28.2" hidden="1" thickBot="1" x14ac:dyDescent="0.35">
      <c r="A532" s="1"/>
      <c r="B532" s="130">
        <v>400172</v>
      </c>
      <c r="C532" s="130" t="s">
        <v>429</v>
      </c>
      <c r="D532" s="104" t="s">
        <v>430</v>
      </c>
      <c r="E532" s="90"/>
      <c r="F532" s="90" t="s">
        <v>20</v>
      </c>
      <c r="G532" s="98">
        <v>255.91</v>
      </c>
      <c r="H532" s="225">
        <v>3099070</v>
      </c>
      <c r="I532" s="458"/>
      <c r="J532" s="200"/>
      <c r="K532" s="200">
        <v>0</v>
      </c>
      <c r="L532" s="366" t="s">
        <v>21</v>
      </c>
      <c r="M532" s="274">
        <v>100</v>
      </c>
      <c r="N532" s="353" t="s">
        <v>434</v>
      </c>
      <c r="O532" s="274">
        <v>426</v>
      </c>
      <c r="P532" s="304"/>
      <c r="Q532"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32" s="360" t="s">
        <v>21</v>
      </c>
      <c r="S532" s="274">
        <v>100</v>
      </c>
      <c r="T532" s="26" t="s">
        <v>936</v>
      </c>
      <c r="U532" s="26" t="s">
        <v>936</v>
      </c>
    </row>
    <row r="533" spans="1:21" customFormat="1" ht="22.35" hidden="1" customHeight="1" x14ac:dyDescent="0.3">
      <c r="A533" s="1"/>
      <c r="B533" s="518">
        <v>400173</v>
      </c>
      <c r="C533" s="609" t="s">
        <v>431</v>
      </c>
      <c r="D533" s="606" t="s">
        <v>432</v>
      </c>
      <c r="E533" s="171">
        <v>1</v>
      </c>
      <c r="F533" s="172" t="s">
        <v>433</v>
      </c>
      <c r="G533" s="173">
        <v>63.83</v>
      </c>
      <c r="H533" s="241">
        <v>772981</v>
      </c>
      <c r="I533" s="111"/>
      <c r="J533" s="267"/>
      <c r="K533" s="200">
        <v>0</v>
      </c>
      <c r="L533" s="451" t="s">
        <v>21</v>
      </c>
      <c r="M533" s="345">
        <v>100</v>
      </c>
      <c r="N533" s="244" t="s">
        <v>434</v>
      </c>
      <c r="O533" s="345">
        <v>426</v>
      </c>
      <c r="P533" s="373"/>
      <c r="Q533" s="208" t="s">
        <v>434</v>
      </c>
      <c r="R533" s="209" t="s">
        <v>21</v>
      </c>
      <c r="S533" s="374">
        <v>100</v>
      </c>
      <c r="T533" s="26" t="s">
        <v>936</v>
      </c>
      <c r="U533" s="26" t="s">
        <v>936</v>
      </c>
    </row>
    <row r="534" spans="1:21" customFormat="1" ht="22.35" hidden="1" customHeight="1" x14ac:dyDescent="0.3">
      <c r="A534" s="1"/>
      <c r="B534" s="518">
        <v>400173</v>
      </c>
      <c r="C534" s="610"/>
      <c r="D534" s="607"/>
      <c r="E534" s="16">
        <v>2</v>
      </c>
      <c r="F534" s="174" t="s">
        <v>435</v>
      </c>
      <c r="G534" s="12">
        <v>76.81</v>
      </c>
      <c r="H534" s="242">
        <v>930169</v>
      </c>
      <c r="I534" s="111">
        <f>+G534-G533</f>
        <v>12.980000000000004</v>
      </c>
      <c r="J534" s="477"/>
      <c r="K534" s="200">
        <v>0</v>
      </c>
      <c r="L534" s="24" t="s">
        <v>21</v>
      </c>
      <c r="M534" s="14">
        <v>100</v>
      </c>
      <c r="N534" s="245" t="s">
        <v>434</v>
      </c>
      <c r="O534" s="14">
        <v>426</v>
      </c>
      <c r="P534" s="203"/>
      <c r="Q534" s="30" t="s">
        <v>434</v>
      </c>
      <c r="R534" s="20"/>
      <c r="S534" s="375"/>
      <c r="T534" s="26" t="s">
        <v>936</v>
      </c>
      <c r="U534" s="26"/>
    </row>
    <row r="535" spans="1:21" customFormat="1" ht="33" hidden="1" customHeight="1" x14ac:dyDescent="0.3">
      <c r="A535" s="1"/>
      <c r="B535" s="518">
        <v>400173</v>
      </c>
      <c r="C535" s="610"/>
      <c r="D535" s="607"/>
      <c r="E535" s="16">
        <v>3</v>
      </c>
      <c r="F535" s="174" t="s">
        <v>436</v>
      </c>
      <c r="G535" s="12">
        <v>258.12</v>
      </c>
      <c r="H535" s="242">
        <v>3125833</v>
      </c>
      <c r="I535" s="111">
        <f>+G535-G533</f>
        <v>194.29000000000002</v>
      </c>
      <c r="J535" s="477"/>
      <c r="K535" s="200">
        <v>0</v>
      </c>
      <c r="L535" s="24" t="s">
        <v>21</v>
      </c>
      <c r="M535" s="14">
        <v>100</v>
      </c>
      <c r="N535" s="245" t="s">
        <v>434</v>
      </c>
      <c r="O535" s="14">
        <v>426</v>
      </c>
      <c r="P535" s="203"/>
      <c r="Q535" s="30" t="s">
        <v>434</v>
      </c>
      <c r="R535" s="20"/>
      <c r="S535" s="375"/>
      <c r="T535" s="26" t="s">
        <v>936</v>
      </c>
      <c r="U535" s="26"/>
    </row>
    <row r="536" spans="1:21" customFormat="1" ht="22.35" hidden="1" customHeight="1" x14ac:dyDescent="0.3">
      <c r="A536" s="1"/>
      <c r="B536" s="518">
        <v>400173</v>
      </c>
      <c r="C536" s="610"/>
      <c r="D536" s="607"/>
      <c r="E536" s="16">
        <v>4</v>
      </c>
      <c r="F536" s="174" t="s">
        <v>437</v>
      </c>
      <c r="G536" s="12">
        <v>659.68</v>
      </c>
      <c r="H536" s="242">
        <v>7988725</v>
      </c>
      <c r="I536" s="111">
        <f>+G536-G533</f>
        <v>595.84999999999991</v>
      </c>
      <c r="J536" s="477"/>
      <c r="K536" s="200">
        <v>0</v>
      </c>
      <c r="L536" s="24" t="s">
        <v>21</v>
      </c>
      <c r="M536" s="14">
        <v>100</v>
      </c>
      <c r="N536" s="245" t="s">
        <v>434</v>
      </c>
      <c r="O536" s="14">
        <v>426</v>
      </c>
      <c r="P536" s="203"/>
      <c r="Q536" s="30" t="s">
        <v>434</v>
      </c>
      <c r="R536" s="20"/>
      <c r="S536" s="375"/>
      <c r="T536" s="26" t="s">
        <v>936</v>
      </c>
      <c r="U536" s="26"/>
    </row>
    <row r="537" spans="1:21" customFormat="1" ht="37.5" hidden="1" customHeight="1" thickBot="1" x14ac:dyDescent="0.35">
      <c r="A537" s="1"/>
      <c r="B537" s="518">
        <v>400173</v>
      </c>
      <c r="C537" s="611"/>
      <c r="D537" s="608"/>
      <c r="E537" s="175">
        <v>5</v>
      </c>
      <c r="F537" s="176" t="s">
        <v>438</v>
      </c>
      <c r="G537" s="177">
        <v>761.72</v>
      </c>
      <c r="H537" s="243">
        <v>9224429</v>
      </c>
      <c r="I537" s="111">
        <f>+G537-G533</f>
        <v>697.89</v>
      </c>
      <c r="J537" s="477"/>
      <c r="K537" s="200">
        <v>0</v>
      </c>
      <c r="L537" s="452" t="s">
        <v>21</v>
      </c>
      <c r="M537" s="377">
        <v>100</v>
      </c>
      <c r="N537" s="246" t="s">
        <v>434</v>
      </c>
      <c r="O537" s="377">
        <v>426</v>
      </c>
      <c r="P537" s="215"/>
      <c r="Q537" s="214" t="s">
        <v>434</v>
      </c>
      <c r="R537" s="334"/>
      <c r="S537" s="378"/>
      <c r="T537" s="26" t="s">
        <v>936</v>
      </c>
      <c r="U537" s="26"/>
    </row>
    <row r="538" spans="1:21" customFormat="1" ht="30.75" hidden="1" customHeight="1" x14ac:dyDescent="0.3">
      <c r="A538" s="1"/>
      <c r="B538" s="518">
        <v>90134</v>
      </c>
      <c r="C538" s="609">
        <v>90134</v>
      </c>
      <c r="D538" s="606" t="s">
        <v>439</v>
      </c>
      <c r="E538" s="171">
        <v>1</v>
      </c>
      <c r="F538" s="172" t="s">
        <v>433</v>
      </c>
      <c r="G538" s="173">
        <v>0</v>
      </c>
      <c r="H538" s="241">
        <v>0</v>
      </c>
      <c r="I538" s="111"/>
      <c r="J538" s="267"/>
      <c r="K538" s="200">
        <v>0</v>
      </c>
      <c r="L538" s="451" t="s">
        <v>21</v>
      </c>
      <c r="M538" s="345">
        <v>0</v>
      </c>
      <c r="N538" s="244" t="s">
        <v>434</v>
      </c>
      <c r="O538" s="345">
        <v>426</v>
      </c>
      <c r="P538" s="373"/>
      <c r="Q538" s="208" t="s">
        <v>434</v>
      </c>
      <c r="R538" s="209" t="s">
        <v>21</v>
      </c>
      <c r="S538" s="374">
        <v>0</v>
      </c>
      <c r="T538" s="26" t="s">
        <v>936</v>
      </c>
      <c r="U538" s="26" t="s">
        <v>936</v>
      </c>
    </row>
    <row r="539" spans="1:21" customFormat="1" ht="30.75" hidden="1" customHeight="1" x14ac:dyDescent="0.3">
      <c r="A539" s="1"/>
      <c r="B539" s="518">
        <v>90134</v>
      </c>
      <c r="C539" s="610"/>
      <c r="D539" s="607"/>
      <c r="E539" s="16">
        <v>2</v>
      </c>
      <c r="F539" s="174" t="s">
        <v>435</v>
      </c>
      <c r="G539" s="12">
        <v>0</v>
      </c>
      <c r="H539" s="242">
        <v>0</v>
      </c>
      <c r="I539" s="111"/>
      <c r="J539" s="267"/>
      <c r="K539" s="200">
        <v>0</v>
      </c>
      <c r="L539" s="24" t="s">
        <v>21</v>
      </c>
      <c r="M539" s="14">
        <v>0</v>
      </c>
      <c r="N539" s="245" t="s">
        <v>434</v>
      </c>
      <c r="O539" s="14">
        <v>426</v>
      </c>
      <c r="P539" s="203"/>
      <c r="Q539" s="30" t="s">
        <v>434</v>
      </c>
      <c r="R539" s="20"/>
      <c r="S539" s="375"/>
      <c r="T539" s="26" t="s">
        <v>936</v>
      </c>
      <c r="U539" s="26"/>
    </row>
    <row r="540" spans="1:21" customFormat="1" ht="33.75" hidden="1" customHeight="1" x14ac:dyDescent="0.3">
      <c r="A540" s="1"/>
      <c r="B540" s="518">
        <v>90134</v>
      </c>
      <c r="C540" s="610"/>
      <c r="D540" s="607"/>
      <c r="E540" s="16">
        <v>3</v>
      </c>
      <c r="F540" s="174" t="s">
        <v>436</v>
      </c>
      <c r="G540" s="12">
        <v>0</v>
      </c>
      <c r="H540" s="242">
        <v>0</v>
      </c>
      <c r="I540" s="111"/>
      <c r="J540" s="267"/>
      <c r="K540" s="200">
        <v>0</v>
      </c>
      <c r="L540" s="24" t="s">
        <v>21</v>
      </c>
      <c r="M540" s="14">
        <v>0</v>
      </c>
      <c r="N540" s="245" t="s">
        <v>434</v>
      </c>
      <c r="O540" s="14">
        <v>426</v>
      </c>
      <c r="P540" s="203"/>
      <c r="Q540" s="30" t="s">
        <v>434</v>
      </c>
      <c r="R540" s="20"/>
      <c r="S540" s="375"/>
      <c r="T540" s="26" t="s">
        <v>936</v>
      </c>
      <c r="U540" s="26"/>
    </row>
    <row r="541" spans="1:21" customFormat="1" ht="36" hidden="1" customHeight="1" x14ac:dyDescent="0.3">
      <c r="A541" s="1"/>
      <c r="B541" s="518">
        <v>90134</v>
      </c>
      <c r="C541" s="610"/>
      <c r="D541" s="607"/>
      <c r="E541" s="16">
        <v>4</v>
      </c>
      <c r="F541" s="174" t="s">
        <v>437</v>
      </c>
      <c r="G541" s="12">
        <v>0</v>
      </c>
      <c r="H541" s="242">
        <v>0</v>
      </c>
      <c r="I541" s="111"/>
      <c r="J541" s="267"/>
      <c r="K541" s="200">
        <v>0</v>
      </c>
      <c r="L541" s="24" t="s">
        <v>21</v>
      </c>
      <c r="M541" s="14">
        <v>0</v>
      </c>
      <c r="N541" s="245" t="s">
        <v>434</v>
      </c>
      <c r="O541" s="14">
        <v>426</v>
      </c>
      <c r="P541" s="203"/>
      <c r="Q541" s="30" t="s">
        <v>434</v>
      </c>
      <c r="R541" s="20"/>
      <c r="S541" s="375"/>
      <c r="T541" s="26" t="s">
        <v>936</v>
      </c>
      <c r="U541" s="26"/>
    </row>
    <row r="542" spans="1:21" customFormat="1" ht="34.5" hidden="1" customHeight="1" thickBot="1" x14ac:dyDescent="0.35">
      <c r="A542" s="1"/>
      <c r="B542" s="518">
        <v>90134</v>
      </c>
      <c r="C542" s="611"/>
      <c r="D542" s="608"/>
      <c r="E542" s="175">
        <v>5</v>
      </c>
      <c r="F542" s="176" t="s">
        <v>438</v>
      </c>
      <c r="G542" s="177">
        <v>0</v>
      </c>
      <c r="H542" s="243">
        <v>0</v>
      </c>
      <c r="I542" s="111"/>
      <c r="J542" s="267"/>
      <c r="K542" s="200">
        <v>0</v>
      </c>
      <c r="L542" s="452" t="s">
        <v>21</v>
      </c>
      <c r="M542" s="377">
        <v>0</v>
      </c>
      <c r="N542" s="246" t="s">
        <v>434</v>
      </c>
      <c r="O542" s="377">
        <v>426</v>
      </c>
      <c r="P542" s="215"/>
      <c r="Q542" s="214" t="s">
        <v>434</v>
      </c>
      <c r="R542" s="334"/>
      <c r="S542" s="378"/>
      <c r="T542" s="26" t="s">
        <v>936</v>
      </c>
      <c r="U542" s="26"/>
    </row>
    <row r="543" spans="1:21" customFormat="1" ht="18.75" hidden="1" customHeight="1" x14ac:dyDescent="0.3">
      <c r="A543" s="1"/>
      <c r="B543" s="518">
        <v>400174</v>
      </c>
      <c r="C543" s="609" t="s">
        <v>440</v>
      </c>
      <c r="D543" s="606" t="s">
        <v>441</v>
      </c>
      <c r="E543" s="171">
        <v>1</v>
      </c>
      <c r="F543" s="172" t="s">
        <v>433</v>
      </c>
      <c r="G543" s="173">
        <v>65.44</v>
      </c>
      <c r="H543" s="241">
        <v>792478</v>
      </c>
      <c r="I543" s="111"/>
      <c r="J543" s="267"/>
      <c r="K543" s="200">
        <v>0</v>
      </c>
      <c r="L543" s="451" t="s">
        <v>21</v>
      </c>
      <c r="M543" s="345">
        <v>100</v>
      </c>
      <c r="N543" s="244" t="s">
        <v>434</v>
      </c>
      <c r="O543" s="345">
        <v>426</v>
      </c>
      <c r="P543" s="373"/>
      <c r="Q543" s="208" t="s">
        <v>434</v>
      </c>
      <c r="R543" s="209" t="s">
        <v>21</v>
      </c>
      <c r="S543" s="374">
        <v>100</v>
      </c>
      <c r="T543" s="26" t="s">
        <v>936</v>
      </c>
      <c r="U543" s="26" t="s">
        <v>936</v>
      </c>
    </row>
    <row r="544" spans="1:21" customFormat="1" ht="18.75" hidden="1" customHeight="1" x14ac:dyDescent="0.3">
      <c r="A544" s="1"/>
      <c r="B544" s="518">
        <v>400174</v>
      </c>
      <c r="C544" s="610"/>
      <c r="D544" s="607"/>
      <c r="E544" s="16">
        <v>2</v>
      </c>
      <c r="F544" s="174" t="s">
        <v>435</v>
      </c>
      <c r="G544" s="12">
        <v>77.319999999999993</v>
      </c>
      <c r="H544" s="242">
        <v>936345</v>
      </c>
      <c r="I544" s="111">
        <f>+G544-G543</f>
        <v>11.879999999999995</v>
      </c>
      <c r="J544" s="477"/>
      <c r="K544" s="200">
        <v>0</v>
      </c>
      <c r="L544" s="24" t="s">
        <v>21</v>
      </c>
      <c r="M544" s="14">
        <v>100</v>
      </c>
      <c r="N544" s="245" t="s">
        <v>434</v>
      </c>
      <c r="O544" s="14">
        <v>426</v>
      </c>
      <c r="P544" s="203"/>
      <c r="Q544" s="30" t="s">
        <v>434</v>
      </c>
      <c r="R544" s="20"/>
      <c r="S544" s="375"/>
      <c r="T544" s="26" t="s">
        <v>936</v>
      </c>
      <c r="U544" s="26"/>
    </row>
    <row r="545" spans="1:21" customFormat="1" ht="18.75" hidden="1" customHeight="1" x14ac:dyDescent="0.3">
      <c r="A545" s="1"/>
      <c r="B545" s="518">
        <v>400174</v>
      </c>
      <c r="C545" s="610"/>
      <c r="D545" s="607"/>
      <c r="E545" s="16">
        <v>3</v>
      </c>
      <c r="F545" s="174" t="s">
        <v>436</v>
      </c>
      <c r="G545" s="12">
        <v>280.77</v>
      </c>
      <c r="H545" s="242">
        <v>3400125</v>
      </c>
      <c r="I545" s="111">
        <f>+G545-G543</f>
        <v>215.32999999999998</v>
      </c>
      <c r="J545" s="477"/>
      <c r="K545" s="200">
        <v>0</v>
      </c>
      <c r="L545" s="24" t="s">
        <v>21</v>
      </c>
      <c r="M545" s="14">
        <v>100</v>
      </c>
      <c r="N545" s="245" t="s">
        <v>434</v>
      </c>
      <c r="O545" s="14">
        <v>426</v>
      </c>
      <c r="P545" s="203"/>
      <c r="Q545" s="30" t="s">
        <v>434</v>
      </c>
      <c r="R545" s="20"/>
      <c r="S545" s="375"/>
      <c r="T545" s="26" t="s">
        <v>936</v>
      </c>
      <c r="U545" s="26"/>
    </row>
    <row r="546" spans="1:21" customFormat="1" ht="18.75" hidden="1" customHeight="1" x14ac:dyDescent="0.3">
      <c r="A546" s="1"/>
      <c r="B546" s="518">
        <v>400174</v>
      </c>
      <c r="C546" s="610"/>
      <c r="D546" s="607"/>
      <c r="E546" s="16">
        <v>4</v>
      </c>
      <c r="F546" s="174" t="s">
        <v>437</v>
      </c>
      <c r="G546" s="12">
        <v>718.84</v>
      </c>
      <c r="H546" s="242">
        <v>8705152</v>
      </c>
      <c r="I546" s="111">
        <f>+G546-G543</f>
        <v>653.40000000000009</v>
      </c>
      <c r="J546" s="477"/>
      <c r="K546" s="200">
        <v>0</v>
      </c>
      <c r="L546" s="24" t="s">
        <v>21</v>
      </c>
      <c r="M546" s="14">
        <v>100</v>
      </c>
      <c r="N546" s="245" t="s">
        <v>434</v>
      </c>
      <c r="O546" s="14">
        <v>426</v>
      </c>
      <c r="P546" s="203"/>
      <c r="Q546" s="30" t="s">
        <v>434</v>
      </c>
      <c r="R546" s="20"/>
      <c r="S546" s="375"/>
      <c r="T546" s="26" t="s">
        <v>936</v>
      </c>
      <c r="U546" s="26"/>
    </row>
    <row r="547" spans="1:21" customFormat="1" ht="26.25" hidden="1" customHeight="1" thickBot="1" x14ac:dyDescent="0.35">
      <c r="A547" s="1"/>
      <c r="B547" s="518">
        <v>400174</v>
      </c>
      <c r="C547" s="611"/>
      <c r="D547" s="608"/>
      <c r="E547" s="175">
        <v>5</v>
      </c>
      <c r="F547" s="176" t="s">
        <v>442</v>
      </c>
      <c r="G547" s="177">
        <v>1630.19</v>
      </c>
      <c r="H547" s="243">
        <v>19741601</v>
      </c>
      <c r="I547" s="111">
        <f>+G547-G543</f>
        <v>1564.75</v>
      </c>
      <c r="J547" s="477"/>
      <c r="K547" s="200">
        <v>0</v>
      </c>
      <c r="L547" s="452" t="s">
        <v>21</v>
      </c>
      <c r="M547" s="377">
        <v>100</v>
      </c>
      <c r="N547" s="246" t="s">
        <v>434</v>
      </c>
      <c r="O547" s="377">
        <v>426</v>
      </c>
      <c r="P547" s="215"/>
      <c r="Q547" s="214" t="s">
        <v>434</v>
      </c>
      <c r="R547" s="334"/>
      <c r="S547" s="378"/>
      <c r="T547" s="26" t="s">
        <v>936</v>
      </c>
      <c r="U547" s="26"/>
    </row>
    <row r="548" spans="1:21" customFormat="1" ht="32.25" hidden="1" customHeight="1" x14ac:dyDescent="0.3">
      <c r="A548" s="1"/>
      <c r="B548" s="519">
        <v>90135</v>
      </c>
      <c r="C548" s="609">
        <v>90135</v>
      </c>
      <c r="D548" s="606" t="s">
        <v>443</v>
      </c>
      <c r="E548" s="171">
        <v>1</v>
      </c>
      <c r="F548" s="172" t="s">
        <v>433</v>
      </c>
      <c r="G548" s="173">
        <v>0</v>
      </c>
      <c r="H548" s="241">
        <v>0</v>
      </c>
      <c r="I548" s="111"/>
      <c r="J548" s="267"/>
      <c r="K548" s="200">
        <v>0</v>
      </c>
      <c r="L548" s="451" t="s">
        <v>21</v>
      </c>
      <c r="M548" s="345">
        <v>0</v>
      </c>
      <c r="N548" s="244" t="s">
        <v>434</v>
      </c>
      <c r="O548" s="345">
        <v>426</v>
      </c>
      <c r="P548" s="373"/>
      <c r="Q548" s="208" t="s">
        <v>434</v>
      </c>
      <c r="R548" s="209" t="s">
        <v>21</v>
      </c>
      <c r="S548" s="374">
        <v>0</v>
      </c>
      <c r="T548" s="26" t="s">
        <v>936</v>
      </c>
      <c r="U548" s="26" t="s">
        <v>936</v>
      </c>
    </row>
    <row r="549" spans="1:21" customFormat="1" ht="32.25" hidden="1" customHeight="1" x14ac:dyDescent="0.3">
      <c r="A549" s="1"/>
      <c r="B549" s="519">
        <v>90135</v>
      </c>
      <c r="C549" s="610"/>
      <c r="D549" s="607"/>
      <c r="E549" s="16">
        <v>2</v>
      </c>
      <c r="F549" s="174" t="s">
        <v>435</v>
      </c>
      <c r="G549" s="12">
        <v>0</v>
      </c>
      <c r="H549" s="242">
        <v>0</v>
      </c>
      <c r="I549" s="111"/>
      <c r="J549" s="267"/>
      <c r="K549" s="200">
        <v>0</v>
      </c>
      <c r="L549" s="24" t="s">
        <v>21</v>
      </c>
      <c r="M549" s="14">
        <v>0</v>
      </c>
      <c r="N549" s="245" t="s">
        <v>434</v>
      </c>
      <c r="O549" s="14">
        <v>426</v>
      </c>
      <c r="P549" s="203"/>
      <c r="Q549" s="30" t="s">
        <v>434</v>
      </c>
      <c r="R549" s="20"/>
      <c r="S549" s="375"/>
      <c r="T549" s="26" t="s">
        <v>936</v>
      </c>
      <c r="U549" s="26"/>
    </row>
    <row r="550" spans="1:21" customFormat="1" ht="27.75" hidden="1" customHeight="1" x14ac:dyDescent="0.3">
      <c r="A550" s="1"/>
      <c r="B550" s="519">
        <v>90135</v>
      </c>
      <c r="C550" s="610"/>
      <c r="D550" s="607"/>
      <c r="E550" s="16">
        <v>3</v>
      </c>
      <c r="F550" s="174" t="s">
        <v>436</v>
      </c>
      <c r="G550" s="12">
        <v>0</v>
      </c>
      <c r="H550" s="242">
        <v>0</v>
      </c>
      <c r="I550" s="111"/>
      <c r="J550" s="267"/>
      <c r="K550" s="200">
        <v>0</v>
      </c>
      <c r="L550" s="24" t="s">
        <v>21</v>
      </c>
      <c r="M550" s="14">
        <v>0</v>
      </c>
      <c r="N550" s="245" t="s">
        <v>434</v>
      </c>
      <c r="O550" s="14">
        <v>426</v>
      </c>
      <c r="P550" s="203"/>
      <c r="Q550" s="30" t="s">
        <v>434</v>
      </c>
      <c r="R550" s="20"/>
      <c r="S550" s="375"/>
      <c r="T550" s="26" t="s">
        <v>936</v>
      </c>
      <c r="U550" s="26"/>
    </row>
    <row r="551" spans="1:21" customFormat="1" ht="32.25" hidden="1" customHeight="1" x14ac:dyDescent="0.3">
      <c r="A551" s="1"/>
      <c r="B551" s="519">
        <v>90135</v>
      </c>
      <c r="C551" s="610"/>
      <c r="D551" s="607"/>
      <c r="E551" s="16">
        <v>4</v>
      </c>
      <c r="F551" s="174" t="s">
        <v>437</v>
      </c>
      <c r="G551" s="12">
        <v>0</v>
      </c>
      <c r="H551" s="242">
        <v>0</v>
      </c>
      <c r="I551" s="111"/>
      <c r="J551" s="267"/>
      <c r="K551" s="200">
        <v>0</v>
      </c>
      <c r="L551" s="24" t="s">
        <v>21</v>
      </c>
      <c r="M551" s="14">
        <v>0</v>
      </c>
      <c r="N551" s="245" t="s">
        <v>434</v>
      </c>
      <c r="O551" s="14">
        <v>426</v>
      </c>
      <c r="P551" s="203"/>
      <c r="Q551" s="30" t="s">
        <v>434</v>
      </c>
      <c r="R551" s="20"/>
      <c r="S551" s="375"/>
      <c r="T551" s="26" t="s">
        <v>936</v>
      </c>
      <c r="U551" s="26"/>
    </row>
    <row r="552" spans="1:21" customFormat="1" ht="32.25" hidden="1" customHeight="1" thickBot="1" x14ac:dyDescent="0.35">
      <c r="A552" s="1"/>
      <c r="B552" s="519">
        <v>90135</v>
      </c>
      <c r="C552" s="611"/>
      <c r="D552" s="608"/>
      <c r="E552" s="175">
        <v>5</v>
      </c>
      <c r="F552" s="176" t="s">
        <v>442</v>
      </c>
      <c r="G552" s="177">
        <v>0</v>
      </c>
      <c r="H552" s="243">
        <v>0</v>
      </c>
      <c r="I552" s="111"/>
      <c r="J552" s="267"/>
      <c r="K552" s="200">
        <v>0</v>
      </c>
      <c r="L552" s="452" t="s">
        <v>21</v>
      </c>
      <c r="M552" s="377">
        <v>0</v>
      </c>
      <c r="N552" s="246" t="s">
        <v>434</v>
      </c>
      <c r="O552" s="377">
        <v>426</v>
      </c>
      <c r="P552" s="215"/>
      <c r="Q552" s="214" t="s">
        <v>434</v>
      </c>
      <c r="R552" s="334"/>
      <c r="S552" s="378"/>
      <c r="T552" s="26" t="s">
        <v>936</v>
      </c>
      <c r="U552" s="26"/>
    </row>
    <row r="553" spans="1:21" customFormat="1" ht="19.5" hidden="1" customHeight="1" x14ac:dyDescent="0.3">
      <c r="A553" s="1"/>
      <c r="B553" s="518">
        <v>400175</v>
      </c>
      <c r="C553" s="609" t="s">
        <v>444</v>
      </c>
      <c r="D553" s="606" t="s">
        <v>445</v>
      </c>
      <c r="E553" s="171">
        <v>1</v>
      </c>
      <c r="F553" s="172" t="s">
        <v>433</v>
      </c>
      <c r="G553" s="173">
        <v>59.8</v>
      </c>
      <c r="H553" s="241">
        <v>724178</v>
      </c>
      <c r="I553" s="111"/>
      <c r="J553" s="267"/>
      <c r="K553" s="200">
        <v>0</v>
      </c>
      <c r="L553" s="451" t="s">
        <v>21</v>
      </c>
      <c r="M553" s="345">
        <v>100</v>
      </c>
      <c r="N553" s="244" t="s">
        <v>434</v>
      </c>
      <c r="O553" s="345">
        <v>426</v>
      </c>
      <c r="P553" s="373"/>
      <c r="Q553" s="208" t="s">
        <v>434</v>
      </c>
      <c r="R553" s="209" t="s">
        <v>21</v>
      </c>
      <c r="S553" s="374">
        <v>100</v>
      </c>
      <c r="T553" s="26" t="s">
        <v>936</v>
      </c>
      <c r="U553" s="26" t="s">
        <v>936</v>
      </c>
    </row>
    <row r="554" spans="1:21" customFormat="1" ht="19.5" hidden="1" customHeight="1" x14ac:dyDescent="0.3">
      <c r="A554" s="1"/>
      <c r="B554" s="518">
        <v>400175</v>
      </c>
      <c r="C554" s="610"/>
      <c r="D554" s="607"/>
      <c r="E554" s="16">
        <v>2</v>
      </c>
      <c r="F554" s="174" t="s">
        <v>446</v>
      </c>
      <c r="G554" s="12">
        <v>72.989999999999995</v>
      </c>
      <c r="H554" s="242">
        <v>883909</v>
      </c>
      <c r="I554" s="111">
        <f>+G554-G553</f>
        <v>13.189999999999998</v>
      </c>
      <c r="J554" s="477"/>
      <c r="K554" s="200">
        <v>0</v>
      </c>
      <c r="L554" s="24" t="s">
        <v>21</v>
      </c>
      <c r="M554" s="14">
        <v>100</v>
      </c>
      <c r="N554" s="245" t="s">
        <v>434</v>
      </c>
      <c r="O554" s="14">
        <v>426</v>
      </c>
      <c r="P554" s="203"/>
      <c r="Q554" s="30" t="s">
        <v>434</v>
      </c>
      <c r="R554" s="20"/>
      <c r="S554" s="375"/>
      <c r="T554" s="26" t="s">
        <v>936</v>
      </c>
      <c r="U554" s="26"/>
    </row>
    <row r="555" spans="1:21" customFormat="1" ht="19.5" hidden="1" customHeight="1" x14ac:dyDescent="0.3">
      <c r="A555" s="1"/>
      <c r="B555" s="518">
        <v>400175</v>
      </c>
      <c r="C555" s="610"/>
      <c r="D555" s="607"/>
      <c r="E555" s="16">
        <v>3</v>
      </c>
      <c r="F555" s="174" t="s">
        <v>436</v>
      </c>
      <c r="G555" s="12">
        <v>259.22000000000003</v>
      </c>
      <c r="H555" s="242">
        <v>3139154</v>
      </c>
      <c r="I555" s="111">
        <f>+G555-G553</f>
        <v>199.42000000000002</v>
      </c>
      <c r="J555" s="477"/>
      <c r="K555" s="200">
        <v>0</v>
      </c>
      <c r="L555" s="24" t="s">
        <v>21</v>
      </c>
      <c r="M555" s="14">
        <v>100</v>
      </c>
      <c r="N555" s="245" t="s">
        <v>434</v>
      </c>
      <c r="O555" s="14">
        <v>426</v>
      </c>
      <c r="P555" s="203"/>
      <c r="Q555" s="30" t="s">
        <v>434</v>
      </c>
      <c r="R555" s="20"/>
      <c r="S555" s="375"/>
      <c r="T555" s="26" t="s">
        <v>936</v>
      </c>
      <c r="U555" s="26"/>
    </row>
    <row r="556" spans="1:21" customFormat="1" ht="19.5" hidden="1" customHeight="1" x14ac:dyDescent="0.3">
      <c r="A556" s="1"/>
      <c r="B556" s="518">
        <v>400175</v>
      </c>
      <c r="C556" s="610"/>
      <c r="D556" s="607"/>
      <c r="E556" s="16">
        <v>4</v>
      </c>
      <c r="F556" s="174" t="s">
        <v>437</v>
      </c>
      <c r="G556" s="12">
        <v>362.5</v>
      </c>
      <c r="H556" s="242">
        <v>4389875</v>
      </c>
      <c r="I556" s="111">
        <f>+G556-G553</f>
        <v>302.7</v>
      </c>
      <c r="J556" s="477"/>
      <c r="K556" s="200">
        <v>0</v>
      </c>
      <c r="L556" s="24" t="s">
        <v>21</v>
      </c>
      <c r="M556" s="14">
        <v>100</v>
      </c>
      <c r="N556" s="245" t="s">
        <v>434</v>
      </c>
      <c r="O556" s="14">
        <v>426</v>
      </c>
      <c r="P556" s="203"/>
      <c r="Q556" s="30" t="s">
        <v>434</v>
      </c>
      <c r="R556" s="20"/>
      <c r="S556" s="375"/>
      <c r="T556" s="26" t="s">
        <v>936</v>
      </c>
      <c r="U556" s="26"/>
    </row>
    <row r="557" spans="1:21" customFormat="1" ht="27.75" hidden="1" customHeight="1" thickBot="1" x14ac:dyDescent="0.35">
      <c r="A557" s="1"/>
      <c r="B557" s="518">
        <v>400175</v>
      </c>
      <c r="C557" s="611"/>
      <c r="D557" s="608"/>
      <c r="E557" s="175">
        <v>5</v>
      </c>
      <c r="F557" s="176" t="s">
        <v>447</v>
      </c>
      <c r="G557" s="177">
        <v>556.66</v>
      </c>
      <c r="H557" s="243">
        <v>6741153</v>
      </c>
      <c r="I557" s="111">
        <f>+G557-G553</f>
        <v>496.85999999999996</v>
      </c>
      <c r="J557" s="477"/>
      <c r="K557" s="200">
        <v>0</v>
      </c>
      <c r="L557" s="452" t="s">
        <v>21</v>
      </c>
      <c r="M557" s="377">
        <v>100</v>
      </c>
      <c r="N557" s="246" t="s">
        <v>434</v>
      </c>
      <c r="O557" s="377">
        <v>426</v>
      </c>
      <c r="P557" s="215"/>
      <c r="Q557" s="214" t="s">
        <v>434</v>
      </c>
      <c r="R557" s="334"/>
      <c r="S557" s="378"/>
      <c r="T557" s="26" t="s">
        <v>936</v>
      </c>
      <c r="U557" s="26"/>
    </row>
    <row r="558" spans="1:21" customFormat="1" ht="33.75" hidden="1" customHeight="1" x14ac:dyDescent="0.3">
      <c r="A558" s="1"/>
      <c r="B558" s="518">
        <v>90196</v>
      </c>
      <c r="C558" s="609">
        <v>90136</v>
      </c>
      <c r="D558" s="606" t="s">
        <v>448</v>
      </c>
      <c r="E558" s="171">
        <v>1</v>
      </c>
      <c r="F558" s="172" t="s">
        <v>433</v>
      </c>
      <c r="G558" s="173">
        <v>0</v>
      </c>
      <c r="H558" s="241">
        <v>0</v>
      </c>
      <c r="I558" s="111"/>
      <c r="J558" s="267"/>
      <c r="K558" s="200">
        <v>0</v>
      </c>
      <c r="L558" s="451" t="s">
        <v>21</v>
      </c>
      <c r="M558" s="345">
        <v>0</v>
      </c>
      <c r="N558" s="244" t="s">
        <v>434</v>
      </c>
      <c r="O558" s="345">
        <v>426</v>
      </c>
      <c r="P558" s="373"/>
      <c r="Q558" s="208" t="s">
        <v>434</v>
      </c>
      <c r="R558" s="209" t="s">
        <v>21</v>
      </c>
      <c r="S558" s="374">
        <v>0</v>
      </c>
      <c r="T558" s="26" t="s">
        <v>936</v>
      </c>
      <c r="U558" s="26" t="s">
        <v>936</v>
      </c>
    </row>
    <row r="559" spans="1:21" customFormat="1" ht="33.75" hidden="1" customHeight="1" x14ac:dyDescent="0.3">
      <c r="A559" s="1"/>
      <c r="B559" s="518">
        <v>90196</v>
      </c>
      <c r="C559" s="610"/>
      <c r="D559" s="607"/>
      <c r="E559" s="16">
        <v>2</v>
      </c>
      <c r="F559" s="174" t="s">
        <v>446</v>
      </c>
      <c r="G559" s="12">
        <v>0</v>
      </c>
      <c r="H559" s="242">
        <v>0</v>
      </c>
      <c r="I559" s="111"/>
      <c r="J559" s="267"/>
      <c r="K559" s="200">
        <v>0</v>
      </c>
      <c r="L559" s="24" t="s">
        <v>21</v>
      </c>
      <c r="M559" s="14">
        <v>0</v>
      </c>
      <c r="N559" s="245" t="s">
        <v>434</v>
      </c>
      <c r="O559" s="14">
        <v>426</v>
      </c>
      <c r="P559" s="203"/>
      <c r="Q559" s="30" t="s">
        <v>434</v>
      </c>
      <c r="R559" s="20"/>
      <c r="S559" s="375"/>
      <c r="T559" s="26" t="s">
        <v>936</v>
      </c>
      <c r="U559" s="26"/>
    </row>
    <row r="560" spans="1:21" customFormat="1" ht="33.75" hidden="1" customHeight="1" x14ac:dyDescent="0.3">
      <c r="A560" s="1"/>
      <c r="B560" s="518">
        <v>90196</v>
      </c>
      <c r="C560" s="610"/>
      <c r="D560" s="607"/>
      <c r="E560" s="16">
        <v>3</v>
      </c>
      <c r="F560" s="174" t="s">
        <v>436</v>
      </c>
      <c r="G560" s="12">
        <v>0</v>
      </c>
      <c r="H560" s="242">
        <v>0</v>
      </c>
      <c r="I560" s="111"/>
      <c r="J560" s="267"/>
      <c r="K560" s="200">
        <v>0</v>
      </c>
      <c r="L560" s="24" t="s">
        <v>21</v>
      </c>
      <c r="M560" s="14">
        <v>0</v>
      </c>
      <c r="N560" s="245" t="s">
        <v>434</v>
      </c>
      <c r="O560" s="14">
        <v>426</v>
      </c>
      <c r="P560" s="203"/>
      <c r="Q560" s="30" t="s">
        <v>434</v>
      </c>
      <c r="R560" s="20"/>
      <c r="S560" s="375"/>
      <c r="T560" s="26" t="s">
        <v>936</v>
      </c>
      <c r="U560" s="26"/>
    </row>
    <row r="561" spans="1:21" customFormat="1" ht="33.75" hidden="1" customHeight="1" x14ac:dyDescent="0.3">
      <c r="A561" s="1"/>
      <c r="B561" s="518">
        <v>90196</v>
      </c>
      <c r="C561" s="610"/>
      <c r="D561" s="607"/>
      <c r="E561" s="16">
        <v>4</v>
      </c>
      <c r="F561" s="174" t="s">
        <v>437</v>
      </c>
      <c r="G561" s="12">
        <v>0</v>
      </c>
      <c r="H561" s="242">
        <v>0</v>
      </c>
      <c r="I561" s="111"/>
      <c r="J561" s="267"/>
      <c r="K561" s="200">
        <v>0</v>
      </c>
      <c r="L561" s="24" t="s">
        <v>21</v>
      </c>
      <c r="M561" s="14">
        <v>0</v>
      </c>
      <c r="N561" s="245" t="s">
        <v>434</v>
      </c>
      <c r="O561" s="14">
        <v>426</v>
      </c>
      <c r="P561" s="203"/>
      <c r="Q561" s="30" t="s">
        <v>434</v>
      </c>
      <c r="R561" s="20"/>
      <c r="S561" s="375"/>
      <c r="T561" s="26" t="s">
        <v>936</v>
      </c>
      <c r="U561" s="26"/>
    </row>
    <row r="562" spans="1:21" customFormat="1" ht="33.75" hidden="1" customHeight="1" thickBot="1" x14ac:dyDescent="0.35">
      <c r="A562" s="1"/>
      <c r="B562" s="518">
        <v>90196</v>
      </c>
      <c r="C562" s="611"/>
      <c r="D562" s="608"/>
      <c r="E562" s="175">
        <v>5</v>
      </c>
      <c r="F562" s="176" t="s">
        <v>447</v>
      </c>
      <c r="G562" s="177">
        <v>0</v>
      </c>
      <c r="H562" s="243">
        <v>0</v>
      </c>
      <c r="I562" s="111"/>
      <c r="J562" s="267"/>
      <c r="K562" s="200">
        <v>0</v>
      </c>
      <c r="L562" s="452" t="s">
        <v>21</v>
      </c>
      <c r="M562" s="377">
        <v>0</v>
      </c>
      <c r="N562" s="246" t="s">
        <v>434</v>
      </c>
      <c r="O562" s="377">
        <v>426</v>
      </c>
      <c r="P562" s="215"/>
      <c r="Q562" s="214" t="s">
        <v>434</v>
      </c>
      <c r="R562" s="334"/>
      <c r="S562" s="378"/>
      <c r="T562" s="26" t="s">
        <v>936</v>
      </c>
      <c r="U562" s="26"/>
    </row>
    <row r="563" spans="1:21" customFormat="1" ht="41.25" hidden="1" customHeight="1" x14ac:dyDescent="0.3">
      <c r="A563" s="1"/>
      <c r="B563" s="519">
        <v>400176</v>
      </c>
      <c r="C563" s="609" t="s">
        <v>449</v>
      </c>
      <c r="D563" s="606" t="s">
        <v>450</v>
      </c>
      <c r="E563" s="171">
        <v>1</v>
      </c>
      <c r="F563" s="172" t="s">
        <v>451</v>
      </c>
      <c r="G563" s="173">
        <v>43.18</v>
      </c>
      <c r="H563" s="241">
        <v>522910</v>
      </c>
      <c r="I563" s="111"/>
      <c r="J563" s="267"/>
      <c r="K563" s="200">
        <v>0</v>
      </c>
      <c r="L563" s="451" t="s">
        <v>21</v>
      </c>
      <c r="M563" s="345">
        <v>100</v>
      </c>
      <c r="N563" s="244" t="s">
        <v>434</v>
      </c>
      <c r="O563" s="345">
        <v>426</v>
      </c>
      <c r="P563" s="373"/>
      <c r="Q563" s="208" t="s">
        <v>434</v>
      </c>
      <c r="R563" s="209" t="s">
        <v>21</v>
      </c>
      <c r="S563" s="374">
        <v>100</v>
      </c>
      <c r="T563" s="26" t="s">
        <v>936</v>
      </c>
      <c r="U563" s="26" t="s">
        <v>936</v>
      </c>
    </row>
    <row r="564" spans="1:21" customFormat="1" ht="32.25" hidden="1" customHeight="1" x14ac:dyDescent="0.3">
      <c r="A564" s="1"/>
      <c r="B564" s="519">
        <v>400176</v>
      </c>
      <c r="C564" s="610"/>
      <c r="D564" s="607"/>
      <c r="E564" s="16">
        <v>2</v>
      </c>
      <c r="F564" s="179" t="s">
        <v>452</v>
      </c>
      <c r="G564" s="12">
        <v>49.07</v>
      </c>
      <c r="H564" s="242">
        <v>594238</v>
      </c>
      <c r="I564" s="111">
        <f>+G564-G563</f>
        <v>5.8900000000000006</v>
      </c>
      <c r="J564" s="477"/>
      <c r="K564" s="200">
        <v>0</v>
      </c>
      <c r="L564" s="24" t="s">
        <v>21</v>
      </c>
      <c r="M564" s="14">
        <v>100</v>
      </c>
      <c r="N564" s="245" t="s">
        <v>434</v>
      </c>
      <c r="O564" s="14">
        <v>426</v>
      </c>
      <c r="P564" s="203"/>
      <c r="Q564" s="30" t="s">
        <v>434</v>
      </c>
      <c r="R564" s="20"/>
      <c r="S564" s="375"/>
      <c r="T564" s="26" t="s">
        <v>936</v>
      </c>
      <c r="U564" s="26"/>
    </row>
    <row r="565" spans="1:21" customFormat="1" ht="18" hidden="1" customHeight="1" x14ac:dyDescent="0.3">
      <c r="A565" s="1"/>
      <c r="B565" s="519">
        <v>400176</v>
      </c>
      <c r="C565" s="610"/>
      <c r="D565" s="607"/>
      <c r="E565" s="16">
        <v>3</v>
      </c>
      <c r="F565" s="179" t="s">
        <v>453</v>
      </c>
      <c r="G565" s="12">
        <v>58.15</v>
      </c>
      <c r="H565" s="242">
        <v>704197</v>
      </c>
      <c r="I565" s="111">
        <f>+G565-G563</f>
        <v>14.969999999999999</v>
      </c>
      <c r="J565" s="477"/>
      <c r="K565" s="200">
        <v>0</v>
      </c>
      <c r="L565" s="24" t="s">
        <v>21</v>
      </c>
      <c r="M565" s="14">
        <v>100</v>
      </c>
      <c r="N565" s="245" t="s">
        <v>434</v>
      </c>
      <c r="O565" s="14">
        <v>426</v>
      </c>
      <c r="P565" s="203"/>
      <c r="Q565" s="30" t="s">
        <v>434</v>
      </c>
      <c r="R565" s="20"/>
      <c r="S565" s="375"/>
      <c r="T565" s="26" t="s">
        <v>936</v>
      </c>
      <c r="U565" s="26"/>
    </row>
    <row r="566" spans="1:21" customFormat="1" ht="59.4" hidden="1" customHeight="1" x14ac:dyDescent="0.3">
      <c r="A566" s="1"/>
      <c r="B566" s="519">
        <v>400176</v>
      </c>
      <c r="C566" s="610"/>
      <c r="D566" s="607"/>
      <c r="E566" s="16">
        <v>4</v>
      </c>
      <c r="F566" s="179" t="s">
        <v>454</v>
      </c>
      <c r="G566" s="12">
        <v>385.99</v>
      </c>
      <c r="H566" s="242">
        <v>4674339</v>
      </c>
      <c r="I566" s="111">
        <f>+G566-G563</f>
        <v>342.81</v>
      </c>
      <c r="J566" s="477"/>
      <c r="K566" s="200">
        <v>0</v>
      </c>
      <c r="L566" s="24" t="s">
        <v>21</v>
      </c>
      <c r="M566" s="14">
        <v>100</v>
      </c>
      <c r="N566" s="245" t="s">
        <v>434</v>
      </c>
      <c r="O566" s="14">
        <v>426</v>
      </c>
      <c r="P566" s="203"/>
      <c r="Q566" s="30" t="s">
        <v>434</v>
      </c>
      <c r="R566" s="20"/>
      <c r="S566" s="375"/>
      <c r="T566" s="26" t="s">
        <v>936</v>
      </c>
      <c r="U566" s="26"/>
    </row>
    <row r="567" spans="1:21" customFormat="1" ht="32.25" hidden="1" customHeight="1" x14ac:dyDescent="0.3">
      <c r="A567" s="1"/>
      <c r="B567" s="519">
        <v>400176</v>
      </c>
      <c r="C567" s="610"/>
      <c r="D567" s="607"/>
      <c r="E567" s="16">
        <v>5</v>
      </c>
      <c r="F567" s="179" t="s">
        <v>455</v>
      </c>
      <c r="G567" s="12">
        <v>594.23</v>
      </c>
      <c r="H567" s="242">
        <v>7196125</v>
      </c>
      <c r="I567" s="111">
        <f>+G567-G563</f>
        <v>551.05000000000007</v>
      </c>
      <c r="J567" s="477"/>
      <c r="K567" s="200">
        <v>0</v>
      </c>
      <c r="L567" s="24" t="s">
        <v>21</v>
      </c>
      <c r="M567" s="14">
        <v>100</v>
      </c>
      <c r="N567" s="245" t="s">
        <v>434</v>
      </c>
      <c r="O567" s="14">
        <v>426</v>
      </c>
      <c r="P567" s="203"/>
      <c r="Q567" s="30" t="s">
        <v>434</v>
      </c>
      <c r="R567" s="20"/>
      <c r="S567" s="375"/>
      <c r="T567" s="26" t="s">
        <v>936</v>
      </c>
      <c r="U567" s="26"/>
    </row>
    <row r="568" spans="1:21" customFormat="1" ht="41.25" hidden="1" customHeight="1" thickBot="1" x14ac:dyDescent="0.35">
      <c r="A568" s="1"/>
      <c r="B568" s="519">
        <v>400176</v>
      </c>
      <c r="C568" s="611"/>
      <c r="D568" s="608"/>
      <c r="E568" s="181">
        <v>6</v>
      </c>
      <c r="F568" s="182" t="s">
        <v>456</v>
      </c>
      <c r="G568" s="177">
        <v>1038.5</v>
      </c>
      <c r="H568" s="243">
        <v>12576235</v>
      </c>
      <c r="I568" s="111">
        <f>+G568-G563</f>
        <v>995.32</v>
      </c>
      <c r="J568" s="477"/>
      <c r="K568" s="200">
        <v>0</v>
      </c>
      <c r="L568" s="452" t="s">
        <v>21</v>
      </c>
      <c r="M568" s="377">
        <v>100</v>
      </c>
      <c r="N568" s="246" t="s">
        <v>434</v>
      </c>
      <c r="O568" s="377">
        <v>426</v>
      </c>
      <c r="P568" s="215"/>
      <c r="Q568" s="214" t="s">
        <v>434</v>
      </c>
      <c r="R568" s="334"/>
      <c r="S568" s="378"/>
      <c r="T568" s="26" t="s">
        <v>936</v>
      </c>
      <c r="U568" s="26"/>
    </row>
    <row r="569" spans="1:21" customFormat="1" ht="38.25" hidden="1" customHeight="1" x14ac:dyDescent="0.3">
      <c r="A569" s="1"/>
      <c r="B569" s="519">
        <v>90137</v>
      </c>
      <c r="C569" s="609">
        <v>90137</v>
      </c>
      <c r="D569" s="606" t="s">
        <v>457</v>
      </c>
      <c r="E569" s="171">
        <v>1</v>
      </c>
      <c r="F569" s="172" t="s">
        <v>451</v>
      </c>
      <c r="G569" s="173">
        <v>0</v>
      </c>
      <c r="H569" s="241">
        <v>0</v>
      </c>
      <c r="I569" s="111"/>
      <c r="J569" s="267"/>
      <c r="K569" s="200">
        <v>0</v>
      </c>
      <c r="L569" s="451" t="s">
        <v>21</v>
      </c>
      <c r="M569" s="345">
        <v>0</v>
      </c>
      <c r="N569" s="244" t="s">
        <v>434</v>
      </c>
      <c r="O569" s="345">
        <v>426</v>
      </c>
      <c r="P569" s="373"/>
      <c r="Q569" s="208" t="s">
        <v>434</v>
      </c>
      <c r="R569" s="209" t="s">
        <v>21</v>
      </c>
      <c r="S569" s="374">
        <v>0</v>
      </c>
      <c r="T569" s="26" t="s">
        <v>936</v>
      </c>
      <c r="U569" s="26" t="s">
        <v>936</v>
      </c>
    </row>
    <row r="570" spans="1:21" customFormat="1" ht="38.25" hidden="1" customHeight="1" x14ac:dyDescent="0.3">
      <c r="A570" s="1"/>
      <c r="B570" s="519">
        <v>90137</v>
      </c>
      <c r="C570" s="610"/>
      <c r="D570" s="607"/>
      <c r="E570" s="16">
        <v>2</v>
      </c>
      <c r="F570" s="179" t="s">
        <v>452</v>
      </c>
      <c r="G570" s="12">
        <v>0</v>
      </c>
      <c r="H570" s="242">
        <v>0</v>
      </c>
      <c r="I570" s="111"/>
      <c r="J570" s="267"/>
      <c r="K570" s="200">
        <v>0</v>
      </c>
      <c r="L570" s="24" t="s">
        <v>21</v>
      </c>
      <c r="M570" s="14">
        <v>0</v>
      </c>
      <c r="N570" s="245" t="s">
        <v>434</v>
      </c>
      <c r="O570" s="14">
        <v>426</v>
      </c>
      <c r="P570" s="203"/>
      <c r="Q570" s="30" t="s">
        <v>434</v>
      </c>
      <c r="R570" s="20"/>
      <c r="S570" s="375"/>
      <c r="T570" s="26" t="s">
        <v>936</v>
      </c>
      <c r="U570" s="26"/>
    </row>
    <row r="571" spans="1:21" customFormat="1" ht="38.25" hidden="1" customHeight="1" x14ac:dyDescent="0.3">
      <c r="A571" s="1"/>
      <c r="B571" s="519">
        <v>90137</v>
      </c>
      <c r="C571" s="610"/>
      <c r="D571" s="607"/>
      <c r="E571" s="16">
        <v>3</v>
      </c>
      <c r="F571" s="179" t="s">
        <v>453</v>
      </c>
      <c r="G571" s="12">
        <v>0</v>
      </c>
      <c r="H571" s="242">
        <v>0</v>
      </c>
      <c r="I571" s="111"/>
      <c r="J571" s="267"/>
      <c r="K571" s="200">
        <v>0</v>
      </c>
      <c r="L571" s="24" t="s">
        <v>21</v>
      </c>
      <c r="M571" s="14">
        <v>0</v>
      </c>
      <c r="N571" s="245" t="s">
        <v>434</v>
      </c>
      <c r="O571" s="14">
        <v>426</v>
      </c>
      <c r="P571" s="203"/>
      <c r="Q571" s="30" t="s">
        <v>434</v>
      </c>
      <c r="R571" s="20"/>
      <c r="S571" s="375"/>
      <c r="T571" s="26" t="s">
        <v>936</v>
      </c>
      <c r="U571" s="26"/>
    </row>
    <row r="572" spans="1:21" customFormat="1" ht="48.75" hidden="1" customHeight="1" x14ac:dyDescent="0.3">
      <c r="A572" s="1"/>
      <c r="B572" s="519">
        <v>90137</v>
      </c>
      <c r="C572" s="610"/>
      <c r="D572" s="607"/>
      <c r="E572" s="16">
        <v>4</v>
      </c>
      <c r="F572" s="179" t="s">
        <v>454</v>
      </c>
      <c r="G572" s="12">
        <v>0</v>
      </c>
      <c r="H572" s="242">
        <v>0</v>
      </c>
      <c r="I572" s="111"/>
      <c r="J572" s="267"/>
      <c r="K572" s="200">
        <v>0</v>
      </c>
      <c r="L572" s="24" t="s">
        <v>21</v>
      </c>
      <c r="M572" s="14">
        <v>0</v>
      </c>
      <c r="N572" s="245" t="s">
        <v>434</v>
      </c>
      <c r="O572" s="14">
        <v>426</v>
      </c>
      <c r="P572" s="203"/>
      <c r="Q572" s="30" t="s">
        <v>434</v>
      </c>
      <c r="R572" s="20"/>
      <c r="S572" s="375"/>
      <c r="T572" s="26" t="s">
        <v>936</v>
      </c>
      <c r="U572" s="26"/>
    </row>
    <row r="573" spans="1:21" customFormat="1" ht="38.25" hidden="1" customHeight="1" x14ac:dyDescent="0.3">
      <c r="A573" s="1"/>
      <c r="B573" s="519">
        <v>90137</v>
      </c>
      <c r="C573" s="610"/>
      <c r="D573" s="607"/>
      <c r="E573" s="16">
        <v>5</v>
      </c>
      <c r="F573" s="179" t="s">
        <v>455</v>
      </c>
      <c r="G573" s="12">
        <v>0</v>
      </c>
      <c r="H573" s="242">
        <v>0</v>
      </c>
      <c r="I573" s="111"/>
      <c r="J573" s="267"/>
      <c r="K573" s="200">
        <v>0</v>
      </c>
      <c r="L573" s="24" t="s">
        <v>21</v>
      </c>
      <c r="M573" s="14">
        <v>0</v>
      </c>
      <c r="N573" s="245" t="s">
        <v>434</v>
      </c>
      <c r="O573" s="14">
        <v>426</v>
      </c>
      <c r="P573" s="203"/>
      <c r="Q573" s="30" t="s">
        <v>434</v>
      </c>
      <c r="R573" s="20"/>
      <c r="S573" s="375"/>
      <c r="T573" s="26" t="s">
        <v>936</v>
      </c>
      <c r="U573" s="26"/>
    </row>
    <row r="574" spans="1:21" customFormat="1" ht="32.25" hidden="1" customHeight="1" thickBot="1" x14ac:dyDescent="0.35">
      <c r="A574" s="1"/>
      <c r="B574" s="519">
        <v>90137</v>
      </c>
      <c r="C574" s="611"/>
      <c r="D574" s="608"/>
      <c r="E574" s="181">
        <v>6</v>
      </c>
      <c r="F574" s="182" t="s">
        <v>456</v>
      </c>
      <c r="G574" s="177">
        <v>0</v>
      </c>
      <c r="H574" s="243">
        <v>0</v>
      </c>
      <c r="I574" s="111"/>
      <c r="J574" s="267"/>
      <c r="K574" s="200">
        <v>0</v>
      </c>
      <c r="L574" s="452" t="s">
        <v>21</v>
      </c>
      <c r="M574" s="377">
        <v>0</v>
      </c>
      <c r="N574" s="246" t="s">
        <v>434</v>
      </c>
      <c r="O574" s="377">
        <v>426</v>
      </c>
      <c r="P574" s="215"/>
      <c r="Q574" s="214" t="s">
        <v>434</v>
      </c>
      <c r="R574" s="334"/>
      <c r="S574" s="378"/>
      <c r="T574" s="26" t="s">
        <v>936</v>
      </c>
      <c r="U574" s="26"/>
    </row>
    <row r="575" spans="1:21" customFormat="1" ht="40.5" hidden="1" customHeight="1" x14ac:dyDescent="0.3">
      <c r="A575" s="1"/>
      <c r="B575" s="518">
        <v>400177</v>
      </c>
      <c r="C575" s="609" t="s">
        <v>458</v>
      </c>
      <c r="D575" s="606" t="s">
        <v>459</v>
      </c>
      <c r="E575" s="171">
        <v>1</v>
      </c>
      <c r="F575" s="172" t="s">
        <v>451</v>
      </c>
      <c r="G575" s="173">
        <v>45</v>
      </c>
      <c r="H575" s="241">
        <v>544950</v>
      </c>
      <c r="I575" s="111"/>
      <c r="J575" s="267"/>
      <c r="K575" s="200">
        <v>0</v>
      </c>
      <c r="L575" s="451" t="s">
        <v>21</v>
      </c>
      <c r="M575" s="345">
        <v>100</v>
      </c>
      <c r="N575" s="244" t="s">
        <v>434</v>
      </c>
      <c r="O575" s="345">
        <v>426</v>
      </c>
      <c r="P575" s="373"/>
      <c r="Q575" s="208" t="s">
        <v>434</v>
      </c>
      <c r="R575" s="209" t="s">
        <v>21</v>
      </c>
      <c r="S575" s="374">
        <v>100</v>
      </c>
      <c r="T575" s="26" t="s">
        <v>936</v>
      </c>
      <c r="U575" s="26" t="s">
        <v>936</v>
      </c>
    </row>
    <row r="576" spans="1:21" customFormat="1" ht="40.5" hidden="1" customHeight="1" x14ac:dyDescent="0.3">
      <c r="A576" s="1"/>
      <c r="B576" s="518">
        <v>400177</v>
      </c>
      <c r="C576" s="610"/>
      <c r="D576" s="607"/>
      <c r="E576" s="16">
        <v>2</v>
      </c>
      <c r="F576" s="174" t="s">
        <v>460</v>
      </c>
      <c r="G576" s="12">
        <v>51.49</v>
      </c>
      <c r="H576" s="242">
        <v>623544</v>
      </c>
      <c r="I576" s="111">
        <f>+G576-G575</f>
        <v>6.490000000000002</v>
      </c>
      <c r="J576" s="477"/>
      <c r="K576" s="200">
        <v>0</v>
      </c>
      <c r="L576" s="24" t="s">
        <v>21</v>
      </c>
      <c r="M576" s="14">
        <v>100</v>
      </c>
      <c r="N576" s="245" t="s">
        <v>434</v>
      </c>
      <c r="O576" s="14">
        <v>426</v>
      </c>
      <c r="P576" s="203"/>
      <c r="Q576" s="30" t="s">
        <v>434</v>
      </c>
      <c r="R576" s="20"/>
      <c r="S576" s="375"/>
      <c r="T576" s="26" t="s">
        <v>936</v>
      </c>
      <c r="U576" s="26"/>
    </row>
    <row r="577" spans="1:21" customFormat="1" ht="26.1" hidden="1" customHeight="1" x14ac:dyDescent="0.3">
      <c r="A577" s="1"/>
      <c r="B577" s="518">
        <v>400177</v>
      </c>
      <c r="C577" s="610"/>
      <c r="D577" s="607"/>
      <c r="E577" s="16">
        <v>3</v>
      </c>
      <c r="F577" s="174" t="s">
        <v>453</v>
      </c>
      <c r="G577" s="12">
        <v>58.15</v>
      </c>
      <c r="H577" s="242">
        <v>704197</v>
      </c>
      <c r="I577" s="111">
        <f>+G577-G575</f>
        <v>13.149999999999999</v>
      </c>
      <c r="J577" s="477"/>
      <c r="K577" s="200">
        <v>0</v>
      </c>
      <c r="L577" s="24" t="s">
        <v>21</v>
      </c>
      <c r="M577" s="14">
        <v>100</v>
      </c>
      <c r="N577" s="245" t="s">
        <v>434</v>
      </c>
      <c r="O577" s="14">
        <v>426</v>
      </c>
      <c r="P577" s="203"/>
      <c r="Q577" s="30" t="s">
        <v>434</v>
      </c>
      <c r="R577" s="20"/>
      <c r="S577" s="375"/>
      <c r="T577" s="26" t="s">
        <v>936</v>
      </c>
      <c r="U577" s="26"/>
    </row>
    <row r="578" spans="1:21" customFormat="1" ht="59.1" hidden="1" customHeight="1" x14ac:dyDescent="0.3">
      <c r="A578" s="1"/>
      <c r="B578" s="518">
        <v>400177</v>
      </c>
      <c r="C578" s="610"/>
      <c r="D578" s="607"/>
      <c r="E578" s="16">
        <v>4</v>
      </c>
      <c r="F578" s="174" t="s">
        <v>454</v>
      </c>
      <c r="G578" s="12">
        <v>457.71</v>
      </c>
      <c r="H578" s="242">
        <v>5542868</v>
      </c>
      <c r="I578" s="111">
        <f>+G578-G575</f>
        <v>412.71</v>
      </c>
      <c r="J578" s="477"/>
      <c r="K578" s="200">
        <v>0</v>
      </c>
      <c r="L578" s="24" t="s">
        <v>21</v>
      </c>
      <c r="M578" s="14">
        <v>100</v>
      </c>
      <c r="N578" s="245" t="s">
        <v>434</v>
      </c>
      <c r="O578" s="14">
        <v>426</v>
      </c>
      <c r="P578" s="203"/>
      <c r="Q578" s="30" t="s">
        <v>434</v>
      </c>
      <c r="R578" s="20"/>
      <c r="S578" s="375"/>
      <c r="T578" s="26" t="s">
        <v>936</v>
      </c>
      <c r="U578" s="26"/>
    </row>
    <row r="579" spans="1:21" customFormat="1" ht="47.25" hidden="1" customHeight="1" thickBot="1" x14ac:dyDescent="0.35">
      <c r="A579" s="1"/>
      <c r="B579" s="518">
        <v>400177</v>
      </c>
      <c r="C579" s="611"/>
      <c r="D579" s="608"/>
      <c r="E579" s="175">
        <v>5</v>
      </c>
      <c r="F579" s="176" t="s">
        <v>461</v>
      </c>
      <c r="G579" s="177">
        <v>1038.5</v>
      </c>
      <c r="H579" s="243">
        <v>12576235</v>
      </c>
      <c r="I579" s="111">
        <f>+G579-G575</f>
        <v>993.5</v>
      </c>
      <c r="J579" s="477"/>
      <c r="K579" s="200">
        <v>0</v>
      </c>
      <c r="L579" s="452" t="s">
        <v>21</v>
      </c>
      <c r="M579" s="377">
        <v>100</v>
      </c>
      <c r="N579" s="246" t="s">
        <v>434</v>
      </c>
      <c r="O579" s="377">
        <v>426</v>
      </c>
      <c r="P579" s="215"/>
      <c r="Q579" s="214" t="s">
        <v>434</v>
      </c>
      <c r="R579" s="334"/>
      <c r="S579" s="378"/>
      <c r="T579" s="26" t="s">
        <v>936</v>
      </c>
      <c r="U579" s="26"/>
    </row>
    <row r="580" spans="1:21" customFormat="1" ht="40.5" hidden="1" customHeight="1" x14ac:dyDescent="0.3">
      <c r="A580" s="1"/>
      <c r="B580" s="519">
        <v>90138</v>
      </c>
      <c r="C580" s="609">
        <v>90138</v>
      </c>
      <c r="D580" s="606" t="s">
        <v>462</v>
      </c>
      <c r="E580" s="171">
        <v>1</v>
      </c>
      <c r="F580" s="172" t="s">
        <v>451</v>
      </c>
      <c r="G580" s="173">
        <v>0</v>
      </c>
      <c r="H580" s="241">
        <v>0</v>
      </c>
      <c r="I580" s="111"/>
      <c r="J580" s="267"/>
      <c r="K580" s="200">
        <v>0</v>
      </c>
      <c r="L580" s="451" t="s">
        <v>21</v>
      </c>
      <c r="M580" s="345">
        <v>0</v>
      </c>
      <c r="N580" s="244" t="s">
        <v>434</v>
      </c>
      <c r="O580" s="345">
        <v>426</v>
      </c>
      <c r="P580" s="373"/>
      <c r="Q580" s="208" t="s">
        <v>434</v>
      </c>
      <c r="R580" s="209" t="s">
        <v>21</v>
      </c>
      <c r="S580" s="374">
        <v>0</v>
      </c>
      <c r="T580" s="26" t="s">
        <v>936</v>
      </c>
      <c r="U580" s="26" t="s">
        <v>936</v>
      </c>
    </row>
    <row r="581" spans="1:21" customFormat="1" ht="40.5" hidden="1" customHeight="1" x14ac:dyDescent="0.3">
      <c r="A581" s="1"/>
      <c r="B581" s="519">
        <v>90138</v>
      </c>
      <c r="C581" s="610"/>
      <c r="D581" s="607"/>
      <c r="E581" s="16">
        <v>2</v>
      </c>
      <c r="F581" s="174" t="s">
        <v>460</v>
      </c>
      <c r="G581" s="12">
        <v>0</v>
      </c>
      <c r="H581" s="242">
        <v>0</v>
      </c>
      <c r="I581" s="111"/>
      <c r="J581" s="267"/>
      <c r="K581" s="200">
        <v>0</v>
      </c>
      <c r="L581" s="24" t="s">
        <v>21</v>
      </c>
      <c r="M581" s="14">
        <v>0</v>
      </c>
      <c r="N581" s="245" t="s">
        <v>434</v>
      </c>
      <c r="O581" s="14">
        <v>426</v>
      </c>
      <c r="P581" s="203"/>
      <c r="Q581" s="30" t="s">
        <v>434</v>
      </c>
      <c r="R581" s="20"/>
      <c r="S581" s="375"/>
      <c r="T581" s="26" t="s">
        <v>936</v>
      </c>
      <c r="U581" s="26"/>
    </row>
    <row r="582" spans="1:21" customFormat="1" ht="26.25" hidden="1" customHeight="1" x14ac:dyDescent="0.3">
      <c r="A582" s="1"/>
      <c r="B582" s="519">
        <v>90138</v>
      </c>
      <c r="C582" s="610"/>
      <c r="D582" s="607"/>
      <c r="E582" s="16">
        <v>3</v>
      </c>
      <c r="F582" s="174" t="s">
        <v>453</v>
      </c>
      <c r="G582" s="12">
        <v>0</v>
      </c>
      <c r="H582" s="242">
        <v>0</v>
      </c>
      <c r="I582" s="111"/>
      <c r="J582" s="267"/>
      <c r="K582" s="200">
        <v>0</v>
      </c>
      <c r="L582" s="24" t="s">
        <v>21</v>
      </c>
      <c r="M582" s="14">
        <v>0</v>
      </c>
      <c r="N582" s="245" t="s">
        <v>434</v>
      </c>
      <c r="O582" s="14">
        <v>426</v>
      </c>
      <c r="P582" s="203"/>
      <c r="Q582" s="30" t="s">
        <v>434</v>
      </c>
      <c r="R582" s="20"/>
      <c r="S582" s="375"/>
      <c r="T582" s="26" t="s">
        <v>936</v>
      </c>
      <c r="U582" s="26"/>
    </row>
    <row r="583" spans="1:21" customFormat="1" ht="51.6" hidden="1" customHeight="1" x14ac:dyDescent="0.3">
      <c r="A583" s="1"/>
      <c r="B583" s="519">
        <v>90138</v>
      </c>
      <c r="C583" s="610"/>
      <c r="D583" s="607"/>
      <c r="E583" s="16">
        <v>4</v>
      </c>
      <c r="F583" s="174" t="s">
        <v>454</v>
      </c>
      <c r="G583" s="12">
        <v>0</v>
      </c>
      <c r="H583" s="242">
        <v>0</v>
      </c>
      <c r="I583" s="111"/>
      <c r="J583" s="267"/>
      <c r="K583" s="200">
        <v>0</v>
      </c>
      <c r="L583" s="24" t="s">
        <v>21</v>
      </c>
      <c r="M583" s="14">
        <v>0</v>
      </c>
      <c r="N583" s="245" t="s">
        <v>434</v>
      </c>
      <c r="O583" s="14">
        <v>426</v>
      </c>
      <c r="P583" s="203"/>
      <c r="Q583" s="30" t="s">
        <v>434</v>
      </c>
      <c r="R583" s="20"/>
      <c r="S583" s="375"/>
      <c r="T583" s="26" t="s">
        <v>936</v>
      </c>
      <c r="U583" s="26"/>
    </row>
    <row r="584" spans="1:21" customFormat="1" ht="43.5" hidden="1" customHeight="1" thickBot="1" x14ac:dyDescent="0.35">
      <c r="A584" s="1"/>
      <c r="B584" s="519">
        <v>90138</v>
      </c>
      <c r="C584" s="611"/>
      <c r="D584" s="608"/>
      <c r="E584" s="175">
        <v>5</v>
      </c>
      <c r="F584" s="176" t="s">
        <v>461</v>
      </c>
      <c r="G584" s="177">
        <v>0</v>
      </c>
      <c r="H584" s="243">
        <v>0</v>
      </c>
      <c r="I584" s="111"/>
      <c r="J584" s="267"/>
      <c r="K584" s="200">
        <v>0</v>
      </c>
      <c r="L584" s="452" t="s">
        <v>21</v>
      </c>
      <c r="M584" s="377">
        <v>0</v>
      </c>
      <c r="N584" s="246" t="s">
        <v>434</v>
      </c>
      <c r="O584" s="377">
        <v>426</v>
      </c>
      <c r="P584" s="215"/>
      <c r="Q584" s="214" t="s">
        <v>434</v>
      </c>
      <c r="R584" s="334"/>
      <c r="S584" s="378"/>
      <c r="T584" s="26" t="s">
        <v>936</v>
      </c>
      <c r="U584" s="26"/>
    </row>
    <row r="585" spans="1:21" customFormat="1" ht="32.25" hidden="1" customHeight="1" x14ac:dyDescent="0.3">
      <c r="A585" s="1"/>
      <c r="B585" s="518">
        <v>400178</v>
      </c>
      <c r="C585" s="609" t="s">
        <v>463</v>
      </c>
      <c r="D585" s="606" t="s">
        <v>464</v>
      </c>
      <c r="E585" s="171">
        <v>1</v>
      </c>
      <c r="F585" s="172" t="s">
        <v>465</v>
      </c>
      <c r="G585" s="173">
        <v>43.77</v>
      </c>
      <c r="H585" s="241">
        <v>530055</v>
      </c>
      <c r="I585" s="111"/>
      <c r="J585" s="267"/>
      <c r="K585" s="200">
        <v>0</v>
      </c>
      <c r="L585" s="451" t="s">
        <v>21</v>
      </c>
      <c r="M585" s="345">
        <v>100</v>
      </c>
      <c r="N585" s="244" t="s">
        <v>434</v>
      </c>
      <c r="O585" s="345">
        <v>426</v>
      </c>
      <c r="P585" s="373"/>
      <c r="Q585" s="208" t="s">
        <v>434</v>
      </c>
      <c r="R585" s="209" t="s">
        <v>21</v>
      </c>
      <c r="S585" s="374">
        <v>100</v>
      </c>
      <c r="T585" s="26" t="s">
        <v>936</v>
      </c>
      <c r="U585" s="26" t="s">
        <v>936</v>
      </c>
    </row>
    <row r="586" spans="1:21" customFormat="1" ht="32.25" hidden="1" customHeight="1" x14ac:dyDescent="0.3">
      <c r="A586" s="1"/>
      <c r="B586" s="518">
        <v>400178</v>
      </c>
      <c r="C586" s="610"/>
      <c r="D586" s="607"/>
      <c r="E586" s="16">
        <v>2</v>
      </c>
      <c r="F586" s="174" t="s">
        <v>466</v>
      </c>
      <c r="G586" s="12">
        <v>178.43</v>
      </c>
      <c r="H586" s="242">
        <v>2160787</v>
      </c>
      <c r="I586" s="111">
        <f>+G586-G585</f>
        <v>134.66</v>
      </c>
      <c r="J586" s="477"/>
      <c r="K586" s="200">
        <v>0</v>
      </c>
      <c r="L586" s="24" t="s">
        <v>21</v>
      </c>
      <c r="M586" s="14">
        <v>100</v>
      </c>
      <c r="N586" s="245" t="s">
        <v>434</v>
      </c>
      <c r="O586" s="14">
        <v>426</v>
      </c>
      <c r="P586" s="203"/>
      <c r="Q586" s="30" t="s">
        <v>434</v>
      </c>
      <c r="R586" s="20"/>
      <c r="S586" s="375"/>
      <c r="T586" s="26" t="s">
        <v>936</v>
      </c>
      <c r="U586" s="26"/>
    </row>
    <row r="587" spans="1:21" customFormat="1" ht="32.25" hidden="1" customHeight="1" x14ac:dyDescent="0.3">
      <c r="A587" s="1"/>
      <c r="B587" s="518">
        <v>400178</v>
      </c>
      <c r="C587" s="610"/>
      <c r="D587" s="607"/>
      <c r="E587" s="16">
        <v>3</v>
      </c>
      <c r="F587" s="174" t="s">
        <v>467</v>
      </c>
      <c r="G587" s="12">
        <v>155.22999999999999</v>
      </c>
      <c r="H587" s="242">
        <v>1879835</v>
      </c>
      <c r="I587" s="111">
        <f>+G587-G585</f>
        <v>111.45999999999998</v>
      </c>
      <c r="J587" s="477"/>
      <c r="K587" s="200">
        <v>0</v>
      </c>
      <c r="L587" s="24" t="s">
        <v>21</v>
      </c>
      <c r="M587" s="14">
        <v>100</v>
      </c>
      <c r="N587" s="245" t="s">
        <v>434</v>
      </c>
      <c r="O587" s="14">
        <v>426</v>
      </c>
      <c r="P587" s="203"/>
      <c r="Q587" s="30" t="s">
        <v>434</v>
      </c>
      <c r="R587" s="20"/>
      <c r="S587" s="375"/>
      <c r="T587" s="26" t="s">
        <v>936</v>
      </c>
      <c r="U587" s="26"/>
    </row>
    <row r="588" spans="1:21" customFormat="1" ht="32.25" hidden="1" customHeight="1" thickBot="1" x14ac:dyDescent="0.35">
      <c r="A588" s="1"/>
      <c r="B588" s="518">
        <v>400178</v>
      </c>
      <c r="C588" s="611"/>
      <c r="D588" s="608"/>
      <c r="E588" s="175">
        <v>4</v>
      </c>
      <c r="F588" s="176" t="s">
        <v>468</v>
      </c>
      <c r="G588" s="177">
        <v>263.8</v>
      </c>
      <c r="H588" s="243">
        <v>3194618</v>
      </c>
      <c r="I588" s="111">
        <f>+G588-G585</f>
        <v>220.03</v>
      </c>
      <c r="J588" s="477"/>
      <c r="K588" s="200">
        <v>0</v>
      </c>
      <c r="L588" s="452" t="s">
        <v>21</v>
      </c>
      <c r="M588" s="377">
        <v>100</v>
      </c>
      <c r="N588" s="246" t="s">
        <v>434</v>
      </c>
      <c r="O588" s="377">
        <v>426</v>
      </c>
      <c r="P588" s="215"/>
      <c r="Q588" s="214" t="s">
        <v>434</v>
      </c>
      <c r="R588" s="334"/>
      <c r="S588" s="378"/>
      <c r="T588" s="26" t="s">
        <v>936</v>
      </c>
      <c r="U588" s="26"/>
    </row>
    <row r="589" spans="1:21" customFormat="1" ht="32.25" hidden="1" customHeight="1" x14ac:dyDescent="0.3">
      <c r="A589" s="1"/>
      <c r="B589" s="518">
        <v>90139</v>
      </c>
      <c r="C589" s="609">
        <v>90139</v>
      </c>
      <c r="D589" s="606" t="s">
        <v>469</v>
      </c>
      <c r="E589" s="171">
        <v>1</v>
      </c>
      <c r="F589" s="172" t="s">
        <v>465</v>
      </c>
      <c r="G589" s="173">
        <v>0</v>
      </c>
      <c r="H589" s="241">
        <v>0</v>
      </c>
      <c r="I589" s="111"/>
      <c r="J589" s="267"/>
      <c r="K589" s="200">
        <v>0</v>
      </c>
      <c r="L589" s="451" t="s">
        <v>21</v>
      </c>
      <c r="M589" s="345">
        <v>0</v>
      </c>
      <c r="N589" s="244" t="s">
        <v>434</v>
      </c>
      <c r="O589" s="345">
        <v>426</v>
      </c>
      <c r="P589" s="373"/>
      <c r="Q589" s="208" t="s">
        <v>434</v>
      </c>
      <c r="R589" s="209" t="s">
        <v>21</v>
      </c>
      <c r="S589" s="374">
        <v>0</v>
      </c>
      <c r="T589" s="26" t="s">
        <v>936</v>
      </c>
      <c r="U589" s="26" t="s">
        <v>936</v>
      </c>
    </row>
    <row r="590" spans="1:21" customFormat="1" ht="32.25" hidden="1" customHeight="1" x14ac:dyDescent="0.3">
      <c r="A590" s="1"/>
      <c r="B590" s="518">
        <v>90139</v>
      </c>
      <c r="C590" s="610"/>
      <c r="D590" s="607"/>
      <c r="E590" s="16">
        <v>2</v>
      </c>
      <c r="F590" s="174" t="s">
        <v>466</v>
      </c>
      <c r="G590" s="12">
        <v>0</v>
      </c>
      <c r="H590" s="242">
        <v>0</v>
      </c>
      <c r="I590" s="111"/>
      <c r="J590" s="267"/>
      <c r="K590" s="200">
        <v>0</v>
      </c>
      <c r="L590" s="24" t="s">
        <v>21</v>
      </c>
      <c r="M590" s="14">
        <v>0</v>
      </c>
      <c r="N590" s="245" t="s">
        <v>434</v>
      </c>
      <c r="O590" s="14">
        <v>426</v>
      </c>
      <c r="P590" s="203"/>
      <c r="Q590" s="30" t="s">
        <v>434</v>
      </c>
      <c r="R590" s="20"/>
      <c r="S590" s="375"/>
      <c r="T590" s="26" t="s">
        <v>936</v>
      </c>
      <c r="U590" s="26"/>
    </row>
    <row r="591" spans="1:21" customFormat="1" ht="32.25" hidden="1" customHeight="1" x14ac:dyDescent="0.3">
      <c r="A591" s="1"/>
      <c r="B591" s="518">
        <v>90139</v>
      </c>
      <c r="C591" s="610"/>
      <c r="D591" s="607"/>
      <c r="E591" s="16">
        <v>3</v>
      </c>
      <c r="F591" s="174" t="s">
        <v>467</v>
      </c>
      <c r="G591" s="12">
        <v>0</v>
      </c>
      <c r="H591" s="242">
        <v>0</v>
      </c>
      <c r="I591" s="111"/>
      <c r="J591" s="267"/>
      <c r="K591" s="200">
        <v>0</v>
      </c>
      <c r="L591" s="24" t="s">
        <v>21</v>
      </c>
      <c r="M591" s="14">
        <v>0</v>
      </c>
      <c r="N591" s="245" t="s">
        <v>434</v>
      </c>
      <c r="O591" s="14">
        <v>426</v>
      </c>
      <c r="P591" s="203"/>
      <c r="Q591" s="30" t="s">
        <v>434</v>
      </c>
      <c r="R591" s="20"/>
      <c r="S591" s="375"/>
      <c r="T591" s="26" t="s">
        <v>936</v>
      </c>
      <c r="U591" s="26"/>
    </row>
    <row r="592" spans="1:21" customFormat="1" ht="32.25" hidden="1" customHeight="1" thickBot="1" x14ac:dyDescent="0.35">
      <c r="A592" s="1"/>
      <c r="B592" s="518">
        <v>90139</v>
      </c>
      <c r="C592" s="611"/>
      <c r="D592" s="608"/>
      <c r="E592" s="175">
        <v>4</v>
      </c>
      <c r="F592" s="176" t="s">
        <v>468</v>
      </c>
      <c r="G592" s="177">
        <v>0</v>
      </c>
      <c r="H592" s="243">
        <v>0</v>
      </c>
      <c r="I592" s="111"/>
      <c r="J592" s="267"/>
      <c r="K592" s="200">
        <v>0</v>
      </c>
      <c r="L592" s="452" t="s">
        <v>21</v>
      </c>
      <c r="M592" s="377">
        <v>0</v>
      </c>
      <c r="N592" s="246" t="s">
        <v>434</v>
      </c>
      <c r="O592" s="377">
        <v>426</v>
      </c>
      <c r="P592" s="215"/>
      <c r="Q592" s="214" t="s">
        <v>434</v>
      </c>
      <c r="R592" s="334"/>
      <c r="S592" s="378"/>
      <c r="T592" s="26" t="s">
        <v>936</v>
      </c>
      <c r="U592" s="26"/>
    </row>
    <row r="593" spans="1:21" customFormat="1" hidden="1" x14ac:dyDescent="0.3">
      <c r="A593" s="1"/>
      <c r="B593" s="55">
        <v>4002</v>
      </c>
      <c r="C593" s="183">
        <v>4002</v>
      </c>
      <c r="D593" s="690" t="s">
        <v>470</v>
      </c>
      <c r="E593" s="691"/>
      <c r="F593" s="691"/>
      <c r="G593" s="497"/>
      <c r="H593" s="221"/>
      <c r="I593" s="458"/>
      <c r="J593" s="476"/>
      <c r="K593" s="200">
        <v>0</v>
      </c>
      <c r="L593" s="370" t="s">
        <v>42</v>
      </c>
      <c r="M593" s="379" t="s">
        <v>42</v>
      </c>
      <c r="N593" s="379" t="s">
        <v>42</v>
      </c>
      <c r="O593" s="379" t="s">
        <v>42</v>
      </c>
      <c r="P593" s="371"/>
      <c r="Q593" s="307"/>
      <c r="R593" s="379" t="s">
        <v>42</v>
      </c>
      <c r="S593" s="379" t="s">
        <v>42</v>
      </c>
      <c r="T593" s="379" t="s">
        <v>42</v>
      </c>
      <c r="U593" s="274" t="s">
        <v>41</v>
      </c>
    </row>
    <row r="594" spans="1:21" customFormat="1" ht="41.4" hidden="1" x14ac:dyDescent="0.3">
      <c r="A594" s="1"/>
      <c r="B594" s="55">
        <v>40022</v>
      </c>
      <c r="C594" s="15" t="s">
        <v>471</v>
      </c>
      <c r="D594" s="54" t="s">
        <v>472</v>
      </c>
      <c r="E594" s="16"/>
      <c r="F594" s="16" t="s">
        <v>20</v>
      </c>
      <c r="G594" s="12">
        <v>12.68</v>
      </c>
      <c r="H594" s="219">
        <v>153555</v>
      </c>
      <c r="I594" s="458"/>
      <c r="J594" s="267"/>
      <c r="K594" s="200">
        <v>0</v>
      </c>
      <c r="L594" s="24" t="s">
        <v>139</v>
      </c>
      <c r="M594" s="14">
        <v>100</v>
      </c>
      <c r="N594" s="35" t="s">
        <v>473</v>
      </c>
      <c r="O594" s="14">
        <v>454</v>
      </c>
      <c r="P594" s="203"/>
      <c r="Q5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594" s="20" t="s">
        <v>139</v>
      </c>
      <c r="S594" s="14">
        <v>100</v>
      </c>
      <c r="T594" s="26" t="s">
        <v>936</v>
      </c>
      <c r="U594" s="26" t="s">
        <v>936</v>
      </c>
    </row>
    <row r="595" spans="1:21" customFormat="1" ht="50.1" hidden="1" customHeight="1" x14ac:dyDescent="0.3">
      <c r="A595" s="1"/>
      <c r="B595" s="53">
        <v>40023</v>
      </c>
      <c r="C595" s="95" t="s">
        <v>474</v>
      </c>
      <c r="D595" s="97" t="s">
        <v>926</v>
      </c>
      <c r="E595" s="84"/>
      <c r="F595" s="84" t="s">
        <v>20</v>
      </c>
      <c r="G595" s="85">
        <v>28.54</v>
      </c>
      <c r="H595" s="219">
        <v>345619</v>
      </c>
      <c r="I595" s="458"/>
      <c r="J595" s="421"/>
      <c r="K595" s="200">
        <v>0</v>
      </c>
      <c r="L595" s="162" t="s">
        <v>373</v>
      </c>
      <c r="M595" s="422">
        <v>100</v>
      </c>
      <c r="N595" s="423" t="s">
        <v>473</v>
      </c>
      <c r="O595" s="422">
        <v>454</v>
      </c>
      <c r="P595" s="203"/>
      <c r="Q5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595" s="20" t="s">
        <v>373</v>
      </c>
      <c r="S595" s="14">
        <v>100</v>
      </c>
      <c r="T595" s="26" t="s">
        <v>936</v>
      </c>
      <c r="U595" s="26" t="s">
        <v>936</v>
      </c>
    </row>
    <row r="596" spans="1:21" customFormat="1" ht="27.6" hidden="1" x14ac:dyDescent="0.3">
      <c r="A596" s="1"/>
      <c r="B596" s="53">
        <v>40024</v>
      </c>
      <c r="C596" s="95" t="s">
        <v>475</v>
      </c>
      <c r="D596" s="97" t="s">
        <v>476</v>
      </c>
      <c r="E596" s="84"/>
      <c r="F596" s="84" t="s">
        <v>20</v>
      </c>
      <c r="G596" s="85">
        <v>2.19</v>
      </c>
      <c r="H596" s="219">
        <v>26521</v>
      </c>
      <c r="I596" s="458"/>
      <c r="J596" s="200"/>
      <c r="K596" s="200">
        <v>0</v>
      </c>
      <c r="L596" s="166" t="s">
        <v>373</v>
      </c>
      <c r="M596" s="25">
        <v>100</v>
      </c>
      <c r="N596" s="35" t="s">
        <v>473</v>
      </c>
      <c r="O596" s="25">
        <v>454</v>
      </c>
      <c r="P596" s="201"/>
      <c r="Q5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596" s="20" t="s">
        <v>373</v>
      </c>
      <c r="S596" s="25">
        <v>100</v>
      </c>
      <c r="T596" s="26" t="s">
        <v>936</v>
      </c>
      <c r="U596" s="26" t="s">
        <v>936</v>
      </c>
    </row>
    <row r="597" spans="1:21" customFormat="1" ht="27.6" hidden="1" x14ac:dyDescent="0.3">
      <c r="A597" s="1"/>
      <c r="B597" s="53">
        <v>40025</v>
      </c>
      <c r="C597" s="92" t="s">
        <v>477</v>
      </c>
      <c r="D597" s="104" t="s">
        <v>478</v>
      </c>
      <c r="E597" s="90"/>
      <c r="F597" s="90" t="s">
        <v>20</v>
      </c>
      <c r="G597" s="98">
        <v>13.91</v>
      </c>
      <c r="H597" s="225">
        <v>168450</v>
      </c>
      <c r="I597" s="458"/>
      <c r="J597" s="200"/>
      <c r="K597" s="200">
        <v>0</v>
      </c>
      <c r="L597" s="368" t="s">
        <v>373</v>
      </c>
      <c r="M597" s="274">
        <v>100</v>
      </c>
      <c r="N597" s="199" t="s">
        <v>473</v>
      </c>
      <c r="O597" s="274">
        <v>454</v>
      </c>
      <c r="P597" s="304"/>
      <c r="Q59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597" s="360" t="s">
        <v>373</v>
      </c>
      <c r="S597" s="274">
        <v>100</v>
      </c>
      <c r="T597" s="26" t="s">
        <v>936</v>
      </c>
      <c r="U597" s="26" t="s">
        <v>936</v>
      </c>
    </row>
    <row r="598" spans="1:21" customFormat="1" ht="23.25" hidden="1" customHeight="1" x14ac:dyDescent="0.3">
      <c r="A598" s="23"/>
      <c r="B598" s="53">
        <v>40026</v>
      </c>
      <c r="C598" s="592" t="s">
        <v>479</v>
      </c>
      <c r="D598" s="586" t="s">
        <v>480</v>
      </c>
      <c r="E598" s="100">
        <v>1</v>
      </c>
      <c r="F598" s="100" t="s">
        <v>481</v>
      </c>
      <c r="G598" s="101">
        <v>29.99</v>
      </c>
      <c r="H598" s="241">
        <v>363179</v>
      </c>
      <c r="I598" s="111"/>
      <c r="J598" s="202"/>
      <c r="K598" s="200">
        <v>0</v>
      </c>
      <c r="L598" s="451" t="s">
        <v>21</v>
      </c>
      <c r="M598" s="205">
        <v>100</v>
      </c>
      <c r="N598" s="206" t="s">
        <v>473</v>
      </c>
      <c r="O598" s="205">
        <v>454</v>
      </c>
      <c r="P598" s="207"/>
      <c r="Q5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598" s="209" t="s">
        <v>21</v>
      </c>
      <c r="S598" s="279">
        <v>100</v>
      </c>
      <c r="T598" s="26" t="s">
        <v>936</v>
      </c>
      <c r="U598" s="26" t="s">
        <v>936</v>
      </c>
    </row>
    <row r="599" spans="1:21" customFormat="1" ht="23.25" hidden="1" customHeight="1" x14ac:dyDescent="0.3">
      <c r="A599" s="15" t="s">
        <v>482</v>
      </c>
      <c r="B599" s="53">
        <v>40026</v>
      </c>
      <c r="C599" s="593"/>
      <c r="D599" s="587"/>
      <c r="E599" s="84">
        <v>2</v>
      </c>
      <c r="F599" s="84" t="s">
        <v>483</v>
      </c>
      <c r="G599" s="85">
        <v>30.88</v>
      </c>
      <c r="H599" s="242">
        <v>373957</v>
      </c>
      <c r="I599" s="111">
        <f>+G599-G598</f>
        <v>0.89000000000000057</v>
      </c>
      <c r="J599" s="202"/>
      <c r="K599" s="200">
        <v>0</v>
      </c>
      <c r="L599" s="24" t="s">
        <v>21</v>
      </c>
      <c r="M599" s="25">
        <v>100</v>
      </c>
      <c r="N599" s="35" t="s">
        <v>473</v>
      </c>
      <c r="O599" s="25">
        <v>454</v>
      </c>
      <c r="P599" s="201"/>
      <c r="Q599" s="30"/>
      <c r="R599" s="269"/>
      <c r="S599" s="280"/>
      <c r="T599" s="26" t="s">
        <v>936</v>
      </c>
      <c r="U599" s="26"/>
    </row>
    <row r="600" spans="1:21" customFormat="1" ht="23.25" hidden="1" customHeight="1" x14ac:dyDescent="0.3">
      <c r="A600" s="15" t="s">
        <v>484</v>
      </c>
      <c r="B600" s="53">
        <v>40026</v>
      </c>
      <c r="C600" s="593"/>
      <c r="D600" s="587"/>
      <c r="E600" s="84">
        <v>3</v>
      </c>
      <c r="F600" s="84" t="s">
        <v>485</v>
      </c>
      <c r="G600" s="85">
        <v>31.77</v>
      </c>
      <c r="H600" s="242">
        <v>384735</v>
      </c>
      <c r="I600" s="111">
        <f>+G600-G598</f>
        <v>1.7800000000000011</v>
      </c>
      <c r="J600" s="202"/>
      <c r="K600" s="200">
        <v>0</v>
      </c>
      <c r="L600" s="24" t="s">
        <v>21</v>
      </c>
      <c r="M600" s="25">
        <v>100</v>
      </c>
      <c r="N600" s="35" t="s">
        <v>473</v>
      </c>
      <c r="O600" s="25">
        <v>454</v>
      </c>
      <c r="P600" s="201"/>
      <c r="Q600" s="30"/>
      <c r="R600" s="269"/>
      <c r="S600" s="280"/>
      <c r="T600" s="26" t="s">
        <v>936</v>
      </c>
      <c r="U600" s="26"/>
    </row>
    <row r="601" spans="1:21" customFormat="1" ht="23.25" hidden="1" customHeight="1" thickBot="1" x14ac:dyDescent="0.35">
      <c r="A601" s="15" t="s">
        <v>486</v>
      </c>
      <c r="B601" s="53">
        <v>40026</v>
      </c>
      <c r="C601" s="594"/>
      <c r="D601" s="588"/>
      <c r="E601" s="102">
        <v>4</v>
      </c>
      <c r="F601" s="102" t="s">
        <v>487</v>
      </c>
      <c r="G601" s="103">
        <v>34.01</v>
      </c>
      <c r="H601" s="243">
        <v>411861</v>
      </c>
      <c r="I601" s="111">
        <f>+G601-G598</f>
        <v>4.0199999999999996</v>
      </c>
      <c r="J601" s="202"/>
      <c r="K601" s="200">
        <v>0</v>
      </c>
      <c r="L601" s="452" t="s">
        <v>21</v>
      </c>
      <c r="M601" s="211">
        <v>100</v>
      </c>
      <c r="N601" s="212" t="s">
        <v>473</v>
      </c>
      <c r="O601" s="211">
        <v>454</v>
      </c>
      <c r="P601" s="213"/>
      <c r="Q601" s="214"/>
      <c r="R601" s="270"/>
      <c r="S601" s="284"/>
      <c r="T601" s="26" t="s">
        <v>936</v>
      </c>
      <c r="U601" s="26"/>
    </row>
    <row r="602" spans="1:21" customFormat="1" ht="19.5" hidden="1" customHeight="1" x14ac:dyDescent="0.3">
      <c r="A602" s="23"/>
      <c r="B602" s="53">
        <v>400210</v>
      </c>
      <c r="C602" s="621" t="s">
        <v>488</v>
      </c>
      <c r="D602" s="624" t="s">
        <v>925</v>
      </c>
      <c r="E602" s="128">
        <v>1</v>
      </c>
      <c r="F602" s="128" t="s">
        <v>489</v>
      </c>
      <c r="G602" s="101">
        <v>45.81</v>
      </c>
      <c r="H602" s="241">
        <v>554759</v>
      </c>
      <c r="I602" s="111"/>
      <c r="J602" s="261"/>
      <c r="K602" s="200">
        <v>0</v>
      </c>
      <c r="L602" s="277" t="s">
        <v>139</v>
      </c>
      <c r="M602" s="205">
        <v>100</v>
      </c>
      <c r="N602" s="206" t="s">
        <v>473</v>
      </c>
      <c r="O602" s="205">
        <v>454</v>
      </c>
      <c r="P602" s="207"/>
      <c r="Q6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02" s="209" t="s">
        <v>139</v>
      </c>
      <c r="S602" s="279">
        <v>100</v>
      </c>
      <c r="T602" s="26" t="s">
        <v>936</v>
      </c>
      <c r="U602" s="26" t="s">
        <v>936</v>
      </c>
    </row>
    <row r="603" spans="1:21" ht="19.5" hidden="1" customHeight="1" x14ac:dyDescent="0.3">
      <c r="A603" s="15" t="s">
        <v>490</v>
      </c>
      <c r="B603" s="53">
        <v>400210</v>
      </c>
      <c r="C603" s="622"/>
      <c r="D603" s="625"/>
      <c r="E603" s="89">
        <v>2</v>
      </c>
      <c r="F603" s="27" t="s">
        <v>491</v>
      </c>
      <c r="G603" s="239">
        <v>48.48</v>
      </c>
      <c r="H603" s="242">
        <v>587093</v>
      </c>
      <c r="I603" s="111">
        <f>+G603-G602</f>
        <v>2.6699999999999946</v>
      </c>
      <c r="J603" s="202"/>
      <c r="K603" s="200">
        <v>0</v>
      </c>
      <c r="L603" s="17" t="s">
        <v>139</v>
      </c>
      <c r="M603" s="25">
        <v>100</v>
      </c>
      <c r="N603" s="35" t="s">
        <v>473</v>
      </c>
      <c r="O603" s="25"/>
      <c r="P603" s="201"/>
      <c r="Q603" s="289"/>
      <c r="R603" s="269"/>
      <c r="S603" s="280"/>
      <c r="T603" s="26" t="s">
        <v>936</v>
      </c>
      <c r="U603" s="26"/>
    </row>
    <row r="604" spans="1:21" ht="19.5" hidden="1" customHeight="1" x14ac:dyDescent="0.3">
      <c r="A604" s="15" t="s">
        <v>492</v>
      </c>
      <c r="B604" s="53">
        <v>400210</v>
      </c>
      <c r="C604" s="622"/>
      <c r="D604" s="625"/>
      <c r="E604" s="89">
        <v>3</v>
      </c>
      <c r="F604" s="27" t="s">
        <v>493</v>
      </c>
      <c r="G604" s="239">
        <v>51.87</v>
      </c>
      <c r="H604" s="242">
        <v>628146</v>
      </c>
      <c r="I604" s="111">
        <f>+G604-G602</f>
        <v>6.0599999999999952</v>
      </c>
      <c r="J604" s="202"/>
      <c r="K604" s="200">
        <v>0</v>
      </c>
      <c r="L604" s="17" t="s">
        <v>139</v>
      </c>
      <c r="M604" s="25">
        <v>100</v>
      </c>
      <c r="N604" s="35" t="s">
        <v>473</v>
      </c>
      <c r="O604" s="25"/>
      <c r="P604" s="201"/>
      <c r="Q604" s="289"/>
      <c r="R604" s="269"/>
      <c r="S604" s="280"/>
      <c r="T604" s="26" t="s">
        <v>936</v>
      </c>
      <c r="U604" s="26"/>
    </row>
    <row r="605" spans="1:21" ht="19.5" hidden="1" customHeight="1" x14ac:dyDescent="0.3">
      <c r="A605" s="15" t="s">
        <v>494</v>
      </c>
      <c r="B605" s="53">
        <v>400210</v>
      </c>
      <c r="C605" s="622"/>
      <c r="D605" s="625"/>
      <c r="E605" s="89">
        <v>4</v>
      </c>
      <c r="F605" s="27" t="s">
        <v>495</v>
      </c>
      <c r="G605" s="239">
        <v>55.22</v>
      </c>
      <c r="H605" s="242">
        <v>668714</v>
      </c>
      <c r="I605" s="111">
        <f>+G605-G602</f>
        <v>9.4099999999999966</v>
      </c>
      <c r="J605" s="202"/>
      <c r="K605" s="200">
        <v>0</v>
      </c>
      <c r="L605" s="17" t="s">
        <v>139</v>
      </c>
      <c r="M605" s="25">
        <v>100</v>
      </c>
      <c r="N605" s="35" t="s">
        <v>473</v>
      </c>
      <c r="O605" s="25"/>
      <c r="P605" s="201"/>
      <c r="Q605" s="289"/>
      <c r="R605" s="269"/>
      <c r="S605" s="280"/>
      <c r="T605" s="26" t="s">
        <v>936</v>
      </c>
      <c r="U605" s="26"/>
    </row>
    <row r="606" spans="1:21" ht="19.5" hidden="1" customHeight="1" thickBot="1" x14ac:dyDescent="0.35">
      <c r="A606" s="15" t="s">
        <v>496</v>
      </c>
      <c r="B606" s="53">
        <v>400210</v>
      </c>
      <c r="C606" s="623"/>
      <c r="D606" s="626"/>
      <c r="E606" s="129">
        <v>5</v>
      </c>
      <c r="F606" s="210" t="s">
        <v>497</v>
      </c>
      <c r="G606" s="240">
        <v>69.900000000000006</v>
      </c>
      <c r="H606" s="243">
        <v>846489</v>
      </c>
      <c r="I606" s="111">
        <f>+G606-G602</f>
        <v>24.090000000000003</v>
      </c>
      <c r="J606" s="202"/>
      <c r="K606" s="200">
        <v>0</v>
      </c>
      <c r="L606" s="282" t="s">
        <v>139</v>
      </c>
      <c r="M606" s="211">
        <v>100</v>
      </c>
      <c r="N606" s="212" t="s">
        <v>473</v>
      </c>
      <c r="O606" s="211"/>
      <c r="P606" s="213"/>
      <c r="Q606" s="329"/>
      <c r="R606" s="270"/>
      <c r="S606" s="284"/>
      <c r="T606" s="26" t="s">
        <v>936</v>
      </c>
      <c r="U606" s="26"/>
    </row>
    <row r="607" spans="1:21" customFormat="1" ht="21" hidden="1" customHeight="1" x14ac:dyDescent="0.3">
      <c r="A607" s="23"/>
      <c r="B607" s="53">
        <v>400215</v>
      </c>
      <c r="C607" s="592" t="s">
        <v>498</v>
      </c>
      <c r="D607" s="586" t="s">
        <v>499</v>
      </c>
      <c r="E607" s="100">
        <v>1</v>
      </c>
      <c r="F607" s="100" t="s">
        <v>500</v>
      </c>
      <c r="G607" s="101">
        <v>27.19</v>
      </c>
      <c r="H607" s="241">
        <v>329271</v>
      </c>
      <c r="I607" s="111"/>
      <c r="J607" s="261"/>
      <c r="K607" s="200">
        <v>0</v>
      </c>
      <c r="L607" s="451" t="s">
        <v>918</v>
      </c>
      <c r="M607" s="205">
        <v>100</v>
      </c>
      <c r="N607" s="206" t="s">
        <v>473</v>
      </c>
      <c r="O607" s="205">
        <v>454</v>
      </c>
      <c r="P607" s="207"/>
      <c r="Q60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07" s="209" t="s">
        <v>501</v>
      </c>
      <c r="S607" s="279">
        <v>100</v>
      </c>
      <c r="T607" s="26" t="s">
        <v>936</v>
      </c>
      <c r="U607" s="26" t="s">
        <v>936</v>
      </c>
    </row>
    <row r="608" spans="1:21" customFormat="1" ht="21" hidden="1" customHeight="1" x14ac:dyDescent="0.3">
      <c r="A608" s="15" t="s">
        <v>502</v>
      </c>
      <c r="B608" s="53">
        <v>400215</v>
      </c>
      <c r="C608" s="593"/>
      <c r="D608" s="587"/>
      <c r="E608" s="84">
        <v>2</v>
      </c>
      <c r="F608" s="84" t="s">
        <v>503</v>
      </c>
      <c r="G608" s="85">
        <v>28.88</v>
      </c>
      <c r="H608" s="242">
        <v>349737</v>
      </c>
      <c r="I608" s="111">
        <f>+G608-G607</f>
        <v>1.6899999999999977</v>
      </c>
      <c r="J608" s="463"/>
      <c r="K608" s="200">
        <v>0</v>
      </c>
      <c r="L608" s="24" t="s">
        <v>918</v>
      </c>
      <c r="M608" s="25">
        <v>100</v>
      </c>
      <c r="N608" s="35" t="s">
        <v>473</v>
      </c>
      <c r="O608" s="25">
        <v>454</v>
      </c>
      <c r="P608" s="201"/>
      <c r="Q608" s="30"/>
      <c r="R608" s="269"/>
      <c r="S608" s="280"/>
      <c r="T608" s="26" t="s">
        <v>936</v>
      </c>
      <c r="U608" s="26"/>
    </row>
    <row r="609" spans="1:21" customFormat="1" ht="21" hidden="1" customHeight="1" x14ac:dyDescent="0.3">
      <c r="A609" s="15" t="s">
        <v>504</v>
      </c>
      <c r="B609" s="53">
        <v>400215</v>
      </c>
      <c r="C609" s="593"/>
      <c r="D609" s="587"/>
      <c r="E609" s="84">
        <v>3</v>
      </c>
      <c r="F609" s="84" t="s">
        <v>505</v>
      </c>
      <c r="G609" s="85">
        <v>30.79</v>
      </c>
      <c r="H609" s="242">
        <v>372867</v>
      </c>
      <c r="I609" s="111">
        <f>+G609-G607</f>
        <v>3.5999999999999979</v>
      </c>
      <c r="J609" s="463"/>
      <c r="K609" s="200">
        <v>0</v>
      </c>
      <c r="L609" s="24" t="s">
        <v>918</v>
      </c>
      <c r="M609" s="25">
        <v>100</v>
      </c>
      <c r="N609" s="35" t="s">
        <v>473</v>
      </c>
      <c r="O609" s="25">
        <v>454</v>
      </c>
      <c r="P609" s="201"/>
      <c r="Q609" s="30"/>
      <c r="R609" s="269"/>
      <c r="S609" s="280"/>
      <c r="T609" s="26" t="s">
        <v>936</v>
      </c>
      <c r="U609" s="26"/>
    </row>
    <row r="610" spans="1:21" customFormat="1" ht="21" hidden="1" customHeight="1" x14ac:dyDescent="0.3">
      <c r="A610" s="15" t="s">
        <v>506</v>
      </c>
      <c r="B610" s="53">
        <v>400215</v>
      </c>
      <c r="C610" s="593"/>
      <c r="D610" s="587"/>
      <c r="E610" s="84">
        <v>4</v>
      </c>
      <c r="F610" s="84" t="s">
        <v>507</v>
      </c>
      <c r="G610" s="85">
        <v>32.659999999999997</v>
      </c>
      <c r="H610" s="242">
        <v>395513</v>
      </c>
      <c r="I610" s="111">
        <f>+G610-G607</f>
        <v>5.4699999999999953</v>
      </c>
      <c r="J610" s="463"/>
      <c r="K610" s="200">
        <v>0</v>
      </c>
      <c r="L610" s="24" t="s">
        <v>918</v>
      </c>
      <c r="M610" s="25">
        <v>100</v>
      </c>
      <c r="N610" s="35" t="s">
        <v>473</v>
      </c>
      <c r="O610" s="25">
        <v>454</v>
      </c>
      <c r="P610" s="201"/>
      <c r="Q610" s="30"/>
      <c r="R610" s="269"/>
      <c r="S610" s="280"/>
      <c r="T610" s="26" t="s">
        <v>936</v>
      </c>
      <c r="U610" s="26"/>
    </row>
    <row r="611" spans="1:21" customFormat="1" ht="21" hidden="1" customHeight="1" thickBot="1" x14ac:dyDescent="0.35">
      <c r="A611" s="15" t="s">
        <v>508</v>
      </c>
      <c r="B611" s="53">
        <v>400215</v>
      </c>
      <c r="C611" s="594"/>
      <c r="D611" s="588"/>
      <c r="E611" s="102">
        <v>5</v>
      </c>
      <c r="F611" s="102" t="s">
        <v>509</v>
      </c>
      <c r="G611" s="103">
        <v>41.95</v>
      </c>
      <c r="H611" s="243">
        <v>508015</v>
      </c>
      <c r="I611" s="111">
        <f>+G611-G607</f>
        <v>14.760000000000002</v>
      </c>
      <c r="J611" s="463"/>
      <c r="K611" s="200">
        <v>0</v>
      </c>
      <c r="L611" s="452" t="s">
        <v>918</v>
      </c>
      <c r="M611" s="211">
        <v>100</v>
      </c>
      <c r="N611" s="212" t="s">
        <v>473</v>
      </c>
      <c r="O611" s="211">
        <v>454</v>
      </c>
      <c r="P611" s="213"/>
      <c r="Q611" s="214"/>
      <c r="R611" s="270"/>
      <c r="S611" s="284"/>
      <c r="T611" s="26" t="s">
        <v>936</v>
      </c>
      <c r="U611" s="26"/>
    </row>
    <row r="612" spans="1:21" customFormat="1" ht="28.5" hidden="1" customHeight="1" x14ac:dyDescent="0.3">
      <c r="A612" s="23"/>
      <c r="B612" s="53">
        <v>400220</v>
      </c>
      <c r="C612" s="592" t="s">
        <v>510</v>
      </c>
      <c r="D612" s="586" t="s">
        <v>511</v>
      </c>
      <c r="E612" s="100">
        <v>1</v>
      </c>
      <c r="F612" s="100" t="s">
        <v>512</v>
      </c>
      <c r="G612" s="101">
        <v>31.68</v>
      </c>
      <c r="H612" s="241">
        <v>383645</v>
      </c>
      <c r="I612" s="111"/>
      <c r="J612" s="261"/>
      <c r="K612" s="200">
        <v>0</v>
      </c>
      <c r="L612" s="451" t="s">
        <v>139</v>
      </c>
      <c r="M612" s="205">
        <v>100</v>
      </c>
      <c r="N612" s="206" t="s">
        <v>473</v>
      </c>
      <c r="O612" s="205">
        <v>454</v>
      </c>
      <c r="P612" s="207"/>
      <c r="Q61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12" s="209" t="s">
        <v>139</v>
      </c>
      <c r="S612" s="279">
        <v>100</v>
      </c>
      <c r="T612" s="26" t="s">
        <v>936</v>
      </c>
      <c r="U612" s="26" t="s">
        <v>936</v>
      </c>
    </row>
    <row r="613" spans="1:21" customFormat="1" ht="28.5" hidden="1" customHeight="1" x14ac:dyDescent="0.3">
      <c r="A613" s="15" t="s">
        <v>513</v>
      </c>
      <c r="B613" s="53">
        <v>400220</v>
      </c>
      <c r="C613" s="593"/>
      <c r="D613" s="587"/>
      <c r="E613" s="84">
        <v>2</v>
      </c>
      <c r="F613" s="84" t="s">
        <v>514</v>
      </c>
      <c r="G613" s="85">
        <v>34.01</v>
      </c>
      <c r="H613" s="242">
        <v>411861</v>
      </c>
      <c r="I613" s="111">
        <f>+G613-G612</f>
        <v>2.3299999999999983</v>
      </c>
      <c r="J613" s="463"/>
      <c r="K613" s="200">
        <v>0</v>
      </c>
      <c r="L613" s="24" t="s">
        <v>139</v>
      </c>
      <c r="M613" s="25">
        <v>100</v>
      </c>
      <c r="N613" s="35" t="s">
        <v>473</v>
      </c>
      <c r="O613" s="25">
        <v>454</v>
      </c>
      <c r="P613" s="201"/>
      <c r="Q613" s="289"/>
      <c r="R613" s="269"/>
      <c r="S613" s="280"/>
      <c r="T613" s="26" t="s">
        <v>936</v>
      </c>
      <c r="U613" s="26"/>
    </row>
    <row r="614" spans="1:21" customFormat="1" ht="28.5" hidden="1" customHeight="1" thickBot="1" x14ac:dyDescent="0.35">
      <c r="A614" s="15" t="s">
        <v>515</v>
      </c>
      <c r="B614" s="53">
        <v>400220</v>
      </c>
      <c r="C614" s="594"/>
      <c r="D614" s="588"/>
      <c r="E614" s="102">
        <v>3</v>
      </c>
      <c r="F614" s="102" t="s">
        <v>516</v>
      </c>
      <c r="G614" s="103">
        <v>39.32</v>
      </c>
      <c r="H614" s="243">
        <v>476165</v>
      </c>
      <c r="I614" s="111">
        <f>+G614-G612</f>
        <v>7.6400000000000006</v>
      </c>
      <c r="J614" s="463"/>
      <c r="K614" s="200">
        <v>0</v>
      </c>
      <c r="L614" s="452" t="s">
        <v>139</v>
      </c>
      <c r="M614" s="211">
        <v>100</v>
      </c>
      <c r="N614" s="212" t="s">
        <v>473</v>
      </c>
      <c r="O614" s="211">
        <v>454</v>
      </c>
      <c r="P614" s="213"/>
      <c r="Q614" s="329"/>
      <c r="R614" s="270"/>
      <c r="S614" s="284"/>
      <c r="T614" s="26" t="s">
        <v>936</v>
      </c>
      <c r="U614" s="26"/>
    </row>
    <row r="615" spans="1:21" customFormat="1" ht="27.6" hidden="1" x14ac:dyDescent="0.3">
      <c r="A615" s="1"/>
      <c r="B615" s="53">
        <v>400223</v>
      </c>
      <c r="C615" s="184" t="s">
        <v>517</v>
      </c>
      <c r="D615" s="185" t="s">
        <v>518</v>
      </c>
      <c r="E615" s="186"/>
      <c r="F615" s="178" t="s">
        <v>20</v>
      </c>
      <c r="G615" s="180">
        <v>53.48</v>
      </c>
      <c r="H615" s="221">
        <v>647643</v>
      </c>
      <c r="I615" s="458"/>
      <c r="J615" s="297"/>
      <c r="K615" s="200">
        <v>0</v>
      </c>
      <c r="L615" s="454" t="s">
        <v>21</v>
      </c>
      <c r="M615" s="315">
        <v>100</v>
      </c>
      <c r="N615" s="262" t="s">
        <v>473</v>
      </c>
      <c r="O615" s="315">
        <v>454</v>
      </c>
      <c r="P615" s="371"/>
      <c r="Q61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15" s="308" t="s">
        <v>21</v>
      </c>
      <c r="S615" s="315">
        <v>100</v>
      </c>
      <c r="T615" s="26" t="s">
        <v>936</v>
      </c>
      <c r="U615" s="26" t="s">
        <v>936</v>
      </c>
    </row>
    <row r="616" spans="1:21" customFormat="1" ht="27.6" hidden="1" x14ac:dyDescent="0.3">
      <c r="A616" s="1"/>
      <c r="B616" s="53">
        <v>400224</v>
      </c>
      <c r="C616" s="95" t="s">
        <v>519</v>
      </c>
      <c r="D616" s="97" t="s">
        <v>520</v>
      </c>
      <c r="E616" s="122"/>
      <c r="F616" s="84" t="s">
        <v>20</v>
      </c>
      <c r="G616" s="85">
        <v>118.12</v>
      </c>
      <c r="H616" s="219">
        <v>1430433</v>
      </c>
      <c r="I616" s="458"/>
      <c r="J616" s="261"/>
      <c r="K616" s="200">
        <v>0</v>
      </c>
      <c r="L616" s="24" t="s">
        <v>21</v>
      </c>
      <c r="M616" s="25">
        <v>100</v>
      </c>
      <c r="N616" s="35" t="s">
        <v>473</v>
      </c>
      <c r="O616" s="25">
        <v>454</v>
      </c>
      <c r="P616" s="201"/>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16" s="20" t="s">
        <v>21</v>
      </c>
      <c r="S616" s="25">
        <v>100</v>
      </c>
      <c r="T616" s="26" t="s">
        <v>936</v>
      </c>
      <c r="U616" s="26" t="s">
        <v>936</v>
      </c>
    </row>
    <row r="617" spans="1:21" customFormat="1" ht="27.6" hidden="1" x14ac:dyDescent="0.3">
      <c r="A617" s="1"/>
      <c r="B617" s="53">
        <v>400225</v>
      </c>
      <c r="C617" s="95" t="s">
        <v>521</v>
      </c>
      <c r="D617" s="97" t="s">
        <v>522</v>
      </c>
      <c r="E617" s="122"/>
      <c r="F617" s="84" t="s">
        <v>20</v>
      </c>
      <c r="G617" s="85">
        <v>153.19</v>
      </c>
      <c r="H617" s="219">
        <v>1855131</v>
      </c>
      <c r="I617" s="458"/>
      <c r="J617" s="261"/>
      <c r="K617" s="200">
        <v>0</v>
      </c>
      <c r="L617" s="24" t="s">
        <v>21</v>
      </c>
      <c r="M617" s="25">
        <v>100</v>
      </c>
      <c r="N617" s="35" t="s">
        <v>473</v>
      </c>
      <c r="O617" s="25">
        <v>454</v>
      </c>
      <c r="P617" s="201"/>
      <c r="Q6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17" s="20" t="s">
        <v>21</v>
      </c>
      <c r="S617" s="25">
        <v>100</v>
      </c>
      <c r="T617" s="26" t="s">
        <v>936</v>
      </c>
      <c r="U617" s="26" t="s">
        <v>936</v>
      </c>
    </row>
    <row r="618" spans="1:21" customFormat="1" ht="18" hidden="1" customHeight="1" thickBot="1" x14ac:dyDescent="0.3">
      <c r="A618" s="1"/>
      <c r="B618" s="53">
        <v>400226</v>
      </c>
      <c r="C618" s="92" t="s">
        <v>523</v>
      </c>
      <c r="D618" s="104" t="s">
        <v>524</v>
      </c>
      <c r="E618" s="90"/>
      <c r="F618" s="90" t="s">
        <v>20</v>
      </c>
      <c r="G618" s="98">
        <v>138.6</v>
      </c>
      <c r="H618" s="225">
        <v>1678446</v>
      </c>
      <c r="I618" s="458"/>
      <c r="J618" s="261"/>
      <c r="K618" s="200">
        <v>0</v>
      </c>
      <c r="L618" s="366" t="s">
        <v>21</v>
      </c>
      <c r="M618" s="274">
        <v>100</v>
      </c>
      <c r="N618" s="199" t="s">
        <v>473</v>
      </c>
      <c r="O618" s="274">
        <v>454</v>
      </c>
      <c r="P618" s="304"/>
      <c r="Q61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18" s="360" t="s">
        <v>21</v>
      </c>
      <c r="S618" s="274">
        <v>100</v>
      </c>
      <c r="T618" s="26" t="s">
        <v>936</v>
      </c>
      <c r="U618" s="26" t="s">
        <v>936</v>
      </c>
    </row>
    <row r="619" spans="1:21" customFormat="1" ht="28.5" hidden="1" customHeight="1" x14ac:dyDescent="0.3">
      <c r="A619" s="23"/>
      <c r="B619" s="53">
        <v>400227</v>
      </c>
      <c r="C619" s="592" t="s">
        <v>525</v>
      </c>
      <c r="D619" s="586" t="s">
        <v>526</v>
      </c>
      <c r="E619" s="100">
        <v>1</v>
      </c>
      <c r="F619" s="100" t="s">
        <v>527</v>
      </c>
      <c r="G619" s="101">
        <v>18.66</v>
      </c>
      <c r="H619" s="241">
        <v>225973</v>
      </c>
      <c r="I619" s="111"/>
      <c r="J619" s="261"/>
      <c r="K619" s="200">
        <v>0</v>
      </c>
      <c r="L619" s="451" t="s">
        <v>918</v>
      </c>
      <c r="M619" s="205">
        <v>100</v>
      </c>
      <c r="N619" s="206" t="s">
        <v>473</v>
      </c>
      <c r="O619" s="205">
        <v>454</v>
      </c>
      <c r="P619" s="207"/>
      <c r="Q619"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19" s="209" t="s">
        <v>501</v>
      </c>
      <c r="S619" s="279">
        <v>100</v>
      </c>
      <c r="T619" s="26" t="s">
        <v>936</v>
      </c>
      <c r="U619" s="26" t="s">
        <v>936</v>
      </c>
    </row>
    <row r="620" spans="1:21" customFormat="1" ht="28.5" hidden="1" customHeight="1" x14ac:dyDescent="0.3">
      <c r="A620" s="15" t="s">
        <v>528</v>
      </c>
      <c r="B620" s="53">
        <v>400227</v>
      </c>
      <c r="C620" s="593"/>
      <c r="D620" s="587"/>
      <c r="E620" s="84">
        <v>2</v>
      </c>
      <c r="F620" s="84" t="s">
        <v>529</v>
      </c>
      <c r="G620" s="85">
        <v>24.22</v>
      </c>
      <c r="H620" s="242">
        <v>293304</v>
      </c>
      <c r="I620" s="111">
        <f>+G620-G619</f>
        <v>5.5599999999999987</v>
      </c>
      <c r="J620" s="463"/>
      <c r="K620" s="200">
        <v>0</v>
      </c>
      <c r="L620" s="24" t="s">
        <v>918</v>
      </c>
      <c r="M620" s="25">
        <v>100</v>
      </c>
      <c r="N620" s="35" t="s">
        <v>473</v>
      </c>
      <c r="O620" s="25">
        <v>454</v>
      </c>
      <c r="P620" s="201"/>
      <c r="Q620" s="289"/>
      <c r="R620" s="269"/>
      <c r="S620" s="280"/>
      <c r="T620" s="26" t="s">
        <v>936</v>
      </c>
      <c r="U620" s="26"/>
    </row>
    <row r="621" spans="1:21" customFormat="1" ht="28.5" hidden="1" customHeight="1" x14ac:dyDescent="0.3">
      <c r="A621" s="15" t="s">
        <v>530</v>
      </c>
      <c r="B621" s="53">
        <v>400227</v>
      </c>
      <c r="C621" s="593"/>
      <c r="D621" s="587"/>
      <c r="E621" s="84">
        <v>3</v>
      </c>
      <c r="F621" s="84" t="s">
        <v>531</v>
      </c>
      <c r="G621" s="85">
        <v>29.22</v>
      </c>
      <c r="H621" s="242">
        <v>353854</v>
      </c>
      <c r="I621" s="111">
        <f>+G621-G619</f>
        <v>10.559999999999999</v>
      </c>
      <c r="J621" s="463"/>
      <c r="K621" s="200">
        <v>0</v>
      </c>
      <c r="L621" s="24" t="s">
        <v>918</v>
      </c>
      <c r="M621" s="25">
        <v>100</v>
      </c>
      <c r="N621" s="35" t="s">
        <v>473</v>
      </c>
      <c r="O621" s="25">
        <v>454</v>
      </c>
      <c r="P621" s="201"/>
      <c r="Q621" s="289"/>
      <c r="R621" s="269"/>
      <c r="S621" s="280"/>
      <c r="T621" s="26" t="s">
        <v>936</v>
      </c>
      <c r="U621" s="26"/>
    </row>
    <row r="622" spans="1:21" customFormat="1" ht="28.5" hidden="1" customHeight="1" x14ac:dyDescent="0.3">
      <c r="A622" s="15" t="s">
        <v>532</v>
      </c>
      <c r="B622" s="53">
        <v>400227</v>
      </c>
      <c r="C622" s="593"/>
      <c r="D622" s="587"/>
      <c r="E622" s="84">
        <v>4</v>
      </c>
      <c r="F622" s="84" t="s">
        <v>533</v>
      </c>
      <c r="G622" s="85">
        <v>34.74</v>
      </c>
      <c r="H622" s="242">
        <v>420701</v>
      </c>
      <c r="I622" s="111">
        <f>+G622-G619</f>
        <v>16.080000000000002</v>
      </c>
      <c r="J622" s="463"/>
      <c r="K622" s="200">
        <v>0</v>
      </c>
      <c r="L622" s="24" t="s">
        <v>918</v>
      </c>
      <c r="M622" s="25">
        <v>100</v>
      </c>
      <c r="N622" s="35" t="s">
        <v>473</v>
      </c>
      <c r="O622" s="25">
        <v>454</v>
      </c>
      <c r="P622" s="201"/>
      <c r="Q622" s="289"/>
      <c r="R622" s="269"/>
      <c r="S622" s="280"/>
      <c r="T622" s="26" t="s">
        <v>936</v>
      </c>
      <c r="U622" s="26"/>
    </row>
    <row r="623" spans="1:21" customFormat="1" ht="28.5" hidden="1" customHeight="1" thickBot="1" x14ac:dyDescent="0.35">
      <c r="A623" s="15" t="s">
        <v>534</v>
      </c>
      <c r="B623" s="53">
        <v>400227</v>
      </c>
      <c r="C623" s="594"/>
      <c r="D623" s="588"/>
      <c r="E623" s="102">
        <v>5</v>
      </c>
      <c r="F623" s="102" t="s">
        <v>535</v>
      </c>
      <c r="G623" s="103">
        <v>39.74</v>
      </c>
      <c r="H623" s="243">
        <v>481251</v>
      </c>
      <c r="I623" s="111">
        <f>+G623-G619</f>
        <v>21.080000000000002</v>
      </c>
      <c r="J623" s="463"/>
      <c r="K623" s="200">
        <v>0</v>
      </c>
      <c r="L623" s="452" t="s">
        <v>918</v>
      </c>
      <c r="M623" s="211">
        <v>100</v>
      </c>
      <c r="N623" s="212" t="s">
        <v>473</v>
      </c>
      <c r="O623" s="211">
        <v>454</v>
      </c>
      <c r="P623" s="213"/>
      <c r="Q623" s="329"/>
      <c r="R623" s="270"/>
      <c r="S623" s="284"/>
      <c r="T623" s="26" t="s">
        <v>936</v>
      </c>
      <c r="U623" s="26"/>
    </row>
    <row r="624" spans="1:21" customFormat="1" ht="47.25" hidden="1" customHeight="1" x14ac:dyDescent="0.3">
      <c r="A624" s="1"/>
      <c r="B624" s="53">
        <v>400232</v>
      </c>
      <c r="C624" s="124" t="s">
        <v>536</v>
      </c>
      <c r="D624" s="125" t="s">
        <v>537</v>
      </c>
      <c r="E624" s="91"/>
      <c r="F624" s="91" t="s">
        <v>20</v>
      </c>
      <c r="G624" s="116">
        <v>19.510000000000002</v>
      </c>
      <c r="H624" s="221">
        <v>236266</v>
      </c>
      <c r="I624" s="458"/>
      <c r="J624" s="261"/>
      <c r="K624" s="200">
        <v>0</v>
      </c>
      <c r="L624" s="454" t="s">
        <v>373</v>
      </c>
      <c r="M624" s="250">
        <v>100</v>
      </c>
      <c r="N624" s="262" t="s">
        <v>473</v>
      </c>
      <c r="O624" s="250">
        <v>454</v>
      </c>
      <c r="P624" s="306"/>
      <c r="Q62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24" s="308" t="s">
        <v>373</v>
      </c>
      <c r="S624" s="250">
        <v>100</v>
      </c>
      <c r="T624" s="26" t="s">
        <v>936</v>
      </c>
      <c r="U624" s="26" t="s">
        <v>936</v>
      </c>
    </row>
    <row r="625" spans="1:22" customFormat="1" ht="60.75" hidden="1" customHeight="1" x14ac:dyDescent="0.3">
      <c r="A625" s="1"/>
      <c r="B625" s="53">
        <v>400233</v>
      </c>
      <c r="C625" s="95" t="s">
        <v>538</v>
      </c>
      <c r="D625" s="97" t="s">
        <v>539</v>
      </c>
      <c r="E625" s="84"/>
      <c r="F625" s="84" t="s">
        <v>20</v>
      </c>
      <c r="G625" s="85">
        <v>20.99</v>
      </c>
      <c r="H625" s="219">
        <v>254189</v>
      </c>
      <c r="I625" s="458"/>
      <c r="J625" s="261"/>
      <c r="K625" s="200">
        <v>0</v>
      </c>
      <c r="L625" s="24" t="s">
        <v>373</v>
      </c>
      <c r="M625" s="25">
        <v>100</v>
      </c>
      <c r="N625" s="35" t="s">
        <v>473</v>
      </c>
      <c r="O625" s="25">
        <v>454</v>
      </c>
      <c r="P625" s="201"/>
      <c r="Q6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25" s="20" t="s">
        <v>373</v>
      </c>
      <c r="S625" s="25">
        <v>100</v>
      </c>
      <c r="T625" s="26" t="s">
        <v>936</v>
      </c>
      <c r="U625" s="26" t="s">
        <v>936</v>
      </c>
    </row>
    <row r="626" spans="1:22" customFormat="1" ht="57" hidden="1" customHeight="1" x14ac:dyDescent="0.3">
      <c r="A626" s="1"/>
      <c r="B626" s="53">
        <v>400234</v>
      </c>
      <c r="C626" s="95" t="s">
        <v>540</v>
      </c>
      <c r="D626" s="97" t="s">
        <v>541</v>
      </c>
      <c r="E626" s="84"/>
      <c r="F626" s="84" t="s">
        <v>20</v>
      </c>
      <c r="G626" s="85">
        <v>39.36</v>
      </c>
      <c r="H626" s="219">
        <v>476650</v>
      </c>
      <c r="I626" s="458"/>
      <c r="J626" s="261"/>
      <c r="K626" s="200">
        <v>0</v>
      </c>
      <c r="L626" s="24" t="s">
        <v>373</v>
      </c>
      <c r="M626" s="25">
        <v>100</v>
      </c>
      <c r="N626" s="35" t="s">
        <v>473</v>
      </c>
      <c r="O626" s="25">
        <v>454</v>
      </c>
      <c r="P626" s="201"/>
      <c r="Q6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26" s="20" t="s">
        <v>373</v>
      </c>
      <c r="S626" s="25">
        <v>100</v>
      </c>
      <c r="T626" s="26" t="s">
        <v>936</v>
      </c>
      <c r="U626" s="26" t="s">
        <v>936</v>
      </c>
    </row>
    <row r="627" spans="1:22" customFormat="1" ht="27.6" hidden="1" x14ac:dyDescent="0.3">
      <c r="A627" s="1"/>
      <c r="B627" s="53">
        <v>400236</v>
      </c>
      <c r="C627" s="95" t="s">
        <v>542</v>
      </c>
      <c r="D627" s="97" t="s">
        <v>543</v>
      </c>
      <c r="E627" s="84"/>
      <c r="F627" s="84" t="s">
        <v>20</v>
      </c>
      <c r="G627" s="85">
        <v>23.58</v>
      </c>
      <c r="H627" s="219">
        <v>285554</v>
      </c>
      <c r="I627" s="458"/>
      <c r="J627" s="261"/>
      <c r="K627" s="200">
        <v>0</v>
      </c>
      <c r="L627" s="24" t="s">
        <v>243</v>
      </c>
      <c r="M627" s="25">
        <v>100</v>
      </c>
      <c r="N627" s="35" t="s">
        <v>473</v>
      </c>
      <c r="O627" s="25">
        <v>454</v>
      </c>
      <c r="P627" s="201"/>
      <c r="Q6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27" s="20" t="s">
        <v>243</v>
      </c>
      <c r="S627" s="25">
        <v>100</v>
      </c>
      <c r="T627" s="26" t="s">
        <v>936</v>
      </c>
      <c r="U627" s="26" t="s">
        <v>936</v>
      </c>
    </row>
    <row r="628" spans="1:22" customFormat="1" ht="27.6" hidden="1" x14ac:dyDescent="0.3">
      <c r="A628" s="1"/>
      <c r="B628" s="53">
        <v>400237</v>
      </c>
      <c r="C628" s="95" t="s">
        <v>544</v>
      </c>
      <c r="D628" s="97" t="s">
        <v>545</v>
      </c>
      <c r="E628" s="84"/>
      <c r="F628" s="84" t="s">
        <v>20</v>
      </c>
      <c r="G628" s="85">
        <v>66.42</v>
      </c>
      <c r="H628" s="219">
        <v>804346</v>
      </c>
      <c r="I628" s="458"/>
      <c r="J628" s="261"/>
      <c r="K628" s="200">
        <v>0</v>
      </c>
      <c r="L628" s="24" t="s">
        <v>195</v>
      </c>
      <c r="M628" s="25">
        <v>100</v>
      </c>
      <c r="N628" s="35" t="s">
        <v>473</v>
      </c>
      <c r="O628" s="25">
        <v>454</v>
      </c>
      <c r="P628" s="201"/>
      <c r="Q6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28" s="20" t="s">
        <v>195</v>
      </c>
      <c r="S628" s="25">
        <v>100</v>
      </c>
      <c r="T628" s="26" t="s">
        <v>936</v>
      </c>
      <c r="U628" s="26" t="s">
        <v>936</v>
      </c>
    </row>
    <row r="629" spans="1:22" customFormat="1" ht="41.4" hidden="1" x14ac:dyDescent="0.3">
      <c r="A629" s="1"/>
      <c r="B629" s="53">
        <v>400238</v>
      </c>
      <c r="C629" s="95" t="s">
        <v>546</v>
      </c>
      <c r="D629" s="97" t="s">
        <v>547</v>
      </c>
      <c r="E629" s="84"/>
      <c r="F629" s="84" t="s">
        <v>20</v>
      </c>
      <c r="G629" s="85">
        <v>223.51</v>
      </c>
      <c r="H629" s="219">
        <v>2706706</v>
      </c>
      <c r="I629" s="458"/>
      <c r="J629" s="261"/>
      <c r="K629" s="200">
        <v>0</v>
      </c>
      <c r="L629" s="24" t="s">
        <v>139</v>
      </c>
      <c r="M629" s="25">
        <v>100</v>
      </c>
      <c r="N629" s="35" t="s">
        <v>473</v>
      </c>
      <c r="O629" s="25">
        <v>454</v>
      </c>
      <c r="P629" s="201"/>
      <c r="Q6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29" s="20" t="s">
        <v>139</v>
      </c>
      <c r="S629" s="25">
        <v>100</v>
      </c>
      <c r="T629" s="26" t="s">
        <v>936</v>
      </c>
      <c r="U629" s="26" t="s">
        <v>936</v>
      </c>
    </row>
    <row r="630" spans="1:22" customFormat="1" ht="27.6" hidden="1" x14ac:dyDescent="0.3">
      <c r="A630" s="1"/>
      <c r="B630" s="95" t="s">
        <v>972</v>
      </c>
      <c r="C630" s="95" t="s">
        <v>548</v>
      </c>
      <c r="D630" s="97" t="s">
        <v>549</v>
      </c>
      <c r="E630" s="84"/>
      <c r="F630" s="84" t="s">
        <v>20</v>
      </c>
      <c r="G630" s="85">
        <v>24.73</v>
      </c>
      <c r="H630" s="219">
        <v>299480</v>
      </c>
      <c r="I630" s="458"/>
      <c r="J630" s="297"/>
      <c r="K630" s="200">
        <v>0</v>
      </c>
      <c r="L630" s="24" t="s">
        <v>550</v>
      </c>
      <c r="M630" s="14">
        <v>100</v>
      </c>
      <c r="N630" s="35" t="s">
        <v>473</v>
      </c>
      <c r="O630" s="14">
        <v>454</v>
      </c>
      <c r="P630" s="203"/>
      <c r="Q6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30" s="20" t="s">
        <v>551</v>
      </c>
      <c r="S630" s="14">
        <v>100</v>
      </c>
      <c r="T630" s="26" t="s">
        <v>936</v>
      </c>
      <c r="U630" s="26" t="s">
        <v>936</v>
      </c>
    </row>
    <row r="631" spans="1:22" customFormat="1" ht="27.6" hidden="1" x14ac:dyDescent="0.3">
      <c r="A631" s="1"/>
      <c r="B631" s="57">
        <v>4003</v>
      </c>
      <c r="C631" s="95">
        <v>4003</v>
      </c>
      <c r="D631" s="97" t="s">
        <v>552</v>
      </c>
      <c r="E631" s="84"/>
      <c r="F631" s="84" t="s">
        <v>20</v>
      </c>
      <c r="G631" s="85">
        <v>1.91</v>
      </c>
      <c r="H631" s="219">
        <v>23130</v>
      </c>
      <c r="I631" s="458"/>
      <c r="J631" s="297"/>
      <c r="K631" s="200">
        <v>0</v>
      </c>
      <c r="L631" s="24" t="s">
        <v>550</v>
      </c>
      <c r="M631" s="14">
        <v>100</v>
      </c>
      <c r="N631" s="35" t="s">
        <v>473</v>
      </c>
      <c r="O631" s="14">
        <v>503</v>
      </c>
      <c r="P631" s="203"/>
      <c r="Q6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31" s="20" t="s">
        <v>550</v>
      </c>
      <c r="S631" s="14">
        <v>100</v>
      </c>
      <c r="T631" s="26" t="s">
        <v>936</v>
      </c>
      <c r="U631" s="26" t="s">
        <v>936</v>
      </c>
    </row>
    <row r="632" spans="1:22" ht="27.6" hidden="1" x14ac:dyDescent="0.3">
      <c r="A632" s="1"/>
      <c r="B632" s="60" t="s">
        <v>973</v>
      </c>
      <c r="C632" s="60" t="s">
        <v>553</v>
      </c>
      <c r="D632" s="293" t="s">
        <v>554</v>
      </c>
      <c r="E632" s="84" t="s">
        <v>20</v>
      </c>
      <c r="F632" s="245" t="s">
        <v>20</v>
      </c>
      <c r="G632" s="239">
        <v>1.0900000000000001</v>
      </c>
      <c r="H632" s="219">
        <v>13200</v>
      </c>
      <c r="I632" s="458"/>
      <c r="J632" s="297"/>
      <c r="K632" s="200">
        <v>0</v>
      </c>
      <c r="L632" s="24" t="s">
        <v>243</v>
      </c>
      <c r="M632" s="14">
        <v>100</v>
      </c>
      <c r="N632" s="35" t="s">
        <v>473</v>
      </c>
      <c r="O632" s="14" t="s">
        <v>922</v>
      </c>
      <c r="P632" s="203"/>
      <c r="Q632" s="30"/>
      <c r="R632" s="27" t="s">
        <v>243</v>
      </c>
      <c r="S632" s="14">
        <v>100</v>
      </c>
      <c r="T632" s="26" t="s">
        <v>936</v>
      </c>
      <c r="U632" s="26" t="s">
        <v>936</v>
      </c>
      <c r="V632" s="404"/>
    </row>
    <row r="633" spans="1:22" ht="15" hidden="1" thickBot="1" x14ac:dyDescent="0.35">
      <c r="A633" s="1"/>
      <c r="B633" s="53">
        <v>4004</v>
      </c>
      <c r="C633" s="414">
        <v>4004</v>
      </c>
      <c r="D633" s="688" t="s">
        <v>555</v>
      </c>
      <c r="E633" s="689"/>
      <c r="F633" s="689"/>
      <c r="G633" s="505"/>
      <c r="H633" s="225"/>
      <c r="I633" s="458"/>
      <c r="J633" s="261"/>
      <c r="K633" s="200">
        <v>0</v>
      </c>
      <c r="L633" s="17" t="s">
        <v>42</v>
      </c>
      <c r="M633" s="200" t="s">
        <v>42</v>
      </c>
      <c r="N633" s="200" t="s">
        <v>42</v>
      </c>
      <c r="O633" s="25"/>
      <c r="P633" s="201"/>
      <c r="Q633" s="30"/>
      <c r="R633" s="200" t="s">
        <v>42</v>
      </c>
      <c r="S633" s="200" t="s">
        <v>42</v>
      </c>
      <c r="T633" s="200" t="s">
        <v>42</v>
      </c>
      <c r="U633" s="274" t="s">
        <v>41</v>
      </c>
    </row>
    <row r="634" spans="1:22" customFormat="1" ht="28.5" hidden="1" customHeight="1" x14ac:dyDescent="0.35">
      <c r="A634" s="47"/>
      <c r="B634" s="70">
        <v>40041</v>
      </c>
      <c r="C634" s="592" t="s">
        <v>556</v>
      </c>
      <c r="D634" s="586" t="s">
        <v>557</v>
      </c>
      <c r="E634" s="100">
        <v>1</v>
      </c>
      <c r="F634" s="121" t="s">
        <v>558</v>
      </c>
      <c r="G634" s="101">
        <v>36.35</v>
      </c>
      <c r="H634" s="241">
        <v>440199</v>
      </c>
      <c r="I634" s="111"/>
      <c r="J634" s="261"/>
      <c r="K634" s="200">
        <v>0</v>
      </c>
      <c r="L634" s="17" t="s">
        <v>373</v>
      </c>
      <c r="M634" s="25">
        <v>100</v>
      </c>
      <c r="N634" s="35" t="s">
        <v>473</v>
      </c>
      <c r="O634" s="25">
        <v>1705</v>
      </c>
      <c r="P634" s="201"/>
      <c r="Q6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34" s="20" t="s">
        <v>373</v>
      </c>
      <c r="S634" s="25">
        <v>100</v>
      </c>
      <c r="T634" s="26" t="s">
        <v>936</v>
      </c>
      <c r="U634" s="26" t="s">
        <v>936</v>
      </c>
    </row>
    <row r="635" spans="1:22" customFormat="1" ht="29.25" hidden="1" customHeight="1" x14ac:dyDescent="0.35">
      <c r="A635" s="71" t="s">
        <v>559</v>
      </c>
      <c r="B635" s="70">
        <v>40041</v>
      </c>
      <c r="C635" s="593"/>
      <c r="D635" s="587"/>
      <c r="E635" s="84">
        <v>2</v>
      </c>
      <c r="F635" s="122" t="s">
        <v>560</v>
      </c>
      <c r="G635" s="85">
        <v>108.7</v>
      </c>
      <c r="H635" s="242">
        <v>1316357</v>
      </c>
      <c r="I635" s="111">
        <f>+G635-G634</f>
        <v>72.349999999999994</v>
      </c>
      <c r="J635" s="463"/>
      <c r="K635" s="200">
        <v>0</v>
      </c>
      <c r="L635" s="17" t="s">
        <v>373</v>
      </c>
      <c r="M635" s="25">
        <v>100</v>
      </c>
      <c r="N635" s="35" t="s">
        <v>473</v>
      </c>
      <c r="O635" s="25">
        <v>1705</v>
      </c>
      <c r="P635" s="201"/>
      <c r="Q635" s="30"/>
      <c r="R635" s="269"/>
      <c r="S635" s="27"/>
      <c r="T635" s="26" t="s">
        <v>936</v>
      </c>
      <c r="U635" s="26"/>
    </row>
    <row r="636" spans="1:22" customFormat="1" ht="27" hidden="1" customHeight="1" thickBot="1" x14ac:dyDescent="0.35">
      <c r="A636" s="72" t="s">
        <v>561</v>
      </c>
      <c r="B636" s="70">
        <v>40041</v>
      </c>
      <c r="C636" s="594"/>
      <c r="D636" s="588"/>
      <c r="E636" s="102">
        <v>3</v>
      </c>
      <c r="F636" s="123" t="s">
        <v>562</v>
      </c>
      <c r="G636" s="103">
        <v>161.41999999999999</v>
      </c>
      <c r="H636" s="243">
        <v>1954796</v>
      </c>
      <c r="I636" s="111">
        <f>+G636-G634</f>
        <v>125.07</v>
      </c>
      <c r="J636" s="463"/>
      <c r="K636" s="200">
        <v>0</v>
      </c>
      <c r="L636" s="198" t="s">
        <v>373</v>
      </c>
      <c r="M636" s="274">
        <v>100</v>
      </c>
      <c r="N636" s="199" t="s">
        <v>473</v>
      </c>
      <c r="O636" s="274">
        <v>1705</v>
      </c>
      <c r="P636" s="304"/>
      <c r="Q636" s="305"/>
      <c r="R636" s="310"/>
      <c r="S636" s="354"/>
      <c r="T636" s="26" t="s">
        <v>936</v>
      </c>
      <c r="U636" s="26"/>
    </row>
    <row r="637" spans="1:22" customFormat="1" ht="15" hidden="1" thickBot="1" x14ac:dyDescent="0.35">
      <c r="A637" s="1"/>
      <c r="B637" s="53">
        <v>4006</v>
      </c>
      <c r="C637" s="439">
        <v>4006</v>
      </c>
      <c r="D637" s="686" t="s">
        <v>563</v>
      </c>
      <c r="E637" s="687"/>
      <c r="F637" s="687"/>
      <c r="G637" s="504"/>
      <c r="H637" s="341"/>
      <c r="I637" s="458"/>
      <c r="J637" s="462"/>
      <c r="K637" s="200">
        <v>0</v>
      </c>
      <c r="L637" s="383" t="s">
        <v>42</v>
      </c>
      <c r="M637" s="384" t="s">
        <v>42</v>
      </c>
      <c r="N637" s="384" t="s">
        <v>42</v>
      </c>
      <c r="O637" s="384" t="s">
        <v>42</v>
      </c>
      <c r="P637" s="385"/>
      <c r="Q637" s="38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37" s="384" t="s">
        <v>42</v>
      </c>
      <c r="S637" s="387" t="s">
        <v>42</v>
      </c>
      <c r="T637" s="387" t="s">
        <v>42</v>
      </c>
      <c r="U637" s="274" t="s">
        <v>41</v>
      </c>
    </row>
    <row r="638" spans="1:22" customFormat="1" ht="37.5" hidden="1" customHeight="1" x14ac:dyDescent="0.3">
      <c r="A638" s="23"/>
      <c r="B638" s="55">
        <v>40061</v>
      </c>
      <c r="C638" s="615" t="s">
        <v>564</v>
      </c>
      <c r="D638" s="612" t="s">
        <v>565</v>
      </c>
      <c r="E638" s="171">
        <v>1</v>
      </c>
      <c r="F638" s="171" t="s">
        <v>566</v>
      </c>
      <c r="G638" s="173">
        <v>2648.21</v>
      </c>
      <c r="H638" s="241">
        <v>32069823</v>
      </c>
      <c r="I638" s="111"/>
      <c r="J638" s="297"/>
      <c r="K638" s="200">
        <v>0</v>
      </c>
      <c r="L638" s="451" t="s">
        <v>21</v>
      </c>
      <c r="M638" s="345">
        <v>100</v>
      </c>
      <c r="N638" s="206" t="s">
        <v>473</v>
      </c>
      <c r="O638" s="345">
        <v>243</v>
      </c>
      <c r="P638" s="373"/>
      <c r="Q6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38" s="209" t="s">
        <v>21</v>
      </c>
      <c r="S638" s="374">
        <v>100</v>
      </c>
      <c r="T638" s="26" t="s">
        <v>936</v>
      </c>
      <c r="U638" s="26" t="s">
        <v>936</v>
      </c>
    </row>
    <row r="639" spans="1:22" customFormat="1" ht="37.5" hidden="1" customHeight="1" x14ac:dyDescent="0.3">
      <c r="A639" s="15" t="s">
        <v>567</v>
      </c>
      <c r="B639" s="55">
        <v>40061</v>
      </c>
      <c r="C639" s="616"/>
      <c r="D639" s="613"/>
      <c r="E639" s="16">
        <v>2</v>
      </c>
      <c r="F639" s="16" t="s">
        <v>568</v>
      </c>
      <c r="G639" s="12">
        <v>4851.51</v>
      </c>
      <c r="H639" s="242">
        <v>58751786</v>
      </c>
      <c r="I639" s="111">
        <f>+G639-G638</f>
        <v>2203.3000000000002</v>
      </c>
      <c r="J639" s="478"/>
      <c r="K639" s="200">
        <v>0</v>
      </c>
      <c r="L639" s="24" t="s">
        <v>21</v>
      </c>
      <c r="M639" s="14">
        <v>100</v>
      </c>
      <c r="N639" s="35" t="s">
        <v>473</v>
      </c>
      <c r="O639" s="14">
        <v>243</v>
      </c>
      <c r="P639" s="203"/>
      <c r="Q639" s="30"/>
      <c r="R639" s="269"/>
      <c r="S639" s="381"/>
      <c r="T639" s="26" t="s">
        <v>936</v>
      </c>
      <c r="U639" s="26"/>
    </row>
    <row r="640" spans="1:22" customFormat="1" ht="37.5" hidden="1" customHeight="1" x14ac:dyDescent="0.3">
      <c r="A640" s="15" t="s">
        <v>569</v>
      </c>
      <c r="B640" s="55">
        <v>40061</v>
      </c>
      <c r="C640" s="616"/>
      <c r="D640" s="613"/>
      <c r="E640" s="16">
        <v>3</v>
      </c>
      <c r="F640" s="16" t="s">
        <v>570</v>
      </c>
      <c r="G640" s="12">
        <v>7472.32</v>
      </c>
      <c r="H640" s="242">
        <v>90489795</v>
      </c>
      <c r="I640" s="111">
        <f>+G640-G638</f>
        <v>4824.1099999999997</v>
      </c>
      <c r="J640" s="478"/>
      <c r="K640" s="200">
        <v>0</v>
      </c>
      <c r="L640" s="24" t="s">
        <v>21</v>
      </c>
      <c r="M640" s="14">
        <v>100</v>
      </c>
      <c r="N640" s="35" t="s">
        <v>473</v>
      </c>
      <c r="O640" s="14">
        <v>243</v>
      </c>
      <c r="P640" s="203"/>
      <c r="Q640" s="30"/>
      <c r="R640" s="269"/>
      <c r="S640" s="381"/>
      <c r="T640" s="26" t="s">
        <v>936</v>
      </c>
      <c r="U640" s="26"/>
    </row>
    <row r="641" spans="1:21" customFormat="1" ht="37.5" hidden="1" customHeight="1" thickBot="1" x14ac:dyDescent="0.35">
      <c r="A641" s="15" t="s">
        <v>571</v>
      </c>
      <c r="B641" s="55">
        <v>40061</v>
      </c>
      <c r="C641" s="617"/>
      <c r="D641" s="614"/>
      <c r="E641" s="175">
        <v>4</v>
      </c>
      <c r="F641" s="175" t="s">
        <v>572</v>
      </c>
      <c r="G641" s="177">
        <v>12819.92</v>
      </c>
      <c r="H641" s="243">
        <v>155249231</v>
      </c>
      <c r="I641" s="111">
        <f>+G641-G638</f>
        <v>10171.709999999999</v>
      </c>
      <c r="J641" s="478"/>
      <c r="K641" s="200">
        <v>0</v>
      </c>
      <c r="L641" s="452" t="s">
        <v>21</v>
      </c>
      <c r="M641" s="377">
        <v>100</v>
      </c>
      <c r="N641" s="212" t="s">
        <v>473</v>
      </c>
      <c r="O641" s="377">
        <v>243</v>
      </c>
      <c r="P641" s="215"/>
      <c r="Q641" s="214"/>
      <c r="R641" s="270"/>
      <c r="S641" s="382"/>
      <c r="T641" s="26" t="s">
        <v>936</v>
      </c>
      <c r="U641" s="26"/>
    </row>
    <row r="642" spans="1:21" customFormat="1" ht="36.75" hidden="1" customHeight="1" x14ac:dyDescent="0.3">
      <c r="A642" s="23"/>
      <c r="B642" s="53">
        <v>40065</v>
      </c>
      <c r="C642" s="615" t="s">
        <v>573</v>
      </c>
      <c r="D642" s="612" t="s">
        <v>574</v>
      </c>
      <c r="E642" s="171">
        <v>1</v>
      </c>
      <c r="F642" s="171" t="s">
        <v>566</v>
      </c>
      <c r="G642" s="173">
        <v>2648.21</v>
      </c>
      <c r="H642" s="241">
        <v>32069823</v>
      </c>
      <c r="I642" s="111"/>
      <c r="J642" s="297"/>
      <c r="K642" s="200">
        <v>0</v>
      </c>
      <c r="L642" s="451" t="s">
        <v>21</v>
      </c>
      <c r="M642" s="345">
        <v>100</v>
      </c>
      <c r="N642" s="206" t="s">
        <v>473</v>
      </c>
      <c r="O642" s="345">
        <v>243</v>
      </c>
      <c r="P642" s="373"/>
      <c r="Q64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42" s="209" t="s">
        <v>21</v>
      </c>
      <c r="S642" s="374">
        <v>100</v>
      </c>
      <c r="T642" s="26" t="s">
        <v>936</v>
      </c>
      <c r="U642" s="26" t="s">
        <v>936</v>
      </c>
    </row>
    <row r="643" spans="1:21" customFormat="1" ht="42" hidden="1" customHeight="1" x14ac:dyDescent="0.3">
      <c r="A643" s="15" t="s">
        <v>575</v>
      </c>
      <c r="B643" s="53">
        <v>40065</v>
      </c>
      <c r="C643" s="616"/>
      <c r="D643" s="613"/>
      <c r="E643" s="16">
        <v>2</v>
      </c>
      <c r="F643" s="16" t="s">
        <v>568</v>
      </c>
      <c r="G643" s="12">
        <v>4851.51</v>
      </c>
      <c r="H643" s="242">
        <v>58751786</v>
      </c>
      <c r="I643" s="111">
        <f>+G643-G642</f>
        <v>2203.3000000000002</v>
      </c>
      <c r="J643" s="478"/>
      <c r="K643" s="200">
        <v>0</v>
      </c>
      <c r="L643" s="24" t="s">
        <v>21</v>
      </c>
      <c r="M643" s="14">
        <v>100</v>
      </c>
      <c r="N643" s="35" t="s">
        <v>473</v>
      </c>
      <c r="O643" s="14">
        <v>243</v>
      </c>
      <c r="P643" s="203"/>
      <c r="Q643" s="30"/>
      <c r="R643" s="269"/>
      <c r="S643" s="381"/>
      <c r="T643" s="26" t="s">
        <v>936</v>
      </c>
      <c r="U643" s="26"/>
    </row>
    <row r="644" spans="1:21" customFormat="1" ht="33" hidden="1" customHeight="1" x14ac:dyDescent="0.3">
      <c r="A644" s="15" t="s">
        <v>576</v>
      </c>
      <c r="B644" s="53">
        <v>40065</v>
      </c>
      <c r="C644" s="616"/>
      <c r="D644" s="613"/>
      <c r="E644" s="16">
        <v>3</v>
      </c>
      <c r="F644" s="16" t="s">
        <v>570</v>
      </c>
      <c r="G644" s="12">
        <v>7472.32</v>
      </c>
      <c r="H644" s="242">
        <v>90489795</v>
      </c>
      <c r="I644" s="111">
        <f>+G644-G642</f>
        <v>4824.1099999999997</v>
      </c>
      <c r="J644" s="478"/>
      <c r="K644" s="200">
        <v>0</v>
      </c>
      <c r="L644" s="24" t="s">
        <v>21</v>
      </c>
      <c r="M644" s="14">
        <v>100</v>
      </c>
      <c r="N644" s="35" t="s">
        <v>473</v>
      </c>
      <c r="O644" s="14">
        <v>243</v>
      </c>
      <c r="P644" s="203"/>
      <c r="Q644" s="30"/>
      <c r="R644" s="269"/>
      <c r="S644" s="381"/>
      <c r="T644" s="26" t="s">
        <v>936</v>
      </c>
      <c r="U644" s="26"/>
    </row>
    <row r="645" spans="1:21" customFormat="1" ht="24.6" hidden="1" customHeight="1" thickBot="1" x14ac:dyDescent="0.35">
      <c r="A645" s="15" t="s">
        <v>577</v>
      </c>
      <c r="B645" s="53">
        <v>40065</v>
      </c>
      <c r="C645" s="617"/>
      <c r="D645" s="614"/>
      <c r="E645" s="175">
        <v>4</v>
      </c>
      <c r="F645" s="175" t="s">
        <v>572</v>
      </c>
      <c r="G645" s="177">
        <v>12819.92</v>
      </c>
      <c r="H645" s="243">
        <v>155249231</v>
      </c>
      <c r="I645" s="111">
        <f>+G645-G642</f>
        <v>10171.709999999999</v>
      </c>
      <c r="J645" s="478"/>
      <c r="K645" s="200">
        <v>0</v>
      </c>
      <c r="L645" s="452" t="s">
        <v>21</v>
      </c>
      <c r="M645" s="377">
        <v>100</v>
      </c>
      <c r="N645" s="212" t="s">
        <v>473</v>
      </c>
      <c r="O645" s="377">
        <v>243</v>
      </c>
      <c r="P645" s="215"/>
      <c r="Q645" s="214"/>
      <c r="R645" s="270"/>
      <c r="S645" s="382"/>
      <c r="T645" s="26" t="s">
        <v>936</v>
      </c>
      <c r="U645" s="26"/>
    </row>
    <row r="646" spans="1:21" customFormat="1" ht="36.75" hidden="1" customHeight="1" x14ac:dyDescent="0.3">
      <c r="A646" s="23"/>
      <c r="B646" s="53">
        <v>40069</v>
      </c>
      <c r="C646" s="592" t="s">
        <v>578</v>
      </c>
      <c r="D646" s="665" t="s">
        <v>965</v>
      </c>
      <c r="E646" s="100">
        <v>1</v>
      </c>
      <c r="F646" s="100" t="s">
        <v>566</v>
      </c>
      <c r="G646" s="101">
        <v>3289.31</v>
      </c>
      <c r="H646" s="241">
        <v>39833544</v>
      </c>
      <c r="I646" s="111"/>
      <c r="J646" s="297"/>
      <c r="K646" s="200">
        <v>0</v>
      </c>
      <c r="L646" s="451" t="s">
        <v>21</v>
      </c>
      <c r="M646" s="345">
        <v>100</v>
      </c>
      <c r="N646" s="206" t="s">
        <v>473</v>
      </c>
      <c r="O646" s="345">
        <v>243</v>
      </c>
      <c r="P646" s="373"/>
      <c r="Q64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46" s="209" t="s">
        <v>21</v>
      </c>
      <c r="S646" s="374">
        <v>100</v>
      </c>
      <c r="T646" s="26" t="s">
        <v>936</v>
      </c>
      <c r="U646" s="26" t="s">
        <v>936</v>
      </c>
    </row>
    <row r="647" spans="1:21" customFormat="1" ht="36.75" hidden="1" customHeight="1" x14ac:dyDescent="0.3">
      <c r="A647" s="15" t="s">
        <v>579</v>
      </c>
      <c r="B647" s="53">
        <v>40069</v>
      </c>
      <c r="C647" s="593"/>
      <c r="D647" s="628"/>
      <c r="E647" s="84">
        <v>2</v>
      </c>
      <c r="F647" s="84" t="s">
        <v>568</v>
      </c>
      <c r="G647" s="85">
        <v>6042.61</v>
      </c>
      <c r="H647" s="242">
        <v>73176007</v>
      </c>
      <c r="I647" s="111">
        <f>+G647-G646</f>
        <v>2753.2999999999997</v>
      </c>
      <c r="J647" s="478"/>
      <c r="K647" s="200">
        <v>0</v>
      </c>
      <c r="L647" s="24" t="s">
        <v>21</v>
      </c>
      <c r="M647" s="14">
        <v>100</v>
      </c>
      <c r="N647" s="35" t="s">
        <v>473</v>
      </c>
      <c r="O647" s="14">
        <v>243</v>
      </c>
      <c r="P647" s="203"/>
      <c r="Q647" s="30"/>
      <c r="R647" s="269"/>
      <c r="S647" s="381"/>
      <c r="T647" s="26" t="s">
        <v>936</v>
      </c>
      <c r="U647" s="26"/>
    </row>
    <row r="648" spans="1:21" customFormat="1" ht="36.75" hidden="1" customHeight="1" x14ac:dyDescent="0.3">
      <c r="A648" s="15" t="s">
        <v>580</v>
      </c>
      <c r="B648" s="53">
        <v>40069</v>
      </c>
      <c r="C648" s="593"/>
      <c r="D648" s="628"/>
      <c r="E648" s="84">
        <v>3</v>
      </c>
      <c r="F648" s="84" t="s">
        <v>570</v>
      </c>
      <c r="G648" s="85">
        <v>9318.64</v>
      </c>
      <c r="H648" s="242">
        <v>112848730</v>
      </c>
      <c r="I648" s="111">
        <f>+G648-G646</f>
        <v>6029.33</v>
      </c>
      <c r="J648" s="478"/>
      <c r="K648" s="200">
        <v>0</v>
      </c>
      <c r="L648" s="24" t="s">
        <v>21</v>
      </c>
      <c r="M648" s="14">
        <v>100</v>
      </c>
      <c r="N648" s="35" t="s">
        <v>473</v>
      </c>
      <c r="O648" s="14">
        <v>243</v>
      </c>
      <c r="P648" s="203"/>
      <c r="Q648" s="30"/>
      <c r="R648" s="269"/>
      <c r="S648" s="381"/>
      <c r="T648" s="26" t="s">
        <v>936</v>
      </c>
      <c r="U648" s="26"/>
    </row>
    <row r="649" spans="1:21" customFormat="1" ht="42.75" hidden="1" customHeight="1" thickBot="1" x14ac:dyDescent="0.35">
      <c r="A649" s="15" t="s">
        <v>581</v>
      </c>
      <c r="B649" s="53">
        <v>40069</v>
      </c>
      <c r="C649" s="594"/>
      <c r="D649" s="629"/>
      <c r="E649" s="102">
        <v>4</v>
      </c>
      <c r="F649" s="102" t="s">
        <v>572</v>
      </c>
      <c r="G649" s="103">
        <v>16003.15</v>
      </c>
      <c r="H649" s="243">
        <v>193798147</v>
      </c>
      <c r="I649" s="111">
        <f>+G649-G646</f>
        <v>12713.84</v>
      </c>
      <c r="J649" s="478"/>
      <c r="K649" s="200">
        <v>0</v>
      </c>
      <c r="L649" s="452" t="s">
        <v>21</v>
      </c>
      <c r="M649" s="377">
        <v>100</v>
      </c>
      <c r="N649" s="212" t="s">
        <v>473</v>
      </c>
      <c r="O649" s="377">
        <v>243</v>
      </c>
      <c r="P649" s="215"/>
      <c r="Q649" s="214"/>
      <c r="R649" s="270"/>
      <c r="S649" s="382"/>
      <c r="T649" s="26" t="s">
        <v>936</v>
      </c>
      <c r="U649" s="26"/>
    </row>
    <row r="650" spans="1:21" customFormat="1" ht="29.25" hidden="1" customHeight="1" x14ac:dyDescent="0.3">
      <c r="A650" s="23"/>
      <c r="B650" s="53">
        <v>400613</v>
      </c>
      <c r="C650" s="592" t="s">
        <v>582</v>
      </c>
      <c r="D650" s="627" t="s">
        <v>966</v>
      </c>
      <c r="E650" s="100">
        <v>1</v>
      </c>
      <c r="F650" s="100" t="s">
        <v>566</v>
      </c>
      <c r="G650" s="101">
        <v>1422.75</v>
      </c>
      <c r="H650" s="241">
        <v>17229503</v>
      </c>
      <c r="I650" s="111"/>
      <c r="J650" s="297"/>
      <c r="K650" s="200">
        <v>0</v>
      </c>
      <c r="L650" s="451" t="s">
        <v>21</v>
      </c>
      <c r="M650" s="345">
        <v>100</v>
      </c>
      <c r="N650" s="206" t="s">
        <v>473</v>
      </c>
      <c r="O650" s="345">
        <v>243</v>
      </c>
      <c r="P650" s="373"/>
      <c r="Q6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50" s="209" t="s">
        <v>21</v>
      </c>
      <c r="S650" s="374">
        <v>100</v>
      </c>
      <c r="T650" s="26" t="s">
        <v>936</v>
      </c>
      <c r="U650" s="26" t="s">
        <v>936</v>
      </c>
    </row>
    <row r="651" spans="1:21" customFormat="1" ht="35.25" hidden="1" customHeight="1" x14ac:dyDescent="0.3">
      <c r="A651" s="15" t="s">
        <v>583</v>
      </c>
      <c r="B651" s="53">
        <v>400613</v>
      </c>
      <c r="C651" s="593"/>
      <c r="D651" s="628"/>
      <c r="E651" s="84">
        <v>2</v>
      </c>
      <c r="F651" s="84" t="s">
        <v>568</v>
      </c>
      <c r="G651" s="85">
        <v>2788.76</v>
      </c>
      <c r="H651" s="242">
        <v>33771884</v>
      </c>
      <c r="I651" s="111">
        <f>+G651-G650</f>
        <v>1366.0100000000002</v>
      </c>
      <c r="J651" s="478"/>
      <c r="K651" s="200">
        <v>0</v>
      </c>
      <c r="L651" s="24" t="s">
        <v>21</v>
      </c>
      <c r="M651" s="14">
        <v>100</v>
      </c>
      <c r="N651" s="35" t="s">
        <v>473</v>
      </c>
      <c r="O651" s="14">
        <v>243</v>
      </c>
      <c r="P651" s="203"/>
      <c r="Q651" s="30"/>
      <c r="R651" s="269"/>
      <c r="S651" s="381"/>
      <c r="T651" s="26" t="s">
        <v>936</v>
      </c>
      <c r="U651" s="26"/>
    </row>
    <row r="652" spans="1:21" customFormat="1" ht="24" hidden="1" customHeight="1" x14ac:dyDescent="0.3">
      <c r="A652" s="15" t="s">
        <v>584</v>
      </c>
      <c r="B652" s="53">
        <v>400613</v>
      </c>
      <c r="C652" s="593"/>
      <c r="D652" s="628"/>
      <c r="E652" s="84">
        <v>3</v>
      </c>
      <c r="F652" s="84" t="s">
        <v>570</v>
      </c>
      <c r="G652" s="85">
        <v>4523.41</v>
      </c>
      <c r="H652" s="242">
        <v>54778495</v>
      </c>
      <c r="I652" s="111">
        <f>+G652-G650</f>
        <v>3100.66</v>
      </c>
      <c r="J652" s="478"/>
      <c r="K652" s="200">
        <v>0</v>
      </c>
      <c r="L652" s="24" t="s">
        <v>21</v>
      </c>
      <c r="M652" s="14">
        <v>100</v>
      </c>
      <c r="N652" s="35" t="s">
        <v>473</v>
      </c>
      <c r="O652" s="14">
        <v>243</v>
      </c>
      <c r="P652" s="203"/>
      <c r="Q652" s="30"/>
      <c r="R652" s="269"/>
      <c r="S652" s="381"/>
      <c r="T652" s="26" t="s">
        <v>936</v>
      </c>
      <c r="U652" s="26"/>
    </row>
    <row r="653" spans="1:21" customFormat="1" ht="31.5" hidden="1" customHeight="1" thickBot="1" x14ac:dyDescent="0.35">
      <c r="A653" s="15" t="s">
        <v>585</v>
      </c>
      <c r="B653" s="53">
        <v>400613</v>
      </c>
      <c r="C653" s="594"/>
      <c r="D653" s="629"/>
      <c r="E653" s="102">
        <v>4</v>
      </c>
      <c r="F653" s="102" t="s">
        <v>572</v>
      </c>
      <c r="G653" s="103">
        <v>8216.56</v>
      </c>
      <c r="H653" s="243">
        <v>99502542</v>
      </c>
      <c r="I653" s="111">
        <f>+G653-G650</f>
        <v>6793.8099999999995</v>
      </c>
      <c r="J653" s="478"/>
      <c r="K653" s="200">
        <v>0</v>
      </c>
      <c r="L653" s="452" t="s">
        <v>21</v>
      </c>
      <c r="M653" s="377">
        <v>100</v>
      </c>
      <c r="N653" s="212" t="s">
        <v>473</v>
      </c>
      <c r="O653" s="377">
        <v>243</v>
      </c>
      <c r="P653" s="215"/>
      <c r="Q653" s="214"/>
      <c r="R653" s="270"/>
      <c r="S653" s="382"/>
      <c r="T653" s="26" t="s">
        <v>936</v>
      </c>
      <c r="U653" s="26"/>
    </row>
    <row r="654" spans="1:21" customFormat="1" ht="27.6" hidden="1" x14ac:dyDescent="0.3">
      <c r="A654" s="1"/>
      <c r="B654" s="53">
        <v>4007</v>
      </c>
      <c r="C654" s="184">
        <v>4007</v>
      </c>
      <c r="D654" s="185" t="s">
        <v>586</v>
      </c>
      <c r="E654" s="178"/>
      <c r="F654" s="178" t="s">
        <v>20</v>
      </c>
      <c r="G654" s="180">
        <v>53.06</v>
      </c>
      <c r="H654" s="221">
        <v>642557</v>
      </c>
      <c r="I654" s="458"/>
      <c r="J654" s="297"/>
      <c r="K654" s="200">
        <v>0</v>
      </c>
      <c r="L654" s="454" t="s">
        <v>21</v>
      </c>
      <c r="M654" s="315">
        <v>100</v>
      </c>
      <c r="N654" s="262" t="s">
        <v>473</v>
      </c>
      <c r="O654" s="315">
        <v>245</v>
      </c>
      <c r="P654" s="371"/>
      <c r="Q65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54" s="308" t="s">
        <v>21</v>
      </c>
      <c r="S654" s="315">
        <v>100</v>
      </c>
      <c r="T654" s="26" t="s">
        <v>936</v>
      </c>
      <c r="U654" s="26" t="s">
        <v>936</v>
      </c>
    </row>
    <row r="655" spans="1:21" customFormat="1" ht="138" hidden="1" x14ac:dyDescent="0.3">
      <c r="A655" s="1"/>
      <c r="B655" s="53">
        <v>4008</v>
      </c>
      <c r="C655" s="15">
        <v>4008</v>
      </c>
      <c r="D655" s="54" t="s">
        <v>587</v>
      </c>
      <c r="E655" s="16"/>
      <c r="F655" s="16" t="s">
        <v>20</v>
      </c>
      <c r="G655" s="12">
        <v>49.54</v>
      </c>
      <c r="H655" s="219">
        <v>599929</v>
      </c>
      <c r="I655" s="458"/>
      <c r="J655" s="297"/>
      <c r="K655" s="200">
        <v>0</v>
      </c>
      <c r="L655" s="69" t="s">
        <v>373</v>
      </c>
      <c r="M655" s="14">
        <v>100</v>
      </c>
      <c r="N655" s="35" t="s">
        <v>473</v>
      </c>
      <c r="O655" s="14">
        <v>217</v>
      </c>
      <c r="P655" s="203"/>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55" s="297" t="s">
        <v>373</v>
      </c>
      <c r="S655" s="14">
        <v>100</v>
      </c>
      <c r="T655" s="26" t="s">
        <v>936</v>
      </c>
      <c r="U655" s="26" t="s">
        <v>936</v>
      </c>
    </row>
    <row r="656" spans="1:21" customFormat="1" ht="27.6" hidden="1" x14ac:dyDescent="0.3">
      <c r="A656" s="1"/>
      <c r="B656" s="53">
        <v>4009</v>
      </c>
      <c r="C656" s="15">
        <v>4009</v>
      </c>
      <c r="D656" s="54" t="s">
        <v>588</v>
      </c>
      <c r="E656" s="16"/>
      <c r="F656" s="16" t="s">
        <v>20</v>
      </c>
      <c r="G656" s="12">
        <v>2014.32</v>
      </c>
      <c r="H656" s="219">
        <v>24393415</v>
      </c>
      <c r="I656" s="458"/>
      <c r="J656" s="297"/>
      <c r="K656" s="200">
        <v>0</v>
      </c>
      <c r="L656" s="166" t="s">
        <v>134</v>
      </c>
      <c r="M656" s="14">
        <v>100</v>
      </c>
      <c r="N656" s="35" t="s">
        <v>473</v>
      </c>
      <c r="O656" s="14">
        <v>243</v>
      </c>
      <c r="P656" s="203"/>
      <c r="Q6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56" s="20" t="s">
        <v>134</v>
      </c>
      <c r="S656" s="14">
        <v>100</v>
      </c>
      <c r="T656" s="26" t="s">
        <v>936</v>
      </c>
      <c r="U656" s="26" t="s">
        <v>936</v>
      </c>
    </row>
    <row r="657" spans="1:21" customFormat="1" ht="55.2" hidden="1" x14ac:dyDescent="0.3">
      <c r="A657" s="1"/>
      <c r="B657" s="53">
        <v>40101</v>
      </c>
      <c r="C657" s="15" t="s">
        <v>589</v>
      </c>
      <c r="D657" s="54" t="s">
        <v>590</v>
      </c>
      <c r="E657" s="16"/>
      <c r="F657" s="16" t="s">
        <v>20</v>
      </c>
      <c r="G657" s="12">
        <v>1892.59</v>
      </c>
      <c r="H657" s="219">
        <v>22919265</v>
      </c>
      <c r="I657" s="458"/>
      <c r="J657" s="297"/>
      <c r="K657" s="200">
        <v>0</v>
      </c>
      <c r="L657" s="24" t="s">
        <v>21</v>
      </c>
      <c r="M657" s="14">
        <v>100</v>
      </c>
      <c r="N657" s="35" t="s">
        <v>473</v>
      </c>
      <c r="O657" s="21" t="s">
        <v>591</v>
      </c>
      <c r="P657" s="203"/>
      <c r="Q6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57" s="20" t="s">
        <v>21</v>
      </c>
      <c r="S657" s="14">
        <v>100</v>
      </c>
      <c r="T657" s="26" t="s">
        <v>936</v>
      </c>
      <c r="U657" s="26" t="s">
        <v>936</v>
      </c>
    </row>
    <row r="658" spans="1:21" customFormat="1" ht="27.6" hidden="1" x14ac:dyDescent="0.3">
      <c r="A658" s="1"/>
      <c r="B658" s="53">
        <v>40102</v>
      </c>
      <c r="C658" s="167" t="s">
        <v>592</v>
      </c>
      <c r="D658" s="168" t="s">
        <v>593</v>
      </c>
      <c r="E658" s="169"/>
      <c r="F658" s="169" t="s">
        <v>20</v>
      </c>
      <c r="G658" s="170">
        <v>1676.59</v>
      </c>
      <c r="H658" s="225">
        <v>20303505</v>
      </c>
      <c r="I658" s="458"/>
      <c r="J658" s="297"/>
      <c r="K658" s="200">
        <v>0</v>
      </c>
      <c r="L658" s="366" t="s">
        <v>21</v>
      </c>
      <c r="M658" s="285">
        <v>100</v>
      </c>
      <c r="N658" s="199" t="s">
        <v>473</v>
      </c>
      <c r="O658" s="285">
        <v>243</v>
      </c>
      <c r="P658" s="286"/>
      <c r="Q65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58" s="360" t="s">
        <v>21</v>
      </c>
      <c r="S658" s="285">
        <v>100</v>
      </c>
      <c r="T658" s="26" t="s">
        <v>936</v>
      </c>
      <c r="U658" s="26" t="s">
        <v>936</v>
      </c>
    </row>
    <row r="659" spans="1:21" customFormat="1" ht="41.25" hidden="1" customHeight="1" x14ac:dyDescent="0.3">
      <c r="A659" s="23"/>
      <c r="B659" s="53">
        <v>4011</v>
      </c>
      <c r="C659" s="615">
        <v>4011</v>
      </c>
      <c r="D659" s="612" t="s">
        <v>594</v>
      </c>
      <c r="E659" s="171">
        <v>1</v>
      </c>
      <c r="F659" s="171" t="s">
        <v>568</v>
      </c>
      <c r="G659" s="173">
        <v>5196.66</v>
      </c>
      <c r="H659" s="241">
        <v>62931553</v>
      </c>
      <c r="I659" s="111"/>
      <c r="J659" s="297"/>
      <c r="K659" s="200">
        <v>0</v>
      </c>
      <c r="L659" s="451" t="s">
        <v>21</v>
      </c>
      <c r="M659" s="345">
        <v>100</v>
      </c>
      <c r="N659" s="206" t="s">
        <v>473</v>
      </c>
      <c r="O659" s="345">
        <v>243</v>
      </c>
      <c r="P659" s="373"/>
      <c r="Q65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59" s="209" t="s">
        <v>21</v>
      </c>
      <c r="S659" s="374">
        <v>100</v>
      </c>
      <c r="T659" s="26" t="s">
        <v>936</v>
      </c>
      <c r="U659" s="26" t="s">
        <v>936</v>
      </c>
    </row>
    <row r="660" spans="1:21" customFormat="1" ht="39.75" hidden="1" customHeight="1" x14ac:dyDescent="0.3">
      <c r="A660" s="15">
        <v>4012</v>
      </c>
      <c r="B660" s="53">
        <v>4011</v>
      </c>
      <c r="C660" s="616"/>
      <c r="D660" s="613"/>
      <c r="E660" s="16">
        <v>2</v>
      </c>
      <c r="F660" s="16" t="s">
        <v>570</v>
      </c>
      <c r="G660" s="12">
        <v>9551.39</v>
      </c>
      <c r="H660" s="242">
        <v>115667333</v>
      </c>
      <c r="I660" s="111">
        <f>+G660-G659</f>
        <v>4354.7299999999996</v>
      </c>
      <c r="J660" s="297"/>
      <c r="K660" s="200">
        <v>0</v>
      </c>
      <c r="L660" s="24" t="s">
        <v>21</v>
      </c>
      <c r="M660" s="14">
        <v>100</v>
      </c>
      <c r="N660" s="35" t="s">
        <v>473</v>
      </c>
      <c r="O660" s="14">
        <v>243</v>
      </c>
      <c r="P660" s="203"/>
      <c r="Q660" s="30"/>
      <c r="R660" s="269"/>
      <c r="S660" s="381"/>
      <c r="T660" s="26" t="s">
        <v>936</v>
      </c>
      <c r="U660" s="26"/>
    </row>
    <row r="661" spans="1:21" customFormat="1" ht="36" hidden="1" customHeight="1" thickBot="1" x14ac:dyDescent="0.35">
      <c r="A661" s="15">
        <v>4013</v>
      </c>
      <c r="B661" s="53">
        <v>4011</v>
      </c>
      <c r="C661" s="617"/>
      <c r="D661" s="614"/>
      <c r="E661" s="175">
        <v>3</v>
      </c>
      <c r="F661" s="175" t="s">
        <v>572</v>
      </c>
      <c r="G661" s="177">
        <v>14228.04</v>
      </c>
      <c r="H661" s="243">
        <v>172301564</v>
      </c>
      <c r="I661" s="111">
        <f>+G661-G659</f>
        <v>9031.380000000001</v>
      </c>
      <c r="J661" s="297"/>
      <c r="K661" s="200">
        <v>0</v>
      </c>
      <c r="L661" s="452" t="s">
        <v>21</v>
      </c>
      <c r="M661" s="377">
        <v>100</v>
      </c>
      <c r="N661" s="212" t="s">
        <v>473</v>
      </c>
      <c r="O661" s="377">
        <v>243</v>
      </c>
      <c r="P661" s="215"/>
      <c r="Q661" s="214"/>
      <c r="R661" s="270"/>
      <c r="S661" s="382"/>
      <c r="T661" s="26" t="s">
        <v>936</v>
      </c>
      <c r="U661" s="26"/>
    </row>
    <row r="662" spans="1:21" customFormat="1" ht="27.6" hidden="1" x14ac:dyDescent="0.3">
      <c r="A662" s="1"/>
      <c r="B662" s="53">
        <v>4017</v>
      </c>
      <c r="C662" s="184">
        <v>4017</v>
      </c>
      <c r="D662" s="185" t="s">
        <v>595</v>
      </c>
      <c r="E662" s="178"/>
      <c r="F662" s="178" t="s">
        <v>20</v>
      </c>
      <c r="G662" s="180">
        <v>1206.32</v>
      </c>
      <c r="H662" s="221">
        <v>14608535</v>
      </c>
      <c r="I662" s="458"/>
      <c r="J662" s="297"/>
      <c r="K662" s="200">
        <v>0</v>
      </c>
      <c r="L662" s="454" t="s">
        <v>21</v>
      </c>
      <c r="M662" s="315">
        <v>100</v>
      </c>
      <c r="N662" s="262" t="s">
        <v>473</v>
      </c>
      <c r="O662" s="315">
        <v>5254</v>
      </c>
      <c r="P662" s="371"/>
      <c r="Q66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62" s="308" t="s">
        <v>21</v>
      </c>
      <c r="S662" s="315">
        <v>100</v>
      </c>
      <c r="T662" s="26" t="s">
        <v>936</v>
      </c>
      <c r="U662" s="26" t="s">
        <v>936</v>
      </c>
    </row>
    <row r="663" spans="1:21" s="139" customFormat="1" ht="55.2" hidden="1" x14ac:dyDescent="0.3">
      <c r="A663" s="144"/>
      <c r="B663" s="148">
        <v>4018</v>
      </c>
      <c r="C663" s="95">
        <v>4018</v>
      </c>
      <c r="D663" s="97" t="s">
        <v>596</v>
      </c>
      <c r="E663" s="84"/>
      <c r="F663" s="84" t="s">
        <v>20</v>
      </c>
      <c r="G663" s="85">
        <v>302.44</v>
      </c>
      <c r="H663" s="219">
        <v>3662548</v>
      </c>
      <c r="I663" s="458"/>
      <c r="J663" s="261"/>
      <c r="K663" s="200">
        <v>0</v>
      </c>
      <c r="L663" s="17" t="s">
        <v>134</v>
      </c>
      <c r="M663" s="25">
        <v>100</v>
      </c>
      <c r="N663" s="35" t="s">
        <v>473</v>
      </c>
      <c r="O663" s="25">
        <v>5258</v>
      </c>
      <c r="P663" s="201"/>
      <c r="Q66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63" s="27" t="s">
        <v>134</v>
      </c>
      <c r="S663" s="25">
        <v>100</v>
      </c>
      <c r="T663" s="26" t="s">
        <v>936</v>
      </c>
      <c r="U663" s="26" t="s">
        <v>936</v>
      </c>
    </row>
    <row r="664" spans="1:21" customFormat="1" ht="27.6" hidden="1" x14ac:dyDescent="0.3">
      <c r="A664" s="1"/>
      <c r="B664" s="53">
        <v>40181</v>
      </c>
      <c r="C664" s="95" t="s">
        <v>597</v>
      </c>
      <c r="D664" s="97" t="s">
        <v>598</v>
      </c>
      <c r="E664" s="84"/>
      <c r="F664" s="84" t="s">
        <v>20</v>
      </c>
      <c r="G664" s="85">
        <v>186.7</v>
      </c>
      <c r="H664" s="219">
        <v>2260937</v>
      </c>
      <c r="I664" s="458"/>
      <c r="J664" s="261"/>
      <c r="K664" s="200">
        <v>0</v>
      </c>
      <c r="L664" s="17" t="s">
        <v>243</v>
      </c>
      <c r="M664" s="25">
        <v>100</v>
      </c>
      <c r="N664" s="35" t="s">
        <v>473</v>
      </c>
      <c r="O664" s="25">
        <v>1746</v>
      </c>
      <c r="P664" s="20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64" s="20" t="s">
        <v>243</v>
      </c>
      <c r="S664" s="25">
        <v>100</v>
      </c>
      <c r="T664" s="26" t="s">
        <v>936</v>
      </c>
      <c r="U664" s="26" t="s">
        <v>936</v>
      </c>
    </row>
    <row r="665" spans="1:21" s="139" customFormat="1" ht="27.6" hidden="1" x14ac:dyDescent="0.3">
      <c r="A665" s="144"/>
      <c r="B665" s="148">
        <v>40183</v>
      </c>
      <c r="C665" s="95" t="s">
        <v>599</v>
      </c>
      <c r="D665" s="97" t="s">
        <v>600</v>
      </c>
      <c r="E665" s="84"/>
      <c r="F665" s="84" t="s">
        <v>20</v>
      </c>
      <c r="G665" s="85">
        <v>521.63</v>
      </c>
      <c r="H665" s="219">
        <v>6316939</v>
      </c>
      <c r="I665" s="458"/>
      <c r="J665" s="261"/>
      <c r="K665" s="200">
        <v>0</v>
      </c>
      <c r="L665" s="17" t="s">
        <v>134</v>
      </c>
      <c r="M665" s="25">
        <v>100</v>
      </c>
      <c r="N665" s="35" t="s">
        <v>473</v>
      </c>
      <c r="O665" s="25">
        <v>1746</v>
      </c>
      <c r="P665" s="201"/>
      <c r="Q66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65" s="27" t="s">
        <v>243</v>
      </c>
      <c r="S665" s="25">
        <v>100</v>
      </c>
      <c r="T665" s="26" t="s">
        <v>936</v>
      </c>
      <c r="U665" s="26" t="s">
        <v>936</v>
      </c>
    </row>
    <row r="666" spans="1:21" customFormat="1" ht="27.6" hidden="1" x14ac:dyDescent="0.3">
      <c r="A666" s="1"/>
      <c r="B666" s="53">
        <v>40231</v>
      </c>
      <c r="C666" s="95" t="s">
        <v>601</v>
      </c>
      <c r="D666" s="97" t="s">
        <v>602</v>
      </c>
      <c r="E666" s="84"/>
      <c r="F666" s="84" t="s">
        <v>20</v>
      </c>
      <c r="G666" s="85">
        <v>309.44</v>
      </c>
      <c r="H666" s="219">
        <v>3747318</v>
      </c>
      <c r="I666" s="458"/>
      <c r="J666" s="261"/>
      <c r="K666" s="200">
        <v>0</v>
      </c>
      <c r="L666" s="17" t="s">
        <v>243</v>
      </c>
      <c r="M666" s="25">
        <v>100</v>
      </c>
      <c r="N666" s="35" t="s">
        <v>473</v>
      </c>
      <c r="O666" s="25">
        <v>261</v>
      </c>
      <c r="P666" s="20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66" s="20" t="s">
        <v>243</v>
      </c>
      <c r="S666" s="25">
        <v>100</v>
      </c>
      <c r="T666" s="26" t="s">
        <v>936</v>
      </c>
      <c r="U666" s="26" t="s">
        <v>936</v>
      </c>
    </row>
    <row r="667" spans="1:21" customFormat="1" ht="41.4" hidden="1" x14ac:dyDescent="0.3">
      <c r="A667" s="1"/>
      <c r="B667" s="53">
        <v>40232</v>
      </c>
      <c r="C667" s="95" t="s">
        <v>603</v>
      </c>
      <c r="D667" s="97" t="s">
        <v>604</v>
      </c>
      <c r="E667" s="84"/>
      <c r="F667" s="84" t="s">
        <v>20</v>
      </c>
      <c r="G667" s="85">
        <v>423.65</v>
      </c>
      <c r="H667" s="219">
        <v>5130402</v>
      </c>
      <c r="I667" s="458"/>
      <c r="J667" s="261"/>
      <c r="K667" s="200">
        <v>0</v>
      </c>
      <c r="L667" s="17" t="s">
        <v>243</v>
      </c>
      <c r="M667" s="25">
        <v>100</v>
      </c>
      <c r="N667" s="35" t="s">
        <v>473</v>
      </c>
      <c r="O667" s="25">
        <v>404</v>
      </c>
      <c r="P667" s="20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67" s="20" t="s">
        <v>243</v>
      </c>
      <c r="S667" s="25">
        <v>100</v>
      </c>
      <c r="T667" s="26" t="s">
        <v>936</v>
      </c>
      <c r="U667" s="26" t="s">
        <v>936</v>
      </c>
    </row>
    <row r="668" spans="1:21" s="139" customFormat="1" ht="64.650000000000006" hidden="1" customHeight="1" x14ac:dyDescent="0.3">
      <c r="A668" s="144"/>
      <c r="B668" s="148">
        <v>40233</v>
      </c>
      <c r="C668" s="95" t="s">
        <v>605</v>
      </c>
      <c r="D668" s="97" t="s">
        <v>606</v>
      </c>
      <c r="E668" s="84"/>
      <c r="F668" s="84" t="s">
        <v>20</v>
      </c>
      <c r="G668" s="85">
        <v>337.22</v>
      </c>
      <c r="H668" s="219">
        <v>4083734</v>
      </c>
      <c r="I668" s="458"/>
      <c r="J668" s="261"/>
      <c r="K668" s="200">
        <v>0</v>
      </c>
      <c r="L668" s="17" t="s">
        <v>243</v>
      </c>
      <c r="M668" s="25">
        <v>100</v>
      </c>
      <c r="N668" s="35" t="s">
        <v>473</v>
      </c>
      <c r="O668" s="25">
        <v>259</v>
      </c>
      <c r="P668" s="201"/>
      <c r="Q66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68" s="27" t="s">
        <v>243</v>
      </c>
      <c r="S668" s="25">
        <v>100</v>
      </c>
      <c r="T668" s="26" t="s">
        <v>936</v>
      </c>
      <c r="U668" s="26" t="s">
        <v>936</v>
      </c>
    </row>
    <row r="669" spans="1:21" customFormat="1" ht="27.6" hidden="1" x14ac:dyDescent="0.3">
      <c r="A669" s="1"/>
      <c r="B669" s="53">
        <v>40234</v>
      </c>
      <c r="C669" s="95" t="s">
        <v>607</v>
      </c>
      <c r="D669" s="97" t="s">
        <v>608</v>
      </c>
      <c r="E669" s="84"/>
      <c r="F669" s="84" t="s">
        <v>20</v>
      </c>
      <c r="G669" s="85">
        <v>539.52</v>
      </c>
      <c r="H669" s="219">
        <v>6533587</v>
      </c>
      <c r="I669" s="458"/>
      <c r="J669" s="261"/>
      <c r="K669" s="200">
        <v>0</v>
      </c>
      <c r="L669" s="17" t="s">
        <v>243</v>
      </c>
      <c r="M669" s="25">
        <v>100</v>
      </c>
      <c r="N669" s="35" t="s">
        <v>473</v>
      </c>
      <c r="O669" s="25">
        <v>947</v>
      </c>
      <c r="P669" s="20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69" s="20" t="s">
        <v>243</v>
      </c>
      <c r="S669" s="25">
        <v>100</v>
      </c>
      <c r="T669" s="26" t="s">
        <v>936</v>
      </c>
      <c r="U669" s="26" t="s">
        <v>936</v>
      </c>
    </row>
    <row r="670" spans="1:21" customFormat="1" ht="27.6" hidden="1" x14ac:dyDescent="0.3">
      <c r="A670" s="1"/>
      <c r="B670" s="53">
        <v>4024</v>
      </c>
      <c r="C670" s="95">
        <v>4024</v>
      </c>
      <c r="D670" s="97" t="s">
        <v>609</v>
      </c>
      <c r="E670" s="84"/>
      <c r="F670" s="84" t="s">
        <v>20</v>
      </c>
      <c r="G670" s="85">
        <v>972.08</v>
      </c>
      <c r="H670" s="219">
        <v>11771889</v>
      </c>
      <c r="I670" s="458"/>
      <c r="J670" s="261"/>
      <c r="K670" s="200">
        <v>0</v>
      </c>
      <c r="L670" s="17" t="s">
        <v>134</v>
      </c>
      <c r="M670" s="25">
        <v>100</v>
      </c>
      <c r="N670" s="35" t="s">
        <v>473</v>
      </c>
      <c r="O670" s="25">
        <v>406</v>
      </c>
      <c r="P670" s="20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70" s="20" t="s">
        <v>134</v>
      </c>
      <c r="S670" s="25">
        <v>100</v>
      </c>
      <c r="T670" s="26" t="s">
        <v>936</v>
      </c>
      <c r="U670" s="26" t="s">
        <v>936</v>
      </c>
    </row>
    <row r="671" spans="1:21" customFormat="1" ht="27.6" hidden="1" x14ac:dyDescent="0.3">
      <c r="A671" s="1"/>
      <c r="B671" s="53">
        <v>40251</v>
      </c>
      <c r="C671" s="95" t="s">
        <v>610</v>
      </c>
      <c r="D671" s="97" t="s">
        <v>611</v>
      </c>
      <c r="E671" s="84"/>
      <c r="F671" s="84" t="s">
        <v>20</v>
      </c>
      <c r="G671" s="85">
        <v>1494.05</v>
      </c>
      <c r="H671" s="219">
        <v>18092946</v>
      </c>
      <c r="I671" s="458"/>
      <c r="J671" s="261"/>
      <c r="K671" s="200">
        <v>0</v>
      </c>
      <c r="L671" s="17" t="s">
        <v>243</v>
      </c>
      <c r="M671" s="25">
        <v>100</v>
      </c>
      <c r="N671" s="35" t="s">
        <v>473</v>
      </c>
      <c r="O671" s="25">
        <v>191</v>
      </c>
      <c r="P671" s="20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71" s="20" t="s">
        <v>243</v>
      </c>
      <c r="S671" s="25">
        <v>100</v>
      </c>
      <c r="T671" s="26" t="s">
        <v>936</v>
      </c>
      <c r="U671" s="26" t="s">
        <v>936</v>
      </c>
    </row>
    <row r="672" spans="1:21" customFormat="1" ht="27.6" hidden="1" x14ac:dyDescent="0.3">
      <c r="A672" s="577"/>
      <c r="B672" s="530">
        <v>40252</v>
      </c>
      <c r="C672" s="95" t="s">
        <v>612</v>
      </c>
      <c r="D672" s="97" t="s">
        <v>613</v>
      </c>
      <c r="E672" s="66"/>
      <c r="F672" s="84" t="s">
        <v>20</v>
      </c>
      <c r="G672" s="85">
        <v>403.3</v>
      </c>
      <c r="H672" s="219">
        <v>4883963</v>
      </c>
      <c r="I672" s="458"/>
      <c r="J672" s="261"/>
      <c r="K672" s="200">
        <v>0</v>
      </c>
      <c r="L672" s="17" t="s">
        <v>243</v>
      </c>
      <c r="M672" s="25">
        <v>100</v>
      </c>
      <c r="N672" s="35" t="s">
        <v>473</v>
      </c>
      <c r="O672" s="25">
        <v>191</v>
      </c>
      <c r="P672" s="20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72" s="20" t="s">
        <v>243</v>
      </c>
      <c r="S672" s="25">
        <v>100</v>
      </c>
      <c r="T672" s="26" t="s">
        <v>936</v>
      </c>
      <c r="U672" s="26" t="s">
        <v>936</v>
      </c>
    </row>
    <row r="673" spans="1:21" customFormat="1" ht="27.6" hidden="1" x14ac:dyDescent="0.3">
      <c r="A673" s="1"/>
      <c r="B673" s="73">
        <v>40253</v>
      </c>
      <c r="C673" s="95" t="s">
        <v>614</v>
      </c>
      <c r="D673" s="97" t="s">
        <v>615</v>
      </c>
      <c r="E673" s="84"/>
      <c r="F673" s="84" t="s">
        <v>20</v>
      </c>
      <c r="G673" s="85">
        <v>496.64</v>
      </c>
      <c r="H673" s="219">
        <v>6014310</v>
      </c>
      <c r="I673" s="458"/>
      <c r="J673" s="261"/>
      <c r="K673" s="200">
        <v>0</v>
      </c>
      <c r="L673" s="17" t="s">
        <v>243</v>
      </c>
      <c r="M673" s="25">
        <v>100</v>
      </c>
      <c r="N673" s="35" t="s">
        <v>473</v>
      </c>
      <c r="O673" s="25">
        <v>191</v>
      </c>
      <c r="P673" s="20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73" s="20" t="s">
        <v>243</v>
      </c>
      <c r="S673" s="25">
        <v>100</v>
      </c>
      <c r="T673" s="26" t="s">
        <v>936</v>
      </c>
      <c r="U673" s="26" t="s">
        <v>936</v>
      </c>
    </row>
    <row r="674" spans="1:21" customFormat="1" ht="138" hidden="1" x14ac:dyDescent="0.3">
      <c r="A674" s="23">
        <v>4022</v>
      </c>
      <c r="B674" s="53">
        <v>4026</v>
      </c>
      <c r="C674" s="95">
        <v>4026</v>
      </c>
      <c r="D674" s="97" t="s">
        <v>616</v>
      </c>
      <c r="E674" s="84"/>
      <c r="F674" s="84" t="s">
        <v>20</v>
      </c>
      <c r="G674" s="85">
        <v>38.93</v>
      </c>
      <c r="H674" s="219">
        <v>471442</v>
      </c>
      <c r="I674" s="458"/>
      <c r="J674" s="261"/>
      <c r="K674" s="200">
        <v>0</v>
      </c>
      <c r="L674" s="17" t="s">
        <v>373</v>
      </c>
      <c r="M674" s="25">
        <v>100</v>
      </c>
      <c r="N674" s="35" t="s">
        <v>473</v>
      </c>
      <c r="O674" s="25">
        <v>1243</v>
      </c>
      <c r="P674" s="20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74" s="22" t="s">
        <v>617</v>
      </c>
      <c r="S674" s="25">
        <v>100</v>
      </c>
      <c r="T674" s="26" t="s">
        <v>936</v>
      </c>
      <c r="U674" s="26" t="s">
        <v>936</v>
      </c>
    </row>
    <row r="675" spans="1:21" customFormat="1" ht="27.6" hidden="1" x14ac:dyDescent="0.3">
      <c r="A675" s="1"/>
      <c r="B675" s="53">
        <v>4027</v>
      </c>
      <c r="C675" s="95">
        <v>4027</v>
      </c>
      <c r="D675" s="97" t="s">
        <v>618</v>
      </c>
      <c r="E675" s="84"/>
      <c r="F675" s="84" t="s">
        <v>20</v>
      </c>
      <c r="G675" s="85">
        <v>38.93</v>
      </c>
      <c r="H675" s="219">
        <v>471442</v>
      </c>
      <c r="I675" s="458"/>
      <c r="J675" s="261"/>
      <c r="K675" s="200">
        <v>0</v>
      </c>
      <c r="L675" s="17" t="s">
        <v>134</v>
      </c>
      <c r="M675" s="25">
        <v>100</v>
      </c>
      <c r="N675" s="35" t="s">
        <v>473</v>
      </c>
      <c r="O675" s="25">
        <v>1243</v>
      </c>
      <c r="P675" s="20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75" s="20" t="s">
        <v>134</v>
      </c>
      <c r="S675" s="25">
        <v>100</v>
      </c>
      <c r="T675" s="26" t="s">
        <v>936</v>
      </c>
      <c r="U675" s="26" t="s">
        <v>936</v>
      </c>
    </row>
    <row r="676" spans="1:21" customFormat="1" ht="28.2" hidden="1" x14ac:dyDescent="0.3">
      <c r="A676" s="1"/>
      <c r="B676" s="530">
        <v>4028</v>
      </c>
      <c r="C676" s="105">
        <v>4028</v>
      </c>
      <c r="D676" s="106" t="s">
        <v>619</v>
      </c>
      <c r="E676" s="84"/>
      <c r="F676" s="84" t="s">
        <v>20</v>
      </c>
      <c r="G676" s="85">
        <v>49.54</v>
      </c>
      <c r="H676" s="219">
        <v>599929</v>
      </c>
      <c r="I676" s="458"/>
      <c r="J676" s="261"/>
      <c r="K676" s="200">
        <v>0</v>
      </c>
      <c r="L676" s="17" t="s">
        <v>243</v>
      </c>
      <c r="M676" s="25">
        <v>100</v>
      </c>
      <c r="N676" s="35" t="s">
        <v>473</v>
      </c>
      <c r="O676" s="25">
        <v>1243</v>
      </c>
      <c r="P676" s="20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76" s="20" t="s">
        <v>243</v>
      </c>
      <c r="S676" s="25">
        <v>100</v>
      </c>
      <c r="T676" s="26" t="s">
        <v>936</v>
      </c>
      <c r="U676" s="26" t="s">
        <v>936</v>
      </c>
    </row>
    <row r="677" spans="1:21" customFormat="1" ht="69" hidden="1" x14ac:dyDescent="0.3">
      <c r="A677" s="1"/>
      <c r="B677" s="53">
        <v>4029</v>
      </c>
      <c r="C677" s="15">
        <v>4029</v>
      </c>
      <c r="D677" s="54" t="s">
        <v>620</v>
      </c>
      <c r="E677" s="16"/>
      <c r="F677" s="16" t="s">
        <v>20</v>
      </c>
      <c r="G677" s="12">
        <v>778.26</v>
      </c>
      <c r="H677" s="219">
        <v>9424729</v>
      </c>
      <c r="I677" s="458"/>
      <c r="J677" s="297"/>
      <c r="K677" s="200">
        <v>0</v>
      </c>
      <c r="L677" s="166" t="s">
        <v>139</v>
      </c>
      <c r="M677" s="14">
        <v>100</v>
      </c>
      <c r="N677" s="35" t="s">
        <v>473</v>
      </c>
      <c r="O677" s="14">
        <v>419</v>
      </c>
      <c r="P677" s="20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77" s="20" t="s">
        <v>139</v>
      </c>
      <c r="S677" s="14">
        <v>100</v>
      </c>
      <c r="T677" s="26" t="s">
        <v>936</v>
      </c>
      <c r="U677" s="26" t="s">
        <v>936</v>
      </c>
    </row>
    <row r="678" spans="1:21" customFormat="1" ht="55.2" hidden="1" x14ac:dyDescent="0.3">
      <c r="A678" s="1"/>
      <c r="B678" s="53">
        <v>4030</v>
      </c>
      <c r="C678" s="92">
        <v>4030</v>
      </c>
      <c r="D678" s="104" t="s">
        <v>621</v>
      </c>
      <c r="E678" s="90"/>
      <c r="F678" s="90" t="s">
        <v>20</v>
      </c>
      <c r="G678" s="98">
        <v>924.2</v>
      </c>
      <c r="H678" s="225">
        <v>11192062</v>
      </c>
      <c r="I678" s="458"/>
      <c r="J678" s="261"/>
      <c r="K678" s="200">
        <v>0</v>
      </c>
      <c r="L678" s="368" t="s">
        <v>139</v>
      </c>
      <c r="M678" s="274">
        <v>100</v>
      </c>
      <c r="N678" s="199" t="s">
        <v>473</v>
      </c>
      <c r="O678" s="274">
        <v>950</v>
      </c>
      <c r="P678" s="304"/>
      <c r="Q67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78" s="360" t="s">
        <v>139</v>
      </c>
      <c r="S678" s="274">
        <v>100</v>
      </c>
      <c r="T678" s="26" t="s">
        <v>936</v>
      </c>
      <c r="U678" s="26" t="s">
        <v>936</v>
      </c>
    </row>
    <row r="679" spans="1:21" customFormat="1" ht="36.75" hidden="1" customHeight="1" x14ac:dyDescent="0.3">
      <c r="A679" s="23"/>
      <c r="B679" s="53">
        <v>40301</v>
      </c>
      <c r="C679" s="592" t="s">
        <v>622</v>
      </c>
      <c r="D679" s="586" t="s">
        <v>623</v>
      </c>
      <c r="E679" s="100">
        <v>1</v>
      </c>
      <c r="F679" s="100" t="s">
        <v>624</v>
      </c>
      <c r="G679" s="101">
        <v>1767.35</v>
      </c>
      <c r="H679" s="241">
        <v>21402609</v>
      </c>
      <c r="I679" s="111"/>
      <c r="J679" s="261"/>
      <c r="K679" s="200">
        <v>0</v>
      </c>
      <c r="L679" s="372" t="s">
        <v>139</v>
      </c>
      <c r="M679" s="205">
        <v>100</v>
      </c>
      <c r="N679" s="206" t="s">
        <v>473</v>
      </c>
      <c r="O679" s="205">
        <v>1783</v>
      </c>
      <c r="P679" s="207"/>
      <c r="Q6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679" s="209" t="s">
        <v>139</v>
      </c>
      <c r="S679" s="279">
        <v>100</v>
      </c>
      <c r="T679" s="26" t="s">
        <v>936</v>
      </c>
      <c r="U679" s="26" t="s">
        <v>936</v>
      </c>
    </row>
    <row r="680" spans="1:21" customFormat="1" ht="31.5" hidden="1" customHeight="1" x14ac:dyDescent="0.3">
      <c r="A680" s="15" t="s">
        <v>625</v>
      </c>
      <c r="B680" s="53">
        <v>40301</v>
      </c>
      <c r="C680" s="593"/>
      <c r="D680" s="587"/>
      <c r="E680" s="84">
        <v>2</v>
      </c>
      <c r="F680" s="84" t="s">
        <v>626</v>
      </c>
      <c r="G680" s="85">
        <v>2423.21</v>
      </c>
      <c r="H680" s="242">
        <v>29345073</v>
      </c>
      <c r="I680" s="111">
        <f>+G680-G679</f>
        <v>655.86000000000013</v>
      </c>
      <c r="J680" s="202"/>
      <c r="K680" s="200">
        <v>0</v>
      </c>
      <c r="L680" s="166" t="s">
        <v>139</v>
      </c>
      <c r="M680" s="25">
        <v>100</v>
      </c>
      <c r="N680" s="35" t="s">
        <v>473</v>
      </c>
      <c r="O680" s="25">
        <v>1783</v>
      </c>
      <c r="P680" s="201"/>
      <c r="Q680" s="30"/>
      <c r="R680" s="269"/>
      <c r="S680" s="280"/>
      <c r="T680" s="26" t="s">
        <v>936</v>
      </c>
      <c r="U680" s="26"/>
    </row>
    <row r="681" spans="1:21" customFormat="1" ht="37.5" hidden="1" customHeight="1" thickBot="1" x14ac:dyDescent="0.35">
      <c r="A681" s="15" t="s">
        <v>627</v>
      </c>
      <c r="B681" s="53">
        <v>40301</v>
      </c>
      <c r="C681" s="594"/>
      <c r="D681" s="588"/>
      <c r="E681" s="102">
        <v>3</v>
      </c>
      <c r="F681" s="102" t="s">
        <v>628</v>
      </c>
      <c r="G681" s="103">
        <v>3352.88</v>
      </c>
      <c r="H681" s="243">
        <v>40603377</v>
      </c>
      <c r="I681" s="111">
        <f>+G681-G679</f>
        <v>1585.5300000000002</v>
      </c>
      <c r="J681" s="202"/>
      <c r="K681" s="200">
        <v>0</v>
      </c>
      <c r="L681" s="376" t="s">
        <v>139</v>
      </c>
      <c r="M681" s="211">
        <v>100</v>
      </c>
      <c r="N681" s="212" t="s">
        <v>473</v>
      </c>
      <c r="O681" s="211">
        <v>1783</v>
      </c>
      <c r="P681" s="213"/>
      <c r="Q681" s="214"/>
      <c r="R681" s="270"/>
      <c r="S681" s="284"/>
      <c r="T681" s="26" t="s">
        <v>936</v>
      </c>
      <c r="U681" s="26"/>
    </row>
    <row r="682" spans="1:21" customFormat="1" ht="44.4" hidden="1" customHeight="1" x14ac:dyDescent="0.3">
      <c r="A682" s="23"/>
      <c r="B682" s="53">
        <v>4031</v>
      </c>
      <c r="C682" s="615">
        <v>4031</v>
      </c>
      <c r="D682" s="606" t="s">
        <v>629</v>
      </c>
      <c r="E682" s="171">
        <v>1</v>
      </c>
      <c r="F682" s="171" t="s">
        <v>568</v>
      </c>
      <c r="G682" s="173">
        <v>3388.97</v>
      </c>
      <c r="H682" s="241">
        <v>41040427</v>
      </c>
      <c r="I682" s="111"/>
      <c r="J682" s="297"/>
      <c r="K682" s="200">
        <v>0</v>
      </c>
      <c r="L682" s="372" t="s">
        <v>21</v>
      </c>
      <c r="M682" s="345">
        <v>100</v>
      </c>
      <c r="N682" s="206" t="s">
        <v>473</v>
      </c>
      <c r="O682" s="345">
        <v>5254</v>
      </c>
      <c r="P682" s="373"/>
      <c r="Q68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682" s="209" t="s">
        <v>21</v>
      </c>
      <c r="S682" s="374">
        <v>100</v>
      </c>
      <c r="T682" s="26" t="s">
        <v>936</v>
      </c>
      <c r="U682" s="26" t="s">
        <v>936</v>
      </c>
    </row>
    <row r="683" spans="1:21" customFormat="1" ht="44.4" hidden="1" customHeight="1" x14ac:dyDescent="0.3">
      <c r="A683" s="15">
        <v>4032</v>
      </c>
      <c r="B683" s="53">
        <v>4031</v>
      </c>
      <c r="C683" s="616"/>
      <c r="D683" s="607"/>
      <c r="E683" s="16">
        <v>2</v>
      </c>
      <c r="F683" s="16" t="s">
        <v>570</v>
      </c>
      <c r="G683" s="12">
        <v>6473.73</v>
      </c>
      <c r="H683" s="242">
        <v>78396870</v>
      </c>
      <c r="I683" s="111">
        <f>+G683-G682</f>
        <v>3084.7599999999998</v>
      </c>
      <c r="J683" s="479"/>
      <c r="K683" s="200">
        <v>0</v>
      </c>
      <c r="L683" s="166" t="s">
        <v>21</v>
      </c>
      <c r="M683" s="14">
        <v>100</v>
      </c>
      <c r="N683" s="35" t="s">
        <v>473</v>
      </c>
      <c r="O683" s="14">
        <v>5254</v>
      </c>
      <c r="P683" s="203"/>
      <c r="Q683" s="30"/>
      <c r="R683" s="269"/>
      <c r="S683" s="381"/>
      <c r="T683" s="26" t="s">
        <v>936</v>
      </c>
      <c r="U683" s="26"/>
    </row>
    <row r="684" spans="1:21" customFormat="1" ht="38.25" hidden="1" customHeight="1" thickBot="1" x14ac:dyDescent="0.35">
      <c r="A684" s="15">
        <v>4033</v>
      </c>
      <c r="B684" s="53">
        <v>4031</v>
      </c>
      <c r="C684" s="617"/>
      <c r="D684" s="608"/>
      <c r="E684" s="175">
        <v>3</v>
      </c>
      <c r="F684" s="175" t="s">
        <v>572</v>
      </c>
      <c r="G684" s="177">
        <v>8575.0300000000007</v>
      </c>
      <c r="H684" s="243">
        <v>103843613</v>
      </c>
      <c r="I684" s="111">
        <f>+G684-G682</f>
        <v>5186.0600000000013</v>
      </c>
      <c r="J684" s="479"/>
      <c r="K684" s="200">
        <v>0</v>
      </c>
      <c r="L684" s="376" t="s">
        <v>21</v>
      </c>
      <c r="M684" s="377">
        <v>100</v>
      </c>
      <c r="N684" s="212" t="s">
        <v>473</v>
      </c>
      <c r="O684" s="377">
        <v>5254</v>
      </c>
      <c r="P684" s="215"/>
      <c r="Q684" s="214"/>
      <c r="R684" s="270"/>
      <c r="S684" s="382"/>
      <c r="T684" s="26" t="s">
        <v>936</v>
      </c>
      <c r="U684" s="26"/>
    </row>
    <row r="685" spans="1:21" customFormat="1" ht="56.25" hidden="1" customHeight="1" x14ac:dyDescent="0.3">
      <c r="A685" s="1"/>
      <c r="B685" s="53">
        <v>4035</v>
      </c>
      <c r="C685" s="184">
        <v>4035</v>
      </c>
      <c r="D685" s="185" t="s">
        <v>630</v>
      </c>
      <c r="E685" s="178"/>
      <c r="F685" s="178" t="s">
        <v>20</v>
      </c>
      <c r="G685" s="180">
        <v>1185.08</v>
      </c>
      <c r="H685" s="221">
        <v>14351319</v>
      </c>
      <c r="I685" s="458"/>
      <c r="J685" s="297"/>
      <c r="K685" s="200">
        <v>0</v>
      </c>
      <c r="L685" s="370" t="s">
        <v>21</v>
      </c>
      <c r="M685" s="315">
        <v>100</v>
      </c>
      <c r="N685" s="262" t="s">
        <v>473</v>
      </c>
      <c r="O685" s="315">
        <v>5254</v>
      </c>
      <c r="P685" s="371"/>
      <c r="Q68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685" s="308" t="s">
        <v>21</v>
      </c>
      <c r="S685" s="315">
        <v>100</v>
      </c>
      <c r="T685" s="26" t="s">
        <v>936</v>
      </c>
      <c r="U685" s="26" t="s">
        <v>936</v>
      </c>
    </row>
    <row r="686" spans="1:21" customFormat="1" ht="41.4" hidden="1" x14ac:dyDescent="0.3">
      <c r="A686" s="1"/>
      <c r="B686" s="53">
        <v>4036</v>
      </c>
      <c r="C686" s="15">
        <v>4036</v>
      </c>
      <c r="D686" s="54" t="s">
        <v>631</v>
      </c>
      <c r="E686" s="16"/>
      <c r="F686" s="16" t="s">
        <v>20</v>
      </c>
      <c r="G686" s="12">
        <v>1393.79</v>
      </c>
      <c r="H686" s="219">
        <v>16878797</v>
      </c>
      <c r="I686" s="458"/>
      <c r="J686" s="297"/>
      <c r="K686" s="200">
        <v>0</v>
      </c>
      <c r="L686" s="166" t="s">
        <v>21</v>
      </c>
      <c r="M686" s="14">
        <v>100</v>
      </c>
      <c r="N686" s="35" t="s">
        <v>473</v>
      </c>
      <c r="O686" s="14">
        <v>243</v>
      </c>
      <c r="P686" s="203"/>
      <c r="Q6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686" s="20" t="s">
        <v>21</v>
      </c>
      <c r="S686" s="14">
        <v>100</v>
      </c>
      <c r="T686" s="26" t="s">
        <v>936</v>
      </c>
      <c r="U686" s="26" t="s">
        <v>936</v>
      </c>
    </row>
    <row r="687" spans="1:21" customFormat="1" ht="41.4" hidden="1" x14ac:dyDescent="0.3">
      <c r="A687" s="1"/>
      <c r="B687" s="53">
        <v>4037</v>
      </c>
      <c r="C687" s="15">
        <v>4037</v>
      </c>
      <c r="D687" s="54" t="s">
        <v>632</v>
      </c>
      <c r="E687" s="16"/>
      <c r="F687" s="16" t="s">
        <v>20</v>
      </c>
      <c r="G687" s="12">
        <v>834.88</v>
      </c>
      <c r="H687" s="219">
        <v>10110397</v>
      </c>
      <c r="I687" s="458"/>
      <c r="J687" s="297"/>
      <c r="K687" s="200">
        <v>0</v>
      </c>
      <c r="L687" s="166" t="s">
        <v>21</v>
      </c>
      <c r="M687" s="14">
        <v>100</v>
      </c>
      <c r="N687" s="35" t="s">
        <v>473</v>
      </c>
      <c r="O687" s="14">
        <v>5254</v>
      </c>
      <c r="P687" s="203"/>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687" s="20" t="s">
        <v>21</v>
      </c>
      <c r="S687" s="14">
        <v>100</v>
      </c>
      <c r="T687" s="26" t="s">
        <v>936</v>
      </c>
      <c r="U687" s="26" t="s">
        <v>936</v>
      </c>
    </row>
    <row r="688" spans="1:21" customFormat="1" ht="27.6" hidden="1" x14ac:dyDescent="0.3">
      <c r="A688" s="1"/>
      <c r="B688" s="53">
        <v>4038</v>
      </c>
      <c r="C688" s="15">
        <v>4038</v>
      </c>
      <c r="D688" s="54" t="s">
        <v>633</v>
      </c>
      <c r="E688" s="16"/>
      <c r="F688" s="16" t="s">
        <v>20</v>
      </c>
      <c r="G688" s="12">
        <v>778.26</v>
      </c>
      <c r="H688" s="219">
        <v>9424729</v>
      </c>
      <c r="I688" s="458"/>
      <c r="J688" s="297"/>
      <c r="K688" s="200">
        <v>0</v>
      </c>
      <c r="L688" s="166" t="s">
        <v>21</v>
      </c>
      <c r="M688" s="14">
        <v>100</v>
      </c>
      <c r="N688" s="35" t="s">
        <v>473</v>
      </c>
      <c r="O688" s="14">
        <v>243</v>
      </c>
      <c r="P688" s="203"/>
      <c r="Q6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688" s="20" t="s">
        <v>21</v>
      </c>
      <c r="S688" s="14">
        <v>100</v>
      </c>
      <c r="T688" s="26" t="s">
        <v>936</v>
      </c>
      <c r="U688" s="26" t="s">
        <v>936</v>
      </c>
    </row>
    <row r="689" spans="1:21" customFormat="1" ht="38.25" hidden="1" customHeight="1" thickBot="1" x14ac:dyDescent="0.3">
      <c r="A689" s="1"/>
      <c r="B689" s="53">
        <v>4039</v>
      </c>
      <c r="C689" s="167">
        <v>4039</v>
      </c>
      <c r="D689" s="168" t="s">
        <v>634</v>
      </c>
      <c r="E689" s="169"/>
      <c r="F689" s="169" t="s">
        <v>20</v>
      </c>
      <c r="G689" s="170">
        <v>619.09</v>
      </c>
      <c r="H689" s="225">
        <v>7497180</v>
      </c>
      <c r="I689" s="458"/>
      <c r="J689" s="297"/>
      <c r="K689" s="200">
        <v>0</v>
      </c>
      <c r="L689" s="368" t="s">
        <v>21</v>
      </c>
      <c r="M689" s="285">
        <v>100</v>
      </c>
      <c r="N689" s="199" t="s">
        <v>473</v>
      </c>
      <c r="O689" s="285">
        <v>5254</v>
      </c>
      <c r="P689" s="286"/>
      <c r="Q68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689" s="360" t="s">
        <v>21</v>
      </c>
      <c r="S689" s="285">
        <v>100</v>
      </c>
      <c r="T689" s="26" t="s">
        <v>936</v>
      </c>
      <c r="U689" s="26" t="s">
        <v>936</v>
      </c>
    </row>
    <row r="690" spans="1:21" customFormat="1" ht="41.25" hidden="1" customHeight="1" x14ac:dyDescent="0.3">
      <c r="A690" s="23"/>
      <c r="B690" s="53">
        <v>4040</v>
      </c>
      <c r="C690" s="615" t="s">
        <v>974</v>
      </c>
      <c r="D690" s="606" t="s">
        <v>635</v>
      </c>
      <c r="E690" s="171">
        <v>1</v>
      </c>
      <c r="F690" s="171" t="s">
        <v>566</v>
      </c>
      <c r="G690" s="173">
        <v>1422.07</v>
      </c>
      <c r="H690" s="241">
        <v>17221268</v>
      </c>
      <c r="I690" s="111"/>
      <c r="J690" s="297"/>
      <c r="K690" s="200">
        <v>0</v>
      </c>
      <c r="L690" s="372" t="s">
        <v>21</v>
      </c>
      <c r="M690" s="345">
        <v>100</v>
      </c>
      <c r="N690" s="206" t="s">
        <v>473</v>
      </c>
      <c r="O690" s="345">
        <v>243</v>
      </c>
      <c r="P690" s="373"/>
      <c r="Q6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690" s="209" t="s">
        <v>21</v>
      </c>
      <c r="S690" s="374">
        <v>100</v>
      </c>
      <c r="T690" s="26" t="s">
        <v>936</v>
      </c>
      <c r="U690" s="26" t="s">
        <v>936</v>
      </c>
    </row>
    <row r="691" spans="1:21" customFormat="1" ht="41.25" hidden="1" customHeight="1" x14ac:dyDescent="0.3">
      <c r="A691" s="15" t="s">
        <v>636</v>
      </c>
      <c r="B691" s="53">
        <v>4040</v>
      </c>
      <c r="C691" s="616"/>
      <c r="D691" s="607"/>
      <c r="E691" s="16">
        <v>2</v>
      </c>
      <c r="F691" s="16" t="s">
        <v>568</v>
      </c>
      <c r="G691" s="12">
        <v>1983.74</v>
      </c>
      <c r="H691" s="242">
        <v>24023091</v>
      </c>
      <c r="I691" s="111">
        <f>+G691-G690</f>
        <v>561.67000000000007</v>
      </c>
      <c r="J691" s="479"/>
      <c r="K691" s="200">
        <v>0</v>
      </c>
      <c r="L691" s="166" t="s">
        <v>21</v>
      </c>
      <c r="M691" s="14">
        <v>100</v>
      </c>
      <c r="N691" s="35" t="s">
        <v>473</v>
      </c>
      <c r="O691" s="14">
        <v>243</v>
      </c>
      <c r="P691" s="203"/>
      <c r="Q691" s="30"/>
      <c r="R691" s="269"/>
      <c r="S691" s="381"/>
      <c r="T691" s="26" t="s">
        <v>936</v>
      </c>
      <c r="U691" s="26"/>
    </row>
    <row r="692" spans="1:21" customFormat="1" ht="41.25" hidden="1" customHeight="1" x14ac:dyDescent="0.3">
      <c r="A692" s="15" t="s">
        <v>637</v>
      </c>
      <c r="B692" s="53">
        <v>4040</v>
      </c>
      <c r="C692" s="616"/>
      <c r="D692" s="607"/>
      <c r="E692" s="16">
        <v>3</v>
      </c>
      <c r="F692" s="16" t="s">
        <v>570</v>
      </c>
      <c r="G692" s="12">
        <v>3249.4</v>
      </c>
      <c r="H692" s="242">
        <v>39350234</v>
      </c>
      <c r="I692" s="111">
        <f>+G692-G690</f>
        <v>1827.3300000000002</v>
      </c>
      <c r="J692" s="479"/>
      <c r="K692" s="200">
        <v>0</v>
      </c>
      <c r="L692" s="166" t="s">
        <v>21</v>
      </c>
      <c r="M692" s="14">
        <v>100</v>
      </c>
      <c r="N692" s="35" t="s">
        <v>473</v>
      </c>
      <c r="O692" s="14">
        <v>243</v>
      </c>
      <c r="P692" s="203"/>
      <c r="Q692" s="30"/>
      <c r="R692" s="269"/>
      <c r="S692" s="381"/>
      <c r="T692" s="26" t="s">
        <v>936</v>
      </c>
      <c r="U692" s="26"/>
    </row>
    <row r="693" spans="1:21" customFormat="1" ht="41.25" hidden="1" customHeight="1" thickBot="1" x14ac:dyDescent="0.35">
      <c r="A693" s="15" t="s">
        <v>638</v>
      </c>
      <c r="B693" s="53">
        <v>4040</v>
      </c>
      <c r="C693" s="617"/>
      <c r="D693" s="608"/>
      <c r="E693" s="175">
        <v>4</v>
      </c>
      <c r="F693" s="175" t="s">
        <v>572</v>
      </c>
      <c r="G693" s="177">
        <v>5861.68</v>
      </c>
      <c r="H693" s="243">
        <v>70984945</v>
      </c>
      <c r="I693" s="111">
        <f>+G693-G690</f>
        <v>4439.6100000000006</v>
      </c>
      <c r="J693" s="479"/>
      <c r="K693" s="200">
        <v>0</v>
      </c>
      <c r="L693" s="376" t="s">
        <v>21</v>
      </c>
      <c r="M693" s="377">
        <v>100</v>
      </c>
      <c r="N693" s="212" t="s">
        <v>473</v>
      </c>
      <c r="O693" s="377">
        <v>243</v>
      </c>
      <c r="P693" s="215"/>
      <c r="Q693" s="214"/>
      <c r="R693" s="270"/>
      <c r="S693" s="382"/>
      <c r="T693" s="26" t="s">
        <v>936</v>
      </c>
      <c r="U693" s="26"/>
    </row>
    <row r="694" spans="1:21" customFormat="1" ht="38.25" hidden="1" customHeight="1" x14ac:dyDescent="0.3">
      <c r="A694" s="23"/>
      <c r="B694" s="53">
        <v>4041</v>
      </c>
      <c r="C694" s="615">
        <v>4041</v>
      </c>
      <c r="D694" s="606" t="s">
        <v>639</v>
      </c>
      <c r="E694" s="171">
        <v>1</v>
      </c>
      <c r="F694" s="171" t="s">
        <v>566</v>
      </c>
      <c r="G694" s="173">
        <v>930.39</v>
      </c>
      <c r="H694" s="241">
        <v>11267023</v>
      </c>
      <c r="I694" s="111"/>
      <c r="J694" s="297"/>
      <c r="K694" s="200">
        <v>0</v>
      </c>
      <c r="L694" s="372" t="s">
        <v>21</v>
      </c>
      <c r="M694" s="345">
        <v>100</v>
      </c>
      <c r="N694" s="206" t="s">
        <v>473</v>
      </c>
      <c r="O694" s="345">
        <v>5254</v>
      </c>
      <c r="P694" s="373"/>
      <c r="Q69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694" s="209" t="s">
        <v>21</v>
      </c>
      <c r="S694" s="374">
        <v>100</v>
      </c>
      <c r="T694" s="26" t="s">
        <v>936</v>
      </c>
      <c r="U694" s="26" t="s">
        <v>936</v>
      </c>
    </row>
    <row r="695" spans="1:21" customFormat="1" ht="38.25" hidden="1" customHeight="1" x14ac:dyDescent="0.3">
      <c r="A695" s="15" t="s">
        <v>640</v>
      </c>
      <c r="B695" s="53">
        <v>4041</v>
      </c>
      <c r="C695" s="616"/>
      <c r="D695" s="607"/>
      <c r="E695" s="16">
        <v>2</v>
      </c>
      <c r="F695" s="16" t="s">
        <v>568</v>
      </c>
      <c r="G695" s="12">
        <v>1719.81</v>
      </c>
      <c r="H695" s="242">
        <v>20826899</v>
      </c>
      <c r="I695" s="111">
        <f>+G695-G694</f>
        <v>789.42</v>
      </c>
      <c r="J695" s="479"/>
      <c r="K695" s="200">
        <v>0</v>
      </c>
      <c r="L695" s="166" t="s">
        <v>21</v>
      </c>
      <c r="M695" s="14">
        <v>100</v>
      </c>
      <c r="N695" s="35" t="s">
        <v>473</v>
      </c>
      <c r="O695" s="14">
        <v>5254</v>
      </c>
      <c r="P695" s="203"/>
      <c r="Q695" s="30"/>
      <c r="R695" s="269"/>
      <c r="S695" s="381"/>
      <c r="T695" s="26" t="s">
        <v>936</v>
      </c>
      <c r="U695" s="26"/>
    </row>
    <row r="696" spans="1:21" customFormat="1" ht="38.25" hidden="1" customHeight="1" x14ac:dyDescent="0.3">
      <c r="A696" s="15" t="s">
        <v>641</v>
      </c>
      <c r="B696" s="53">
        <v>4041</v>
      </c>
      <c r="C696" s="616"/>
      <c r="D696" s="607"/>
      <c r="E696" s="16">
        <v>3</v>
      </c>
      <c r="F696" s="16" t="s">
        <v>570</v>
      </c>
      <c r="G696" s="12">
        <v>2899.28</v>
      </c>
      <c r="H696" s="242">
        <v>35110281</v>
      </c>
      <c r="I696" s="111">
        <f>+G696-G694</f>
        <v>1968.8900000000003</v>
      </c>
      <c r="J696" s="479"/>
      <c r="K696" s="200">
        <v>0</v>
      </c>
      <c r="L696" s="166" t="s">
        <v>21</v>
      </c>
      <c r="M696" s="14">
        <v>100</v>
      </c>
      <c r="N696" s="35" t="s">
        <v>473</v>
      </c>
      <c r="O696" s="14">
        <v>5254</v>
      </c>
      <c r="P696" s="203"/>
      <c r="Q696" s="30"/>
      <c r="R696" s="269"/>
      <c r="S696" s="381"/>
      <c r="T696" s="26" t="s">
        <v>936</v>
      </c>
      <c r="U696" s="26"/>
    </row>
    <row r="697" spans="1:21" customFormat="1" ht="38.25" hidden="1" customHeight="1" thickBot="1" x14ac:dyDescent="0.35">
      <c r="A697" s="15" t="s">
        <v>642</v>
      </c>
      <c r="B697" s="53">
        <v>4041</v>
      </c>
      <c r="C697" s="617"/>
      <c r="D697" s="608"/>
      <c r="E697" s="175">
        <v>4</v>
      </c>
      <c r="F697" s="175" t="s">
        <v>572</v>
      </c>
      <c r="G697" s="177">
        <v>5393.03</v>
      </c>
      <c r="H697" s="243">
        <v>65309593</v>
      </c>
      <c r="I697" s="111">
        <f>+G697-G694</f>
        <v>4462.6399999999994</v>
      </c>
      <c r="J697" s="479"/>
      <c r="K697" s="200">
        <v>0</v>
      </c>
      <c r="L697" s="376" t="s">
        <v>21</v>
      </c>
      <c r="M697" s="377">
        <v>100</v>
      </c>
      <c r="N697" s="212" t="s">
        <v>473</v>
      </c>
      <c r="O697" s="377">
        <v>5254</v>
      </c>
      <c r="P697" s="215"/>
      <c r="Q697" s="214"/>
      <c r="R697" s="270"/>
      <c r="S697" s="382"/>
      <c r="T697" s="26" t="s">
        <v>936</v>
      </c>
      <c r="U697" s="26"/>
    </row>
    <row r="698" spans="1:21" customFormat="1" ht="27.6" hidden="1" x14ac:dyDescent="0.3">
      <c r="A698" s="1"/>
      <c r="B698" s="53">
        <v>4042</v>
      </c>
      <c r="C698" s="184">
        <v>4042</v>
      </c>
      <c r="D698" s="185" t="s">
        <v>643</v>
      </c>
      <c r="E698" s="178"/>
      <c r="F698" s="178" t="s">
        <v>20</v>
      </c>
      <c r="G698" s="180">
        <v>1291.19</v>
      </c>
      <c r="H698" s="221">
        <v>15636311</v>
      </c>
      <c r="I698" s="458"/>
      <c r="J698" s="297"/>
      <c r="K698" s="200">
        <v>0</v>
      </c>
      <c r="L698" s="370" t="s">
        <v>21</v>
      </c>
      <c r="M698" s="315">
        <v>100</v>
      </c>
      <c r="N698" s="262" t="s">
        <v>473</v>
      </c>
      <c r="O698" s="315">
        <v>243</v>
      </c>
      <c r="P698" s="371"/>
      <c r="Q69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698" s="308" t="s">
        <v>21</v>
      </c>
      <c r="S698" s="315">
        <v>100</v>
      </c>
      <c r="T698" s="26" t="s">
        <v>936</v>
      </c>
      <c r="U698" s="26" t="s">
        <v>936</v>
      </c>
    </row>
    <row r="699" spans="1:21" customFormat="1" ht="27.6" hidden="1" x14ac:dyDescent="0.3">
      <c r="A699" s="1"/>
      <c r="B699" s="57">
        <v>4043</v>
      </c>
      <c r="C699" s="15">
        <v>4043</v>
      </c>
      <c r="D699" s="54" t="s">
        <v>644</v>
      </c>
      <c r="E699" s="16"/>
      <c r="F699" s="16" t="s">
        <v>20</v>
      </c>
      <c r="G699" s="12">
        <v>845.48</v>
      </c>
      <c r="H699" s="219">
        <v>10238763</v>
      </c>
      <c r="I699" s="458"/>
      <c r="J699" s="297"/>
      <c r="K699" s="200">
        <v>0</v>
      </c>
      <c r="L699" s="166" t="s">
        <v>21</v>
      </c>
      <c r="M699" s="14">
        <v>100</v>
      </c>
      <c r="N699" s="35" t="s">
        <v>473</v>
      </c>
      <c r="O699" s="14">
        <v>5254</v>
      </c>
      <c r="P699" s="203"/>
      <c r="Q6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699" s="20" t="s">
        <v>21</v>
      </c>
      <c r="S699" s="14">
        <v>100</v>
      </c>
      <c r="T699" s="26" t="s">
        <v>936</v>
      </c>
      <c r="U699" s="26" t="s">
        <v>936</v>
      </c>
    </row>
    <row r="700" spans="1:21" customFormat="1" ht="30" hidden="1" customHeight="1" x14ac:dyDescent="0.3">
      <c r="A700" s="1"/>
      <c r="B700" s="53">
        <v>4044</v>
      </c>
      <c r="C700" s="187">
        <v>4044</v>
      </c>
      <c r="D700" s="672" t="s">
        <v>645</v>
      </c>
      <c r="E700" s="673"/>
      <c r="F700" s="673"/>
      <c r="G700" s="503"/>
      <c r="H700" s="219"/>
      <c r="I700" s="458"/>
      <c r="J700" s="480"/>
      <c r="K700" s="200">
        <v>0</v>
      </c>
      <c r="L700" s="166" t="s">
        <v>42</v>
      </c>
      <c r="M700" s="267" t="s">
        <v>42</v>
      </c>
      <c r="N700" s="267" t="s">
        <v>42</v>
      </c>
      <c r="O700" s="267" t="s">
        <v>42</v>
      </c>
      <c r="P700" s="203"/>
      <c r="Q700" s="30"/>
      <c r="R700" s="267" t="s">
        <v>42</v>
      </c>
      <c r="S700" s="267" t="s">
        <v>42</v>
      </c>
      <c r="T700" s="267" t="s">
        <v>42</v>
      </c>
      <c r="U700" s="274" t="s">
        <v>41</v>
      </c>
    </row>
    <row r="701" spans="1:21" customFormat="1" ht="27.6" hidden="1" x14ac:dyDescent="0.3">
      <c r="A701" s="1"/>
      <c r="B701" s="55">
        <v>40441</v>
      </c>
      <c r="C701" s="95" t="s">
        <v>646</v>
      </c>
      <c r="D701" s="97" t="s">
        <v>647</v>
      </c>
      <c r="E701" s="84"/>
      <c r="F701" s="84" t="s">
        <v>20</v>
      </c>
      <c r="G701" s="85">
        <v>781.78</v>
      </c>
      <c r="H701" s="219">
        <v>9467356</v>
      </c>
      <c r="I701" s="458"/>
      <c r="J701" s="261"/>
      <c r="K701" s="200">
        <v>0</v>
      </c>
      <c r="L701" s="17" t="s">
        <v>21</v>
      </c>
      <c r="M701" s="25">
        <v>100</v>
      </c>
      <c r="N701" s="35" t="s">
        <v>473</v>
      </c>
      <c r="O701" s="25">
        <v>243</v>
      </c>
      <c r="P701" s="201"/>
      <c r="Q7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01" s="20" t="s">
        <v>21</v>
      </c>
      <c r="S701" s="25">
        <v>100</v>
      </c>
      <c r="T701" s="26" t="s">
        <v>936</v>
      </c>
      <c r="U701" s="26" t="s">
        <v>936</v>
      </c>
    </row>
    <row r="702" spans="1:21" customFormat="1" ht="27.6" hidden="1" x14ac:dyDescent="0.3">
      <c r="A702" s="1"/>
      <c r="B702" s="53">
        <v>40442</v>
      </c>
      <c r="C702" s="95" t="s">
        <v>648</v>
      </c>
      <c r="D702" s="97" t="s">
        <v>649</v>
      </c>
      <c r="E702" s="84"/>
      <c r="F702" s="84" t="s">
        <v>20</v>
      </c>
      <c r="G702" s="85">
        <v>891.46</v>
      </c>
      <c r="H702" s="219">
        <v>10795581</v>
      </c>
      <c r="I702" s="458"/>
      <c r="J702" s="261"/>
      <c r="K702" s="200">
        <v>0</v>
      </c>
      <c r="L702" s="17" t="s">
        <v>21</v>
      </c>
      <c r="M702" s="25">
        <v>100</v>
      </c>
      <c r="N702" s="35" t="s">
        <v>473</v>
      </c>
      <c r="O702" s="25">
        <v>243</v>
      </c>
      <c r="P702" s="201"/>
      <c r="Q7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02" s="20" t="s">
        <v>21</v>
      </c>
      <c r="S702" s="25">
        <v>100</v>
      </c>
      <c r="T702" s="26" t="s">
        <v>936</v>
      </c>
      <c r="U702" s="26" t="s">
        <v>936</v>
      </c>
    </row>
    <row r="703" spans="1:21" customFormat="1" ht="41.4" hidden="1" x14ac:dyDescent="0.3">
      <c r="A703" s="1"/>
      <c r="B703" s="53">
        <v>40443</v>
      </c>
      <c r="C703" s="95" t="s">
        <v>650</v>
      </c>
      <c r="D703" s="97" t="s">
        <v>651</v>
      </c>
      <c r="E703" s="84"/>
      <c r="F703" s="84" t="s">
        <v>20</v>
      </c>
      <c r="G703" s="85">
        <v>643.80999999999995</v>
      </c>
      <c r="H703" s="219">
        <v>7796539</v>
      </c>
      <c r="I703" s="458"/>
      <c r="J703" s="261"/>
      <c r="K703" s="200">
        <v>0</v>
      </c>
      <c r="L703" s="17" t="s">
        <v>21</v>
      </c>
      <c r="M703" s="25">
        <v>100</v>
      </c>
      <c r="N703" s="35" t="s">
        <v>473</v>
      </c>
      <c r="O703" s="25">
        <v>5254</v>
      </c>
      <c r="P703" s="201"/>
      <c r="Q7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03" s="20" t="s">
        <v>21</v>
      </c>
      <c r="S703" s="25">
        <v>100</v>
      </c>
      <c r="T703" s="26" t="s">
        <v>936</v>
      </c>
      <c r="U703" s="26" t="s">
        <v>936</v>
      </c>
    </row>
    <row r="704" spans="1:21" customFormat="1" ht="27.6" hidden="1" x14ac:dyDescent="0.3">
      <c r="A704" s="1"/>
      <c r="B704" s="53">
        <v>40444</v>
      </c>
      <c r="C704" s="95" t="s">
        <v>652</v>
      </c>
      <c r="D704" s="97" t="s">
        <v>653</v>
      </c>
      <c r="E704" s="84"/>
      <c r="F704" s="84" t="s">
        <v>20</v>
      </c>
      <c r="G704" s="85">
        <v>1591.13</v>
      </c>
      <c r="H704" s="219">
        <v>19268584</v>
      </c>
      <c r="I704" s="461"/>
      <c r="J704" s="301"/>
      <c r="K704" s="200">
        <v>0</v>
      </c>
      <c r="L704" s="17" t="s">
        <v>21</v>
      </c>
      <c r="M704" s="25">
        <v>100</v>
      </c>
      <c r="N704" s="35" t="s">
        <v>473</v>
      </c>
      <c r="O704" s="25">
        <v>243</v>
      </c>
      <c r="P704" s="201"/>
      <c r="Q7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04" s="20" t="s">
        <v>21</v>
      </c>
      <c r="S704" s="25">
        <v>100</v>
      </c>
      <c r="T704" s="26" t="s">
        <v>936</v>
      </c>
      <c r="U704" s="26" t="s">
        <v>936</v>
      </c>
    </row>
    <row r="705" spans="1:21" customFormat="1" ht="27.6" hidden="1" x14ac:dyDescent="0.3">
      <c r="A705" s="1"/>
      <c r="B705" s="53">
        <v>4045</v>
      </c>
      <c r="C705" s="95">
        <v>4045</v>
      </c>
      <c r="D705" s="131" t="s">
        <v>654</v>
      </c>
      <c r="E705" s="113"/>
      <c r="F705" s="84" t="s">
        <v>20</v>
      </c>
      <c r="G705" s="85">
        <v>7.08</v>
      </c>
      <c r="H705" s="219">
        <v>85739</v>
      </c>
      <c r="I705" s="458"/>
      <c r="J705" s="481">
        <v>1.91</v>
      </c>
      <c r="K705" s="421">
        <v>23130</v>
      </c>
      <c r="L705" s="17" t="s">
        <v>373</v>
      </c>
      <c r="M705" s="25">
        <v>100</v>
      </c>
      <c r="N705" s="35" t="s">
        <v>473</v>
      </c>
      <c r="O705" s="25">
        <v>454</v>
      </c>
      <c r="P705" s="201" t="s">
        <v>95</v>
      </c>
      <c r="Q7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05" s="20" t="s">
        <v>373</v>
      </c>
      <c r="S705" s="25">
        <v>100</v>
      </c>
      <c r="T705" s="26" t="s">
        <v>936</v>
      </c>
      <c r="U705" s="26" t="s">
        <v>936</v>
      </c>
    </row>
    <row r="706" spans="1:21" customFormat="1" ht="41.4" hidden="1" x14ac:dyDescent="0.3">
      <c r="A706" s="1"/>
      <c r="B706" s="53">
        <v>4047</v>
      </c>
      <c r="C706" s="95">
        <v>4047</v>
      </c>
      <c r="D706" s="97" t="s">
        <v>655</v>
      </c>
      <c r="E706" s="84"/>
      <c r="F706" s="84" t="s">
        <v>20</v>
      </c>
      <c r="G706" s="85">
        <v>42.45</v>
      </c>
      <c r="H706" s="219">
        <v>514070</v>
      </c>
      <c r="I706" s="458"/>
      <c r="J706" s="261"/>
      <c r="K706" s="200">
        <v>0</v>
      </c>
      <c r="L706" s="17" t="s">
        <v>21</v>
      </c>
      <c r="M706" s="25">
        <v>100</v>
      </c>
      <c r="N706" s="35" t="s">
        <v>473</v>
      </c>
      <c r="O706" s="25">
        <v>219</v>
      </c>
      <c r="P706" s="201"/>
      <c r="Q7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06" s="20" t="s">
        <v>21</v>
      </c>
      <c r="S706" s="25">
        <v>100</v>
      </c>
      <c r="T706" s="26" t="s">
        <v>936</v>
      </c>
      <c r="U706" s="26" t="s">
        <v>936</v>
      </c>
    </row>
    <row r="707" spans="1:21" customFormat="1" ht="30" hidden="1" customHeight="1" x14ac:dyDescent="0.3">
      <c r="A707" s="1"/>
      <c r="B707" s="53">
        <v>40491</v>
      </c>
      <c r="C707" s="95" t="s">
        <v>656</v>
      </c>
      <c r="D707" s="97" t="s">
        <v>929</v>
      </c>
      <c r="E707" s="84"/>
      <c r="F707" s="84" t="s">
        <v>20</v>
      </c>
      <c r="G707" s="85">
        <v>1423.18</v>
      </c>
      <c r="H707" s="219">
        <v>17234710</v>
      </c>
      <c r="I707" s="458"/>
      <c r="J707" s="468"/>
      <c r="K707" s="200">
        <v>0</v>
      </c>
      <c r="L707" s="162" t="s">
        <v>21</v>
      </c>
      <c r="M707" s="422">
        <v>100</v>
      </c>
      <c r="N707" s="423" t="s">
        <v>473</v>
      </c>
      <c r="O707" s="422">
        <v>239</v>
      </c>
      <c r="P707" s="298"/>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07" s="20" t="s">
        <v>21</v>
      </c>
      <c r="S707" s="25">
        <v>100</v>
      </c>
      <c r="T707" s="26" t="s">
        <v>936</v>
      </c>
      <c r="U707" s="26" t="s">
        <v>936</v>
      </c>
    </row>
    <row r="708" spans="1:21" customFormat="1" ht="27.6" hidden="1" x14ac:dyDescent="0.3">
      <c r="A708" s="1"/>
      <c r="B708" s="53">
        <v>40492</v>
      </c>
      <c r="C708" s="95" t="s">
        <v>657</v>
      </c>
      <c r="D708" s="97" t="s">
        <v>658</v>
      </c>
      <c r="E708" s="84"/>
      <c r="F708" s="84" t="s">
        <v>20</v>
      </c>
      <c r="G708" s="85">
        <v>714.22</v>
      </c>
      <c r="H708" s="219">
        <v>8649204</v>
      </c>
      <c r="I708" s="458"/>
      <c r="J708" s="261"/>
      <c r="K708" s="200">
        <v>0</v>
      </c>
      <c r="L708" s="17" t="s">
        <v>21</v>
      </c>
      <c r="M708" s="14">
        <v>100</v>
      </c>
      <c r="N708" s="35" t="s">
        <v>473</v>
      </c>
      <c r="O708" s="14">
        <v>239</v>
      </c>
      <c r="P708" s="299"/>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08" s="20" t="s">
        <v>21</v>
      </c>
      <c r="S708" s="14">
        <v>100</v>
      </c>
      <c r="T708" s="26" t="s">
        <v>936</v>
      </c>
      <c r="U708" s="26" t="s">
        <v>936</v>
      </c>
    </row>
    <row r="709" spans="1:21" customFormat="1" ht="27.6" hidden="1" x14ac:dyDescent="0.3">
      <c r="A709" s="1"/>
      <c r="B709" s="74">
        <v>40494</v>
      </c>
      <c r="C709" s="95" t="s">
        <v>659</v>
      </c>
      <c r="D709" s="97" t="s">
        <v>660</v>
      </c>
      <c r="E709" s="84"/>
      <c r="F709" s="84" t="s">
        <v>20</v>
      </c>
      <c r="G709" s="85">
        <v>395.66</v>
      </c>
      <c r="H709" s="219">
        <v>4791443</v>
      </c>
      <c r="I709" s="458"/>
      <c r="J709" s="261"/>
      <c r="K709" s="200">
        <v>0</v>
      </c>
      <c r="L709" s="17" t="s">
        <v>243</v>
      </c>
      <c r="M709" s="14">
        <v>100</v>
      </c>
      <c r="N709" s="35" t="s">
        <v>473</v>
      </c>
      <c r="O709" s="14">
        <v>239</v>
      </c>
      <c r="P709" s="299"/>
      <c r="Q7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09" s="20" t="s">
        <v>243</v>
      </c>
      <c r="S709" s="14">
        <v>100</v>
      </c>
      <c r="T709" s="26" t="s">
        <v>936</v>
      </c>
      <c r="U709" s="26" t="s">
        <v>936</v>
      </c>
    </row>
    <row r="710" spans="1:21" customFormat="1" ht="27.6" hidden="1" x14ac:dyDescent="0.3">
      <c r="A710" s="1"/>
      <c r="B710" s="15" t="s">
        <v>661</v>
      </c>
      <c r="C710" s="95" t="s">
        <v>662</v>
      </c>
      <c r="D710" s="97" t="s">
        <v>663</v>
      </c>
      <c r="E710" s="84"/>
      <c r="F710" s="84" t="s">
        <v>20</v>
      </c>
      <c r="G710" s="85">
        <v>7927.52</v>
      </c>
      <c r="H710" s="219">
        <v>96002267</v>
      </c>
      <c r="I710" s="458"/>
      <c r="J710" s="261"/>
      <c r="K710" s="200">
        <v>0</v>
      </c>
      <c r="L710" s="17" t="s">
        <v>21</v>
      </c>
      <c r="M710" s="14">
        <v>100</v>
      </c>
      <c r="N710" s="35" t="s">
        <v>473</v>
      </c>
      <c r="O710" s="14">
        <v>239</v>
      </c>
      <c r="P710" s="299"/>
      <c r="Q7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10" s="20" t="s">
        <v>21</v>
      </c>
      <c r="S710" s="14">
        <v>100</v>
      </c>
      <c r="T710" s="26" t="s">
        <v>936</v>
      </c>
      <c r="U710" s="26" t="s">
        <v>936</v>
      </c>
    </row>
    <row r="711" spans="1:21" customFormat="1" ht="27.6" hidden="1" x14ac:dyDescent="0.3">
      <c r="A711" s="1"/>
      <c r="B711" s="15" t="s">
        <v>664</v>
      </c>
      <c r="C711" s="95" t="s">
        <v>665</v>
      </c>
      <c r="D711" s="97" t="s">
        <v>666</v>
      </c>
      <c r="E711" s="84"/>
      <c r="F711" s="84" t="s">
        <v>20</v>
      </c>
      <c r="G711" s="85">
        <v>5502.11</v>
      </c>
      <c r="H711" s="219">
        <v>66630552</v>
      </c>
      <c r="I711" s="458"/>
      <c r="J711" s="261"/>
      <c r="K711" s="200">
        <v>0</v>
      </c>
      <c r="L711" s="17" t="s">
        <v>21</v>
      </c>
      <c r="M711" s="14">
        <v>100</v>
      </c>
      <c r="N711" s="35" t="s">
        <v>473</v>
      </c>
      <c r="O711" s="14">
        <v>239</v>
      </c>
      <c r="P711" s="299"/>
      <c r="Q7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11" s="20" t="s">
        <v>21</v>
      </c>
      <c r="S711" s="14">
        <v>100</v>
      </c>
      <c r="T711" s="26" t="s">
        <v>936</v>
      </c>
      <c r="U711" s="26" t="s">
        <v>936</v>
      </c>
    </row>
    <row r="712" spans="1:21" customFormat="1" hidden="1" x14ac:dyDescent="0.3">
      <c r="A712" s="1"/>
      <c r="B712" s="53">
        <v>4050</v>
      </c>
      <c r="C712" s="113">
        <v>4050</v>
      </c>
      <c r="D712" s="668" t="s">
        <v>667</v>
      </c>
      <c r="E712" s="669"/>
      <c r="F712" s="669"/>
      <c r="G712" s="160"/>
      <c r="H712" s="219"/>
      <c r="I712" s="458"/>
      <c r="J712" s="261"/>
      <c r="K712" s="200">
        <v>0</v>
      </c>
      <c r="L712" s="17" t="s">
        <v>42</v>
      </c>
      <c r="M712" s="200" t="s">
        <v>42</v>
      </c>
      <c r="N712" s="200" t="s">
        <v>42</v>
      </c>
      <c r="O712" s="200" t="s">
        <v>42</v>
      </c>
      <c r="P712" s="299"/>
      <c r="Q7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12" s="200" t="s">
        <v>42</v>
      </c>
      <c r="S712" s="200" t="s">
        <v>42</v>
      </c>
      <c r="T712" s="200" t="s">
        <v>42</v>
      </c>
      <c r="U712" s="274" t="s">
        <v>41</v>
      </c>
    </row>
    <row r="713" spans="1:21" customFormat="1" ht="27.6" hidden="1" x14ac:dyDescent="0.3">
      <c r="A713" s="1"/>
      <c r="B713" s="55">
        <v>40501</v>
      </c>
      <c r="C713" s="95" t="s">
        <v>668</v>
      </c>
      <c r="D713" s="97" t="s">
        <v>669</v>
      </c>
      <c r="E713" s="84"/>
      <c r="F713" s="84" t="s">
        <v>20</v>
      </c>
      <c r="G713" s="85">
        <v>17.690000000000001</v>
      </c>
      <c r="H713" s="219">
        <v>214226</v>
      </c>
      <c r="I713" s="458"/>
      <c r="J713" s="261"/>
      <c r="K713" s="200">
        <v>0</v>
      </c>
      <c r="L713" s="24" t="s">
        <v>670</v>
      </c>
      <c r="M713" s="14">
        <v>100</v>
      </c>
      <c r="N713" s="35" t="s">
        <v>473</v>
      </c>
      <c r="O713" s="14">
        <v>1807</v>
      </c>
      <c r="P713" s="299" t="s">
        <v>95</v>
      </c>
      <c r="Q7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13" s="20" t="s">
        <v>670</v>
      </c>
      <c r="S713" s="14">
        <v>100</v>
      </c>
      <c r="T713" s="26" t="s">
        <v>936</v>
      </c>
      <c r="U713" s="26" t="s">
        <v>936</v>
      </c>
    </row>
    <row r="714" spans="1:21" customFormat="1" ht="41.4" hidden="1" x14ac:dyDescent="0.3">
      <c r="A714" s="1"/>
      <c r="B714" s="53">
        <v>40502</v>
      </c>
      <c r="C714" s="95" t="s">
        <v>671</v>
      </c>
      <c r="D714" s="97" t="s">
        <v>672</v>
      </c>
      <c r="E714" s="84"/>
      <c r="F714" s="84" t="s">
        <v>20</v>
      </c>
      <c r="G714" s="85">
        <v>29.48</v>
      </c>
      <c r="H714" s="219">
        <v>357003</v>
      </c>
      <c r="I714" s="458"/>
      <c r="J714" s="261"/>
      <c r="K714" s="200">
        <v>0</v>
      </c>
      <c r="L714" s="24" t="s">
        <v>670</v>
      </c>
      <c r="M714" s="14">
        <v>100</v>
      </c>
      <c r="N714" s="35" t="s">
        <v>473</v>
      </c>
      <c r="O714" s="14">
        <v>1807</v>
      </c>
      <c r="P714" s="300" t="e">
        <f>+#REF!-#REF!</f>
        <v>#REF!</v>
      </c>
      <c r="Q7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14" s="20" t="s">
        <v>670</v>
      </c>
      <c r="S714" s="14">
        <v>100</v>
      </c>
      <c r="T714" s="26" t="s">
        <v>936</v>
      </c>
      <c r="U714" s="26" t="s">
        <v>936</v>
      </c>
    </row>
    <row r="715" spans="1:21" customFormat="1" ht="41.4" hidden="1" x14ac:dyDescent="0.3">
      <c r="A715" s="1"/>
      <c r="B715" s="53">
        <v>40503</v>
      </c>
      <c r="C715" s="95" t="s">
        <v>673</v>
      </c>
      <c r="D715" s="97" t="s">
        <v>674</v>
      </c>
      <c r="E715" s="84"/>
      <c r="F715" s="84" t="s">
        <v>20</v>
      </c>
      <c r="G715" s="85">
        <v>41.27</v>
      </c>
      <c r="H715" s="219">
        <v>499780</v>
      </c>
      <c r="I715" s="458"/>
      <c r="J715" s="261"/>
      <c r="K715" s="200">
        <v>0</v>
      </c>
      <c r="L715" s="24" t="s">
        <v>670</v>
      </c>
      <c r="M715" s="14">
        <v>100</v>
      </c>
      <c r="N715" s="35" t="s">
        <v>473</v>
      </c>
      <c r="O715" s="14">
        <v>1807</v>
      </c>
      <c r="P715" s="300" t="e">
        <f>+#REF!-#REF!</f>
        <v>#REF!</v>
      </c>
      <c r="Q7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15" s="20" t="s">
        <v>670</v>
      </c>
      <c r="S715" s="14">
        <v>100</v>
      </c>
      <c r="T715" s="26" t="s">
        <v>936</v>
      </c>
      <c r="U715" s="26" t="s">
        <v>936</v>
      </c>
    </row>
    <row r="716" spans="1:21" customFormat="1" ht="41.4" hidden="1" x14ac:dyDescent="0.3">
      <c r="A716" s="1"/>
      <c r="B716" s="53">
        <v>40504</v>
      </c>
      <c r="C716" s="95" t="s">
        <v>675</v>
      </c>
      <c r="D716" s="97" t="s">
        <v>676</v>
      </c>
      <c r="E716" s="84"/>
      <c r="F716" s="84" t="s">
        <v>20</v>
      </c>
      <c r="G716" s="85">
        <v>64.81</v>
      </c>
      <c r="H716" s="219">
        <v>784849</v>
      </c>
      <c r="I716" s="458"/>
      <c r="J716" s="261"/>
      <c r="K716" s="200">
        <v>0</v>
      </c>
      <c r="L716" s="24" t="s">
        <v>670</v>
      </c>
      <c r="M716" s="14">
        <v>100</v>
      </c>
      <c r="N716" s="35" t="s">
        <v>473</v>
      </c>
      <c r="O716" s="14">
        <v>1807</v>
      </c>
      <c r="P716" s="300"/>
      <c r="Q7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16" s="20" t="s">
        <v>670</v>
      </c>
      <c r="S716" s="14">
        <v>100</v>
      </c>
      <c r="T716" s="26" t="s">
        <v>936</v>
      </c>
      <c r="U716" s="26" t="s">
        <v>936</v>
      </c>
    </row>
    <row r="717" spans="1:21" customFormat="1" ht="41.4" hidden="1" x14ac:dyDescent="0.3">
      <c r="A717" s="1"/>
      <c r="B717" s="53">
        <v>40505</v>
      </c>
      <c r="C717" s="95" t="s">
        <v>677</v>
      </c>
      <c r="D717" s="97" t="s">
        <v>678</v>
      </c>
      <c r="E717" s="84"/>
      <c r="F717" s="84" t="s">
        <v>20</v>
      </c>
      <c r="G717" s="85">
        <v>100.13</v>
      </c>
      <c r="H717" s="219">
        <v>1212574</v>
      </c>
      <c r="I717" s="458"/>
      <c r="J717" s="261"/>
      <c r="K717" s="200">
        <v>0</v>
      </c>
      <c r="L717" s="24" t="s">
        <v>670</v>
      </c>
      <c r="M717" s="14">
        <v>100</v>
      </c>
      <c r="N717" s="35" t="s">
        <v>473</v>
      </c>
      <c r="O717" s="14">
        <v>1807</v>
      </c>
      <c r="P717" s="299"/>
      <c r="Q7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17" s="20" t="s">
        <v>670</v>
      </c>
      <c r="S717" s="14">
        <v>100</v>
      </c>
      <c r="T717" s="26" t="s">
        <v>936</v>
      </c>
      <c r="U717" s="26" t="s">
        <v>936</v>
      </c>
    </row>
    <row r="718" spans="1:21" customFormat="1" ht="41.4" hidden="1" x14ac:dyDescent="0.3">
      <c r="A718" s="1"/>
      <c r="B718" s="53">
        <v>40506</v>
      </c>
      <c r="C718" s="95" t="s">
        <v>679</v>
      </c>
      <c r="D718" s="97" t="s">
        <v>680</v>
      </c>
      <c r="E718" s="84"/>
      <c r="F718" s="84" t="s">
        <v>20</v>
      </c>
      <c r="G718" s="85">
        <v>123.72</v>
      </c>
      <c r="H718" s="219">
        <v>1498249</v>
      </c>
      <c r="I718" s="458"/>
      <c r="J718" s="261"/>
      <c r="K718" s="200">
        <v>0</v>
      </c>
      <c r="L718" s="24" t="s">
        <v>670</v>
      </c>
      <c r="M718" s="14">
        <v>100</v>
      </c>
      <c r="N718" s="35" t="s">
        <v>473</v>
      </c>
      <c r="O718" s="14">
        <v>1807</v>
      </c>
      <c r="P718" s="299"/>
      <c r="Q7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18" s="20" t="s">
        <v>670</v>
      </c>
      <c r="S718" s="14">
        <v>100</v>
      </c>
      <c r="T718" s="26" t="s">
        <v>936</v>
      </c>
      <c r="U718" s="26" t="s">
        <v>936</v>
      </c>
    </row>
    <row r="719" spans="1:21" customFormat="1" hidden="1" x14ac:dyDescent="0.3">
      <c r="A719" s="1"/>
      <c r="B719" s="53">
        <v>4052</v>
      </c>
      <c r="C719" s="113">
        <v>4052</v>
      </c>
      <c r="D719" s="668" t="s">
        <v>681</v>
      </c>
      <c r="E719" s="669"/>
      <c r="F719" s="669"/>
      <c r="G719" s="160"/>
      <c r="H719" s="219"/>
      <c r="I719" s="458"/>
      <c r="J719" s="261"/>
      <c r="K719" s="200">
        <v>0</v>
      </c>
      <c r="L719" s="17" t="s">
        <v>42</v>
      </c>
      <c r="M719" s="200" t="s">
        <v>42</v>
      </c>
      <c r="N719" s="200" t="s">
        <v>42</v>
      </c>
      <c r="O719" s="200" t="s">
        <v>42</v>
      </c>
      <c r="P719" s="299"/>
      <c r="Q7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19" s="200" t="s">
        <v>42</v>
      </c>
      <c r="S719" s="200" t="s">
        <v>42</v>
      </c>
      <c r="T719" s="200" t="s">
        <v>42</v>
      </c>
      <c r="U719" s="274" t="s">
        <v>41</v>
      </c>
    </row>
    <row r="720" spans="1:21" customFormat="1" ht="27.6" hidden="1" x14ac:dyDescent="0.3">
      <c r="A720" s="1"/>
      <c r="B720" s="53">
        <v>40521</v>
      </c>
      <c r="C720" s="95" t="s">
        <v>682</v>
      </c>
      <c r="D720" s="97" t="s">
        <v>683</v>
      </c>
      <c r="E720" s="84"/>
      <c r="F720" s="84" t="s">
        <v>20</v>
      </c>
      <c r="G720" s="85">
        <v>274.62</v>
      </c>
      <c r="H720" s="219">
        <v>3325648</v>
      </c>
      <c r="I720" s="458"/>
      <c r="J720" s="261"/>
      <c r="K720" s="200">
        <v>0</v>
      </c>
      <c r="L720" s="17" t="s">
        <v>139</v>
      </c>
      <c r="M720" s="14">
        <v>100</v>
      </c>
      <c r="N720" s="35" t="s">
        <v>921</v>
      </c>
      <c r="O720" s="14">
        <v>504</v>
      </c>
      <c r="P720" s="299"/>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20" s="20" t="s">
        <v>372</v>
      </c>
      <c r="S720" s="14">
        <v>100</v>
      </c>
      <c r="T720" s="26" t="s">
        <v>936</v>
      </c>
      <c r="U720" s="26" t="s">
        <v>936</v>
      </c>
    </row>
    <row r="721" spans="1:21" customFormat="1" ht="27.75" hidden="1" customHeight="1" x14ac:dyDescent="0.3">
      <c r="A721" s="1"/>
      <c r="B721" s="53">
        <v>4053</v>
      </c>
      <c r="C721" s="113">
        <v>4053</v>
      </c>
      <c r="D721" s="668" t="s">
        <v>684</v>
      </c>
      <c r="E721" s="669"/>
      <c r="F721" s="669"/>
      <c r="G721" s="160"/>
      <c r="H721" s="219"/>
      <c r="I721" s="458"/>
      <c r="J721" s="261"/>
      <c r="K721" s="200">
        <v>0</v>
      </c>
      <c r="L721" s="17" t="s">
        <v>42</v>
      </c>
      <c r="M721" s="200" t="s">
        <v>42</v>
      </c>
      <c r="N721" s="200" t="s">
        <v>42</v>
      </c>
      <c r="O721" s="200" t="s">
        <v>42</v>
      </c>
      <c r="P721" s="299"/>
      <c r="Q7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21" s="200" t="s">
        <v>42</v>
      </c>
      <c r="S721" s="200" t="s">
        <v>42</v>
      </c>
      <c r="T721" s="200" t="s">
        <v>42</v>
      </c>
      <c r="U721" s="274" t="s">
        <v>41</v>
      </c>
    </row>
    <row r="722" spans="1:21" customFormat="1" ht="27.6" hidden="1" x14ac:dyDescent="0.3">
      <c r="A722" s="1"/>
      <c r="B722" s="55">
        <v>40531</v>
      </c>
      <c r="C722" s="95" t="s">
        <v>685</v>
      </c>
      <c r="D722" s="97" t="s">
        <v>686</v>
      </c>
      <c r="E722" s="84"/>
      <c r="F722" s="84" t="s">
        <v>20</v>
      </c>
      <c r="G722" s="85">
        <v>3.33</v>
      </c>
      <c r="H722" s="219">
        <v>40326</v>
      </c>
      <c r="I722" s="458"/>
      <c r="J722" s="261"/>
      <c r="K722" s="200">
        <v>0</v>
      </c>
      <c r="L722" s="24" t="s">
        <v>551</v>
      </c>
      <c r="M722" s="14">
        <v>100</v>
      </c>
      <c r="N722" s="35" t="s">
        <v>921</v>
      </c>
      <c r="O722" s="14">
        <v>790</v>
      </c>
      <c r="P722" s="299"/>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22" s="27" t="s">
        <v>551</v>
      </c>
      <c r="S722" s="14">
        <v>100</v>
      </c>
      <c r="T722" s="26" t="s">
        <v>936</v>
      </c>
      <c r="U722" s="26" t="s">
        <v>936</v>
      </c>
    </row>
    <row r="723" spans="1:21" customFormat="1" ht="27.6" hidden="1" x14ac:dyDescent="0.3">
      <c r="A723" s="1"/>
      <c r="B723" s="53">
        <v>40532</v>
      </c>
      <c r="C723" s="95" t="s">
        <v>687</v>
      </c>
      <c r="D723" s="97" t="s">
        <v>688</v>
      </c>
      <c r="E723" s="84"/>
      <c r="F723" s="84" t="s">
        <v>20</v>
      </c>
      <c r="G723" s="85">
        <v>2.8</v>
      </c>
      <c r="H723" s="219">
        <v>33908</v>
      </c>
      <c r="I723" s="458"/>
      <c r="J723" s="261"/>
      <c r="K723" s="200">
        <v>0</v>
      </c>
      <c r="L723" s="24" t="s">
        <v>551</v>
      </c>
      <c r="M723" s="14">
        <v>100</v>
      </c>
      <c r="N723" s="35" t="s">
        <v>921</v>
      </c>
      <c r="O723" s="14">
        <v>790</v>
      </c>
      <c r="P723" s="299"/>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23" s="27" t="s">
        <v>551</v>
      </c>
      <c r="S723" s="14">
        <v>100</v>
      </c>
      <c r="T723" s="26" t="s">
        <v>936</v>
      </c>
      <c r="U723" s="26" t="s">
        <v>936</v>
      </c>
    </row>
    <row r="724" spans="1:21" customFormat="1" ht="27.6" hidden="1" x14ac:dyDescent="0.3">
      <c r="A724" s="1"/>
      <c r="B724" s="53">
        <v>40535</v>
      </c>
      <c r="C724" s="95" t="s">
        <v>689</v>
      </c>
      <c r="D724" s="97" t="s">
        <v>690</v>
      </c>
      <c r="E724" s="84"/>
      <c r="F724" s="84" t="s">
        <v>20</v>
      </c>
      <c r="G724" s="85">
        <v>4.5</v>
      </c>
      <c r="H724" s="219">
        <v>54495</v>
      </c>
      <c r="I724" s="458"/>
      <c r="J724" s="261"/>
      <c r="K724" s="200">
        <v>0</v>
      </c>
      <c r="L724" s="24" t="s">
        <v>551</v>
      </c>
      <c r="M724" s="14">
        <v>100</v>
      </c>
      <c r="N724" s="35" t="s">
        <v>921</v>
      </c>
      <c r="O724" s="14">
        <v>790</v>
      </c>
      <c r="P724" s="299"/>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24" s="27" t="s">
        <v>551</v>
      </c>
      <c r="S724" s="14">
        <v>100</v>
      </c>
      <c r="T724" s="26" t="s">
        <v>936</v>
      </c>
      <c r="U724" s="26" t="s">
        <v>936</v>
      </c>
    </row>
    <row r="725" spans="1:21" customFormat="1" ht="27.6" hidden="1" x14ac:dyDescent="0.3">
      <c r="A725" s="1"/>
      <c r="B725" s="53">
        <v>40536</v>
      </c>
      <c r="C725" s="95" t="s">
        <v>691</v>
      </c>
      <c r="D725" s="97" t="s">
        <v>692</v>
      </c>
      <c r="E725" s="84"/>
      <c r="F725" s="84" t="s">
        <v>20</v>
      </c>
      <c r="G725" s="85">
        <v>3.79</v>
      </c>
      <c r="H725" s="219">
        <v>45897</v>
      </c>
      <c r="I725" s="458"/>
      <c r="J725" s="261"/>
      <c r="K725" s="200">
        <v>0</v>
      </c>
      <c r="L725" s="24" t="s">
        <v>551</v>
      </c>
      <c r="M725" s="14">
        <v>100</v>
      </c>
      <c r="N725" s="35" t="s">
        <v>921</v>
      </c>
      <c r="O725" s="14">
        <v>790</v>
      </c>
      <c r="P725" s="299"/>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25" s="27" t="s">
        <v>551</v>
      </c>
      <c r="S725" s="14">
        <v>100</v>
      </c>
      <c r="T725" s="26" t="s">
        <v>936</v>
      </c>
      <c r="U725" s="26" t="s">
        <v>936</v>
      </c>
    </row>
    <row r="726" spans="1:21" customFormat="1" ht="27.6" hidden="1" x14ac:dyDescent="0.3">
      <c r="A726" s="1"/>
      <c r="B726" s="53">
        <v>40537</v>
      </c>
      <c r="C726" s="95" t="s">
        <v>693</v>
      </c>
      <c r="D726" s="97" t="s">
        <v>694</v>
      </c>
      <c r="E726" s="84"/>
      <c r="F726" s="84" t="s">
        <v>20</v>
      </c>
      <c r="G726" s="85">
        <v>9.9700000000000006</v>
      </c>
      <c r="H726" s="219">
        <v>120737</v>
      </c>
      <c r="I726" s="458"/>
      <c r="J726" s="261"/>
      <c r="K726" s="200">
        <v>0</v>
      </c>
      <c r="L726" s="24" t="s">
        <v>551</v>
      </c>
      <c r="M726" s="14">
        <v>100</v>
      </c>
      <c r="N726" s="35" t="s">
        <v>921</v>
      </c>
      <c r="O726" s="14">
        <v>790</v>
      </c>
      <c r="P726" s="299"/>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26" s="27" t="s">
        <v>551</v>
      </c>
      <c r="S726" s="14">
        <v>100</v>
      </c>
      <c r="T726" s="26" t="s">
        <v>936</v>
      </c>
      <c r="U726" s="26" t="s">
        <v>936</v>
      </c>
    </row>
    <row r="727" spans="1:21" customFormat="1" ht="27.6" hidden="1" x14ac:dyDescent="0.3">
      <c r="A727" s="1"/>
      <c r="B727" s="53">
        <v>40538</v>
      </c>
      <c r="C727" s="95" t="s">
        <v>695</v>
      </c>
      <c r="D727" s="97" t="s">
        <v>696</v>
      </c>
      <c r="E727" s="84"/>
      <c r="F727" s="84" t="s">
        <v>20</v>
      </c>
      <c r="G727" s="85">
        <v>8.4</v>
      </c>
      <c r="H727" s="219">
        <v>101724</v>
      </c>
      <c r="I727" s="458"/>
      <c r="J727" s="261"/>
      <c r="K727" s="200">
        <v>0</v>
      </c>
      <c r="L727" s="24" t="s">
        <v>551</v>
      </c>
      <c r="M727" s="14">
        <v>100</v>
      </c>
      <c r="N727" s="35" t="s">
        <v>921</v>
      </c>
      <c r="O727" s="14">
        <v>790</v>
      </c>
      <c r="P727" s="299"/>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27" s="27" t="s">
        <v>551</v>
      </c>
      <c r="S727" s="14">
        <v>100</v>
      </c>
      <c r="T727" s="26" t="s">
        <v>936</v>
      </c>
      <c r="U727" s="26" t="s">
        <v>936</v>
      </c>
    </row>
    <row r="728" spans="1:21" customFormat="1" ht="27.6" hidden="1" x14ac:dyDescent="0.3">
      <c r="A728" s="1"/>
      <c r="B728" s="53">
        <v>40539</v>
      </c>
      <c r="C728" s="95" t="s">
        <v>697</v>
      </c>
      <c r="D728" s="97" t="s">
        <v>698</v>
      </c>
      <c r="E728" s="84"/>
      <c r="F728" s="84" t="s">
        <v>20</v>
      </c>
      <c r="G728" s="85">
        <v>13.49</v>
      </c>
      <c r="H728" s="219">
        <v>163364</v>
      </c>
      <c r="I728" s="458"/>
      <c r="J728" s="261"/>
      <c r="K728" s="200">
        <v>0</v>
      </c>
      <c r="L728" s="24" t="s">
        <v>551</v>
      </c>
      <c r="M728" s="14">
        <v>100</v>
      </c>
      <c r="N728" s="35" t="s">
        <v>921</v>
      </c>
      <c r="O728" s="14">
        <v>790</v>
      </c>
      <c r="P728" s="299"/>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28" s="27" t="s">
        <v>551</v>
      </c>
      <c r="S728" s="14">
        <v>100</v>
      </c>
      <c r="T728" s="26" t="s">
        <v>936</v>
      </c>
      <c r="U728" s="26" t="s">
        <v>936</v>
      </c>
    </row>
    <row r="729" spans="1:21" customFormat="1" ht="27.6" hidden="1" x14ac:dyDescent="0.3">
      <c r="A729" s="1"/>
      <c r="B729" s="53">
        <v>405310</v>
      </c>
      <c r="C729" s="92" t="s">
        <v>699</v>
      </c>
      <c r="D729" s="104" t="s">
        <v>700</v>
      </c>
      <c r="E729" s="90"/>
      <c r="F729" s="90" t="s">
        <v>20</v>
      </c>
      <c r="G729" s="98">
        <v>11.32</v>
      </c>
      <c r="H729" s="225">
        <v>137085</v>
      </c>
      <c r="I729" s="458"/>
      <c r="J729" s="261"/>
      <c r="K729" s="200">
        <v>0</v>
      </c>
      <c r="L729" s="366" t="s">
        <v>551</v>
      </c>
      <c r="M729" s="285">
        <v>100</v>
      </c>
      <c r="N729" s="199" t="s">
        <v>921</v>
      </c>
      <c r="O729" s="285">
        <v>790</v>
      </c>
      <c r="P729" s="388"/>
      <c r="Q72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29" s="354" t="s">
        <v>551</v>
      </c>
      <c r="S729" s="285">
        <v>100</v>
      </c>
      <c r="T729" s="26" t="s">
        <v>936</v>
      </c>
      <c r="U729" s="26" t="s">
        <v>936</v>
      </c>
    </row>
    <row r="730" spans="1:21" customFormat="1" ht="37.5" hidden="1" customHeight="1" x14ac:dyDescent="0.3">
      <c r="A730" s="23"/>
      <c r="B730" s="53">
        <v>4054</v>
      </c>
      <c r="C730" s="592">
        <v>4054</v>
      </c>
      <c r="D730" s="665" t="s">
        <v>701</v>
      </c>
      <c r="E730" s="100">
        <v>1</v>
      </c>
      <c r="F730" s="100" t="s">
        <v>624</v>
      </c>
      <c r="G730" s="101">
        <v>3520.03</v>
      </c>
      <c r="H730" s="241">
        <v>42627563</v>
      </c>
      <c r="I730" s="111"/>
      <c r="J730" s="261"/>
      <c r="K730" s="200">
        <v>0</v>
      </c>
      <c r="L730" s="277" t="s">
        <v>139</v>
      </c>
      <c r="M730" s="205">
        <v>100</v>
      </c>
      <c r="N730" s="206" t="s">
        <v>473</v>
      </c>
      <c r="O730" s="205">
        <v>5253</v>
      </c>
      <c r="P730" s="390"/>
      <c r="Q73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30" s="209" t="s">
        <v>372</v>
      </c>
      <c r="S730" s="279">
        <v>100</v>
      </c>
      <c r="T730" s="26" t="s">
        <v>936</v>
      </c>
      <c r="U730" s="26" t="s">
        <v>936</v>
      </c>
    </row>
    <row r="731" spans="1:21" customFormat="1" ht="33.75" hidden="1" customHeight="1" x14ac:dyDescent="0.3">
      <c r="A731" s="15">
        <v>4055</v>
      </c>
      <c r="B731" s="53">
        <v>4054</v>
      </c>
      <c r="C731" s="593"/>
      <c r="D731" s="628"/>
      <c r="E731" s="84">
        <v>2</v>
      </c>
      <c r="F731" s="84" t="s">
        <v>626</v>
      </c>
      <c r="G731" s="85">
        <v>5965.16</v>
      </c>
      <c r="H731" s="242">
        <v>72238088</v>
      </c>
      <c r="I731" s="111">
        <f>+G731-G730</f>
        <v>2445.1299999999997</v>
      </c>
      <c r="J731" s="202"/>
      <c r="K731" s="200">
        <v>0</v>
      </c>
      <c r="L731" s="17" t="s">
        <v>139</v>
      </c>
      <c r="M731" s="25">
        <v>100</v>
      </c>
      <c r="N731" s="35" t="s">
        <v>473</v>
      </c>
      <c r="O731" s="25">
        <v>5253</v>
      </c>
      <c r="P731" s="299"/>
      <c r="Q731" s="30"/>
      <c r="R731" s="269"/>
      <c r="S731" s="381"/>
      <c r="T731" s="26" t="s">
        <v>936</v>
      </c>
      <c r="U731" s="26"/>
    </row>
    <row r="732" spans="1:21" customFormat="1" ht="34.5" hidden="1" customHeight="1" thickBot="1" x14ac:dyDescent="0.35">
      <c r="A732" s="15">
        <v>4056</v>
      </c>
      <c r="B732" s="53">
        <v>4054</v>
      </c>
      <c r="C732" s="594"/>
      <c r="D732" s="629"/>
      <c r="E732" s="102">
        <v>3</v>
      </c>
      <c r="F732" s="102" t="s">
        <v>628</v>
      </c>
      <c r="G732" s="103">
        <v>11071.19</v>
      </c>
      <c r="H732" s="243">
        <v>134072111</v>
      </c>
      <c r="I732" s="111">
        <f>+G732-G730</f>
        <v>7551.16</v>
      </c>
      <c r="J732" s="202"/>
      <c r="K732" s="200">
        <v>0</v>
      </c>
      <c r="L732" s="282" t="s">
        <v>139</v>
      </c>
      <c r="M732" s="211">
        <v>100</v>
      </c>
      <c r="N732" s="212" t="s">
        <v>473</v>
      </c>
      <c r="O732" s="211">
        <v>5253</v>
      </c>
      <c r="P732" s="391"/>
      <c r="Q732" s="214"/>
      <c r="R732" s="270"/>
      <c r="S732" s="382"/>
      <c r="T732" s="26" t="s">
        <v>936</v>
      </c>
      <c r="U732" s="26"/>
    </row>
    <row r="733" spans="1:21" customFormat="1" ht="24" hidden="1" customHeight="1" x14ac:dyDescent="0.3">
      <c r="A733" s="1"/>
      <c r="B733" s="53">
        <v>4057</v>
      </c>
      <c r="C733" s="99">
        <v>4057</v>
      </c>
      <c r="D733" s="670" t="s">
        <v>702</v>
      </c>
      <c r="E733" s="671"/>
      <c r="F733" s="671"/>
      <c r="G733" s="502"/>
      <c r="H733" s="221"/>
      <c r="I733" s="458"/>
      <c r="J733" s="462"/>
      <c r="K733" s="200">
        <v>0</v>
      </c>
      <c r="L733" s="249" t="s">
        <v>42</v>
      </c>
      <c r="M733" s="314" t="s">
        <v>42</v>
      </c>
      <c r="N733" s="314" t="s">
        <v>42</v>
      </c>
      <c r="O733" s="314" t="s">
        <v>42</v>
      </c>
      <c r="P733" s="389"/>
      <c r="Q73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33" s="314" t="s">
        <v>42</v>
      </c>
      <c r="S733" s="314" t="s">
        <v>42</v>
      </c>
      <c r="T733" s="314" t="s">
        <v>42</v>
      </c>
      <c r="U733" s="274" t="s">
        <v>41</v>
      </c>
    </row>
    <row r="734" spans="1:21" customFormat="1" ht="41.4" hidden="1" x14ac:dyDescent="0.3">
      <c r="A734" s="1"/>
      <c r="B734" s="55">
        <v>40571</v>
      </c>
      <c r="C734" s="95" t="s">
        <v>703</v>
      </c>
      <c r="D734" s="97" t="s">
        <v>704</v>
      </c>
      <c r="E734" s="84"/>
      <c r="F734" s="84" t="s">
        <v>20</v>
      </c>
      <c r="G734" s="85">
        <v>17.690000000000001</v>
      </c>
      <c r="H734" s="219">
        <v>214226</v>
      </c>
      <c r="I734" s="458"/>
      <c r="J734" s="261"/>
      <c r="K734" s="200">
        <v>0</v>
      </c>
      <c r="L734" s="24" t="s">
        <v>670</v>
      </c>
      <c r="M734" s="14">
        <v>100</v>
      </c>
      <c r="N734" s="35" t="s">
        <v>473</v>
      </c>
      <c r="O734" s="14">
        <v>1807</v>
      </c>
      <c r="P734" s="299"/>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34" s="20" t="s">
        <v>670</v>
      </c>
      <c r="S734" s="14">
        <v>100</v>
      </c>
      <c r="T734" s="26" t="s">
        <v>936</v>
      </c>
      <c r="U734" s="26" t="s">
        <v>936</v>
      </c>
    </row>
    <row r="735" spans="1:21" customFormat="1" ht="41.4" hidden="1" x14ac:dyDescent="0.3">
      <c r="A735" s="1"/>
      <c r="B735" s="53">
        <v>40572</v>
      </c>
      <c r="C735" s="95" t="s">
        <v>705</v>
      </c>
      <c r="D735" s="97" t="s">
        <v>706</v>
      </c>
      <c r="E735" s="84"/>
      <c r="F735" s="84" t="s">
        <v>20</v>
      </c>
      <c r="G735" s="85">
        <v>41.27</v>
      </c>
      <c r="H735" s="219">
        <v>499780</v>
      </c>
      <c r="I735" s="458"/>
      <c r="J735" s="261"/>
      <c r="K735" s="200">
        <v>0</v>
      </c>
      <c r="L735" s="24" t="s">
        <v>670</v>
      </c>
      <c r="M735" s="14">
        <v>100</v>
      </c>
      <c r="N735" s="35" t="s">
        <v>473</v>
      </c>
      <c r="O735" s="14">
        <v>1807</v>
      </c>
      <c r="P735" s="299"/>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35" s="20" t="s">
        <v>670</v>
      </c>
      <c r="S735" s="14">
        <v>100</v>
      </c>
      <c r="T735" s="26" t="s">
        <v>936</v>
      </c>
      <c r="U735" s="26" t="s">
        <v>936</v>
      </c>
    </row>
    <row r="736" spans="1:21" customFormat="1" ht="41.4" hidden="1" x14ac:dyDescent="0.3">
      <c r="A736" s="1"/>
      <c r="B736" s="53">
        <v>40573</v>
      </c>
      <c r="C736" s="95" t="s">
        <v>707</v>
      </c>
      <c r="D736" s="97" t="s">
        <v>708</v>
      </c>
      <c r="E736" s="84"/>
      <c r="F736" s="84" t="s">
        <v>20</v>
      </c>
      <c r="G736" s="85">
        <v>64.81</v>
      </c>
      <c r="H736" s="219">
        <v>784849</v>
      </c>
      <c r="I736" s="458"/>
      <c r="J736" s="261"/>
      <c r="K736" s="200">
        <v>0</v>
      </c>
      <c r="L736" s="24" t="s">
        <v>670</v>
      </c>
      <c r="M736" s="14">
        <v>100</v>
      </c>
      <c r="N736" s="35" t="s">
        <v>473</v>
      </c>
      <c r="O736" s="14">
        <v>1807</v>
      </c>
      <c r="P736" s="299"/>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36" s="20" t="s">
        <v>670</v>
      </c>
      <c r="S736" s="14">
        <v>100</v>
      </c>
      <c r="T736" s="26" t="s">
        <v>936</v>
      </c>
      <c r="U736" s="26" t="s">
        <v>936</v>
      </c>
    </row>
    <row r="737" spans="1:21" customFormat="1" ht="41.4" hidden="1" x14ac:dyDescent="0.3">
      <c r="A737" s="1"/>
      <c r="B737" s="57">
        <v>40576</v>
      </c>
      <c r="C737" s="95" t="s">
        <v>709</v>
      </c>
      <c r="D737" s="97" t="s">
        <v>710</v>
      </c>
      <c r="E737" s="84"/>
      <c r="F737" s="84" t="s">
        <v>20</v>
      </c>
      <c r="G737" s="85">
        <v>88.39</v>
      </c>
      <c r="H737" s="219">
        <v>1070403</v>
      </c>
      <c r="I737" s="458"/>
      <c r="J737" s="261"/>
      <c r="K737" s="200">
        <v>0</v>
      </c>
      <c r="L737" s="24" t="s">
        <v>670</v>
      </c>
      <c r="M737" s="14">
        <v>100</v>
      </c>
      <c r="N737" s="35" t="s">
        <v>473</v>
      </c>
      <c r="O737" s="14">
        <v>1807</v>
      </c>
      <c r="P737" s="299"/>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37" s="20" t="s">
        <v>670</v>
      </c>
      <c r="S737" s="14">
        <v>100</v>
      </c>
      <c r="T737" s="26" t="s">
        <v>936</v>
      </c>
      <c r="U737" s="26" t="s">
        <v>936</v>
      </c>
    </row>
    <row r="738" spans="1:21" customFormat="1" ht="24" hidden="1" customHeight="1" x14ac:dyDescent="0.3">
      <c r="A738" s="1"/>
      <c r="B738" s="53">
        <v>4058</v>
      </c>
      <c r="C738" s="113">
        <v>4058</v>
      </c>
      <c r="D738" s="668" t="s">
        <v>711</v>
      </c>
      <c r="E738" s="669"/>
      <c r="F738" s="669"/>
      <c r="G738" s="160"/>
      <c r="H738" s="219"/>
      <c r="I738" s="458"/>
      <c r="J738" s="462"/>
      <c r="K738" s="200">
        <v>0</v>
      </c>
      <c r="L738" s="17" t="s">
        <v>42</v>
      </c>
      <c r="M738" s="200" t="s">
        <v>42</v>
      </c>
      <c r="N738" s="200" t="s">
        <v>42</v>
      </c>
      <c r="O738" s="200" t="s">
        <v>42</v>
      </c>
      <c r="P738" s="29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38" s="200" t="s">
        <v>42</v>
      </c>
      <c r="S738" s="200" t="s">
        <v>42</v>
      </c>
      <c r="T738" s="200" t="s">
        <v>42</v>
      </c>
      <c r="U738" s="274" t="s">
        <v>41</v>
      </c>
    </row>
    <row r="739" spans="1:21" customFormat="1" ht="41.4" hidden="1" x14ac:dyDescent="0.3">
      <c r="A739" s="1"/>
      <c r="B739" s="55">
        <v>40581</v>
      </c>
      <c r="C739" s="95" t="s">
        <v>712</v>
      </c>
      <c r="D739" s="97" t="s">
        <v>713</v>
      </c>
      <c r="E739" s="84"/>
      <c r="F739" s="84" t="s">
        <v>20</v>
      </c>
      <c r="G739" s="85">
        <v>17.690000000000001</v>
      </c>
      <c r="H739" s="219">
        <v>214226</v>
      </c>
      <c r="I739" s="458"/>
      <c r="J739" s="261"/>
      <c r="K739" s="200">
        <v>0</v>
      </c>
      <c r="L739" s="24" t="s">
        <v>670</v>
      </c>
      <c r="M739" s="14">
        <v>100</v>
      </c>
      <c r="N739" s="35" t="s">
        <v>473</v>
      </c>
      <c r="O739" s="14">
        <v>1807</v>
      </c>
      <c r="P739" s="29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39" s="20" t="s">
        <v>670</v>
      </c>
      <c r="S739" s="14">
        <v>100</v>
      </c>
      <c r="T739" s="26" t="s">
        <v>936</v>
      </c>
      <c r="U739" s="26" t="s">
        <v>936</v>
      </c>
    </row>
    <row r="740" spans="1:21" customFormat="1" ht="41.4" hidden="1" x14ac:dyDescent="0.3">
      <c r="A740" s="1"/>
      <c r="B740" s="53">
        <v>40582</v>
      </c>
      <c r="C740" s="95" t="s">
        <v>714</v>
      </c>
      <c r="D740" s="97" t="s">
        <v>715</v>
      </c>
      <c r="E740" s="84"/>
      <c r="F740" s="84" t="s">
        <v>20</v>
      </c>
      <c r="G740" s="85">
        <v>41.27</v>
      </c>
      <c r="H740" s="219">
        <v>499780</v>
      </c>
      <c r="I740" s="458"/>
      <c r="J740" s="261"/>
      <c r="K740" s="200">
        <v>0</v>
      </c>
      <c r="L740" s="24" t="s">
        <v>670</v>
      </c>
      <c r="M740" s="14">
        <v>100</v>
      </c>
      <c r="N740" s="35" t="s">
        <v>473</v>
      </c>
      <c r="O740" s="14">
        <v>1807</v>
      </c>
      <c r="P740" s="29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40" s="20" t="s">
        <v>670</v>
      </c>
      <c r="S740" s="14">
        <v>100</v>
      </c>
      <c r="T740" s="26" t="s">
        <v>936</v>
      </c>
      <c r="U740" s="26" t="s">
        <v>936</v>
      </c>
    </row>
    <row r="741" spans="1:21" customFormat="1" ht="41.4" hidden="1" x14ac:dyDescent="0.3">
      <c r="A741" s="1"/>
      <c r="B741" s="53">
        <v>40583</v>
      </c>
      <c r="C741" s="95" t="s">
        <v>716</v>
      </c>
      <c r="D741" s="97" t="s">
        <v>717</v>
      </c>
      <c r="E741" s="84"/>
      <c r="F741" s="84" t="s">
        <v>20</v>
      </c>
      <c r="G741" s="85">
        <v>53.02</v>
      </c>
      <c r="H741" s="219">
        <v>642072</v>
      </c>
      <c r="I741" s="458"/>
      <c r="J741" s="261"/>
      <c r="K741" s="200">
        <v>0</v>
      </c>
      <c r="L741" s="24" t="s">
        <v>670</v>
      </c>
      <c r="M741" s="14">
        <v>100</v>
      </c>
      <c r="N741" s="35" t="s">
        <v>473</v>
      </c>
      <c r="O741" s="14">
        <v>1807</v>
      </c>
      <c r="P741" s="29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41" s="20" t="s">
        <v>670</v>
      </c>
      <c r="S741" s="14">
        <v>100</v>
      </c>
      <c r="T741" s="26" t="s">
        <v>936</v>
      </c>
      <c r="U741" s="26" t="s">
        <v>936</v>
      </c>
    </row>
    <row r="742" spans="1:21" customFormat="1" ht="41.4" hidden="1" x14ac:dyDescent="0.3">
      <c r="A742" s="1"/>
      <c r="B742" s="53">
        <v>40584</v>
      </c>
      <c r="C742" s="95" t="s">
        <v>718</v>
      </c>
      <c r="D742" s="97" t="s">
        <v>719</v>
      </c>
      <c r="E742" s="84"/>
      <c r="F742" s="84" t="s">
        <v>20</v>
      </c>
      <c r="G742" s="85">
        <v>64.81</v>
      </c>
      <c r="H742" s="219">
        <v>784849</v>
      </c>
      <c r="I742" s="458"/>
      <c r="J742" s="261"/>
      <c r="K742" s="200">
        <v>0</v>
      </c>
      <c r="L742" s="24" t="s">
        <v>670</v>
      </c>
      <c r="M742" s="14">
        <v>100</v>
      </c>
      <c r="N742" s="35" t="s">
        <v>473</v>
      </c>
      <c r="O742" s="14">
        <v>1807</v>
      </c>
      <c r="P742" s="29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42" s="20" t="s">
        <v>670</v>
      </c>
      <c r="S742" s="14">
        <v>100</v>
      </c>
      <c r="T742" s="26" t="s">
        <v>936</v>
      </c>
      <c r="U742" s="26" t="s">
        <v>936</v>
      </c>
    </row>
    <row r="743" spans="1:21" customFormat="1" ht="27.6" hidden="1" x14ac:dyDescent="0.3">
      <c r="A743" s="1"/>
      <c r="B743" s="53">
        <v>4059</v>
      </c>
      <c r="C743" s="92">
        <v>4059</v>
      </c>
      <c r="D743" s="104" t="s">
        <v>720</v>
      </c>
      <c r="E743" s="90"/>
      <c r="F743" s="90" t="s">
        <v>20</v>
      </c>
      <c r="G743" s="98">
        <v>154.38</v>
      </c>
      <c r="H743" s="225">
        <v>1869542</v>
      </c>
      <c r="I743" s="458"/>
      <c r="J743" s="261"/>
      <c r="K743" s="200">
        <v>0</v>
      </c>
      <c r="L743" s="366" t="s">
        <v>670</v>
      </c>
      <c r="M743" s="285">
        <v>100</v>
      </c>
      <c r="N743" s="199" t="s">
        <v>473</v>
      </c>
      <c r="O743" s="285">
        <v>5256</v>
      </c>
      <c r="P743" s="388"/>
      <c r="Q74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43" s="360" t="s">
        <v>21</v>
      </c>
      <c r="S743" s="285">
        <v>100</v>
      </c>
      <c r="T743" s="26" t="s">
        <v>936</v>
      </c>
      <c r="U743" s="26" t="s">
        <v>936</v>
      </c>
    </row>
    <row r="744" spans="1:21" customFormat="1" ht="33" hidden="1" customHeight="1" x14ac:dyDescent="0.3">
      <c r="A744" s="23"/>
      <c r="B744" s="75">
        <v>4060</v>
      </c>
      <c r="C744" s="615">
        <v>4060</v>
      </c>
      <c r="D744" s="606" t="s">
        <v>721</v>
      </c>
      <c r="E744" s="171">
        <v>1</v>
      </c>
      <c r="F744" s="171" t="s">
        <v>568</v>
      </c>
      <c r="G744" s="173">
        <v>3063.5</v>
      </c>
      <c r="H744" s="241">
        <v>37098985</v>
      </c>
      <c r="I744" s="111"/>
      <c r="J744" s="297"/>
      <c r="K744" s="200">
        <v>0</v>
      </c>
      <c r="L744" s="372" t="s">
        <v>21</v>
      </c>
      <c r="M744" s="345">
        <v>100</v>
      </c>
      <c r="N744" s="206" t="s">
        <v>473</v>
      </c>
      <c r="O744" s="345">
        <v>243</v>
      </c>
      <c r="P744" s="373"/>
      <c r="Q7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44" s="209" t="s">
        <v>21</v>
      </c>
      <c r="S744" s="374">
        <v>100</v>
      </c>
      <c r="T744" s="26" t="s">
        <v>936</v>
      </c>
      <c r="U744" s="26" t="s">
        <v>936</v>
      </c>
    </row>
    <row r="745" spans="1:21" customFormat="1" ht="33" hidden="1" customHeight="1" x14ac:dyDescent="0.3">
      <c r="A745" s="15">
        <v>4061</v>
      </c>
      <c r="B745" s="75">
        <v>4060</v>
      </c>
      <c r="C745" s="616"/>
      <c r="D745" s="607"/>
      <c r="E745" s="16">
        <v>2</v>
      </c>
      <c r="F745" s="16" t="s">
        <v>570</v>
      </c>
      <c r="G745" s="12">
        <v>4096.49</v>
      </c>
      <c r="H745" s="242">
        <v>49608494</v>
      </c>
      <c r="I745" s="111">
        <f>+G745-G744</f>
        <v>1032.9899999999998</v>
      </c>
      <c r="J745" s="479"/>
      <c r="K745" s="200">
        <v>0</v>
      </c>
      <c r="L745" s="166" t="s">
        <v>21</v>
      </c>
      <c r="M745" s="14">
        <v>100</v>
      </c>
      <c r="N745" s="35" t="s">
        <v>473</v>
      </c>
      <c r="O745" s="14">
        <v>243</v>
      </c>
      <c r="P745" s="203"/>
      <c r="Q745" s="30"/>
      <c r="R745" s="269"/>
      <c r="S745" s="381"/>
      <c r="T745" s="26" t="s">
        <v>936</v>
      </c>
      <c r="U745" s="26"/>
    </row>
    <row r="746" spans="1:21" customFormat="1" ht="33" hidden="1" customHeight="1" thickBot="1" x14ac:dyDescent="0.35">
      <c r="A746" s="15">
        <v>4062</v>
      </c>
      <c r="B746" s="75">
        <v>4060</v>
      </c>
      <c r="C746" s="617"/>
      <c r="D746" s="608"/>
      <c r="E746" s="175">
        <v>3</v>
      </c>
      <c r="F746" s="175" t="s">
        <v>572</v>
      </c>
      <c r="G746" s="177">
        <v>7609.26</v>
      </c>
      <c r="H746" s="243">
        <v>92148139</v>
      </c>
      <c r="I746" s="111">
        <f>+G746-G744</f>
        <v>4545.76</v>
      </c>
      <c r="J746" s="479"/>
      <c r="K746" s="200">
        <v>0</v>
      </c>
      <c r="L746" s="376" t="s">
        <v>21</v>
      </c>
      <c r="M746" s="377">
        <v>100</v>
      </c>
      <c r="N746" s="212" t="s">
        <v>473</v>
      </c>
      <c r="O746" s="377">
        <v>243</v>
      </c>
      <c r="P746" s="215"/>
      <c r="Q746" s="214"/>
      <c r="R746" s="270"/>
      <c r="S746" s="382"/>
      <c r="T746" s="26" t="s">
        <v>936</v>
      </c>
      <c r="U746" s="26"/>
    </row>
    <row r="747" spans="1:21" customFormat="1" ht="30" hidden="1" customHeight="1" x14ac:dyDescent="0.3">
      <c r="A747" s="23"/>
      <c r="B747" s="75">
        <v>4063</v>
      </c>
      <c r="C747" s="615">
        <v>4063</v>
      </c>
      <c r="D747" s="606" t="s">
        <v>722</v>
      </c>
      <c r="E747" s="171">
        <v>1</v>
      </c>
      <c r="F747" s="171" t="s">
        <v>568</v>
      </c>
      <c r="G747" s="173">
        <v>2398.44</v>
      </c>
      <c r="H747" s="241">
        <v>29045108</v>
      </c>
      <c r="I747" s="111"/>
      <c r="J747" s="297"/>
      <c r="K747" s="200">
        <v>0</v>
      </c>
      <c r="L747" s="372" t="s">
        <v>21</v>
      </c>
      <c r="M747" s="345">
        <v>100</v>
      </c>
      <c r="N747" s="206" t="s">
        <v>473</v>
      </c>
      <c r="O747" s="345">
        <v>5254</v>
      </c>
      <c r="P747" s="373"/>
      <c r="Q7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47" s="209" t="s">
        <v>21</v>
      </c>
      <c r="S747" s="374">
        <v>100</v>
      </c>
      <c r="T747" s="26" t="s">
        <v>936</v>
      </c>
      <c r="U747" s="26" t="s">
        <v>936</v>
      </c>
    </row>
    <row r="748" spans="1:21" customFormat="1" ht="30" hidden="1" customHeight="1" x14ac:dyDescent="0.3">
      <c r="A748" s="15">
        <v>4064</v>
      </c>
      <c r="B748" s="75">
        <v>4063</v>
      </c>
      <c r="C748" s="616"/>
      <c r="D748" s="607"/>
      <c r="E748" s="16">
        <v>2</v>
      </c>
      <c r="F748" s="16" t="s">
        <v>570</v>
      </c>
      <c r="G748" s="12">
        <v>3148.41</v>
      </c>
      <c r="H748" s="242">
        <v>38127245</v>
      </c>
      <c r="I748" s="111">
        <f>+G748-G747</f>
        <v>749.9699999999998</v>
      </c>
      <c r="J748" s="479"/>
      <c r="K748" s="200">
        <v>0</v>
      </c>
      <c r="L748" s="166" t="s">
        <v>21</v>
      </c>
      <c r="M748" s="14">
        <v>100</v>
      </c>
      <c r="N748" s="35" t="s">
        <v>473</v>
      </c>
      <c r="O748" s="14">
        <v>5254</v>
      </c>
      <c r="P748" s="203"/>
      <c r="Q748" s="30"/>
      <c r="R748" s="269"/>
      <c r="S748" s="381"/>
      <c r="T748" s="26" t="s">
        <v>936</v>
      </c>
      <c r="U748" s="26"/>
    </row>
    <row r="749" spans="1:21" customFormat="1" ht="30" hidden="1" customHeight="1" thickBot="1" x14ac:dyDescent="0.35">
      <c r="A749" s="15">
        <v>4065</v>
      </c>
      <c r="B749" s="75">
        <v>4063</v>
      </c>
      <c r="C749" s="617"/>
      <c r="D749" s="608"/>
      <c r="E749" s="175">
        <v>3</v>
      </c>
      <c r="F749" s="175" t="s">
        <v>572</v>
      </c>
      <c r="G749" s="177">
        <v>6289.74</v>
      </c>
      <c r="H749" s="243">
        <v>76168751</v>
      </c>
      <c r="I749" s="111">
        <f>+G749-G747</f>
        <v>3891.2999999999997</v>
      </c>
      <c r="J749" s="479"/>
      <c r="K749" s="200">
        <v>0</v>
      </c>
      <c r="L749" s="376" t="s">
        <v>21</v>
      </c>
      <c r="M749" s="377">
        <v>100</v>
      </c>
      <c r="N749" s="212" t="s">
        <v>473</v>
      </c>
      <c r="O749" s="377">
        <v>5254</v>
      </c>
      <c r="P749" s="215"/>
      <c r="Q749" s="214"/>
      <c r="R749" s="270"/>
      <c r="S749" s="382"/>
      <c r="T749" s="26" t="s">
        <v>936</v>
      </c>
      <c r="U749" s="26"/>
    </row>
    <row r="750" spans="1:21" customFormat="1" ht="41.4" hidden="1" x14ac:dyDescent="0.3">
      <c r="A750" s="1"/>
      <c r="B750" s="75">
        <v>40691</v>
      </c>
      <c r="C750" s="124" t="s">
        <v>723</v>
      </c>
      <c r="D750" s="125" t="s">
        <v>724</v>
      </c>
      <c r="E750" s="91"/>
      <c r="F750" s="91" t="s">
        <v>20</v>
      </c>
      <c r="G750" s="116">
        <v>677.36</v>
      </c>
      <c r="H750" s="221">
        <v>8202830</v>
      </c>
      <c r="I750" s="458"/>
      <c r="J750" s="261"/>
      <c r="K750" s="200">
        <v>0</v>
      </c>
      <c r="L750" s="249" t="s">
        <v>243</v>
      </c>
      <c r="M750" s="250">
        <v>100</v>
      </c>
      <c r="N750" s="262" t="s">
        <v>473</v>
      </c>
      <c r="O750" s="250">
        <v>424</v>
      </c>
      <c r="P750" s="306"/>
      <c r="Q75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50" s="308" t="s">
        <v>243</v>
      </c>
      <c r="S750" s="250">
        <v>100</v>
      </c>
      <c r="T750" s="26" t="s">
        <v>936</v>
      </c>
      <c r="U750" s="26" t="s">
        <v>936</v>
      </c>
    </row>
    <row r="751" spans="1:21" customFormat="1" ht="27.6" hidden="1" x14ac:dyDescent="0.3">
      <c r="A751" s="1"/>
      <c r="B751" s="76">
        <v>4070</v>
      </c>
      <c r="C751" s="95">
        <v>4070</v>
      </c>
      <c r="D751" s="97" t="s">
        <v>725</v>
      </c>
      <c r="E751" s="84"/>
      <c r="F751" s="84" t="s">
        <v>20</v>
      </c>
      <c r="G751" s="85">
        <v>1613.65</v>
      </c>
      <c r="H751" s="219">
        <v>19541302</v>
      </c>
      <c r="I751" s="458"/>
      <c r="J751" s="261"/>
      <c r="K751" s="200">
        <v>0</v>
      </c>
      <c r="L751" s="17" t="s">
        <v>21</v>
      </c>
      <c r="M751" s="25">
        <v>100</v>
      </c>
      <c r="N751" s="35" t="s">
        <v>473</v>
      </c>
      <c r="O751" s="25">
        <v>225</v>
      </c>
      <c r="P751" s="201"/>
      <c r="Q7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51" s="20" t="s">
        <v>21</v>
      </c>
      <c r="S751" s="25">
        <v>100</v>
      </c>
      <c r="T751" s="26" t="s">
        <v>936</v>
      </c>
      <c r="U751" s="26" t="s">
        <v>936</v>
      </c>
    </row>
    <row r="752" spans="1:21" customFormat="1" hidden="1" x14ac:dyDescent="0.3">
      <c r="A752" s="1"/>
      <c r="B752" s="75">
        <v>4071</v>
      </c>
      <c r="C752" s="132">
        <v>4071</v>
      </c>
      <c r="D752" s="668" t="s">
        <v>726</v>
      </c>
      <c r="E752" s="669"/>
      <c r="F752" s="669"/>
      <c r="G752" s="160"/>
      <c r="H752" s="219"/>
      <c r="I752" s="458"/>
      <c r="J752" s="462"/>
      <c r="K752" s="200">
        <v>0</v>
      </c>
      <c r="L752" s="17" t="s">
        <v>42</v>
      </c>
      <c r="M752" s="200" t="s">
        <v>42</v>
      </c>
      <c r="N752" s="200" t="s">
        <v>42</v>
      </c>
      <c r="O752" s="200" t="s">
        <v>42</v>
      </c>
      <c r="P752" s="201"/>
      <c r="Q7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52" s="200" t="s">
        <v>42</v>
      </c>
      <c r="S752" s="200" t="s">
        <v>42</v>
      </c>
      <c r="T752" s="200" t="s">
        <v>42</v>
      </c>
      <c r="U752" s="274" t="s">
        <v>41</v>
      </c>
    </row>
    <row r="753" spans="1:21" customFormat="1" ht="27.6" hidden="1" x14ac:dyDescent="0.3">
      <c r="A753" s="1"/>
      <c r="B753" s="77">
        <v>40711</v>
      </c>
      <c r="C753" s="95" t="s">
        <v>727</v>
      </c>
      <c r="D753" s="97" t="s">
        <v>728</v>
      </c>
      <c r="E753" s="84"/>
      <c r="F753" s="84" t="s">
        <v>20</v>
      </c>
      <c r="G753" s="85">
        <v>3.04</v>
      </c>
      <c r="H753" s="219">
        <v>36814</v>
      </c>
      <c r="I753" s="458"/>
      <c r="J753" s="261"/>
      <c r="K753" s="200">
        <v>0</v>
      </c>
      <c r="L753" s="24" t="s">
        <v>551</v>
      </c>
      <c r="M753" s="25">
        <v>100</v>
      </c>
      <c r="N753" s="25" t="s">
        <v>921</v>
      </c>
      <c r="O753" s="25">
        <v>5257</v>
      </c>
      <c r="P753" s="201"/>
      <c r="Q7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53" s="27" t="s">
        <v>551</v>
      </c>
      <c r="S753" s="25">
        <v>100</v>
      </c>
      <c r="T753" s="26" t="s">
        <v>936</v>
      </c>
      <c r="U753" s="26" t="s">
        <v>936</v>
      </c>
    </row>
    <row r="754" spans="1:21" customFormat="1" ht="27.6" hidden="1" x14ac:dyDescent="0.3">
      <c r="A754" s="1"/>
      <c r="B754" s="75">
        <v>40712</v>
      </c>
      <c r="C754" s="95" t="s">
        <v>729</v>
      </c>
      <c r="D754" s="97" t="s">
        <v>730</v>
      </c>
      <c r="E754" s="84"/>
      <c r="F754" s="84" t="s">
        <v>20</v>
      </c>
      <c r="G754" s="85">
        <v>4.88</v>
      </c>
      <c r="H754" s="219">
        <v>59097</v>
      </c>
      <c r="I754" s="458"/>
      <c r="J754" s="261"/>
      <c r="K754" s="200">
        <v>0</v>
      </c>
      <c r="L754" s="24" t="s">
        <v>551</v>
      </c>
      <c r="M754" s="25">
        <v>100</v>
      </c>
      <c r="N754" s="25" t="s">
        <v>921</v>
      </c>
      <c r="O754" s="25">
        <v>5257</v>
      </c>
      <c r="P754" s="201"/>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54" s="27" t="s">
        <v>551</v>
      </c>
      <c r="S754" s="25">
        <v>100</v>
      </c>
      <c r="T754" s="26" t="s">
        <v>936</v>
      </c>
      <c r="U754" s="26" t="s">
        <v>936</v>
      </c>
    </row>
    <row r="755" spans="1:21" customFormat="1" ht="27.6" hidden="1" x14ac:dyDescent="0.3">
      <c r="A755" s="1"/>
      <c r="B755" s="75">
        <v>40713</v>
      </c>
      <c r="C755" s="95" t="s">
        <v>731</v>
      </c>
      <c r="D755" s="97" t="s">
        <v>732</v>
      </c>
      <c r="E755" s="84"/>
      <c r="F755" s="84" t="s">
        <v>20</v>
      </c>
      <c r="G755" s="85">
        <v>9.5</v>
      </c>
      <c r="H755" s="219">
        <v>115045</v>
      </c>
      <c r="I755" s="458"/>
      <c r="J755" s="261"/>
      <c r="K755" s="200">
        <v>0</v>
      </c>
      <c r="L755" s="24" t="s">
        <v>551</v>
      </c>
      <c r="M755" s="25">
        <v>100</v>
      </c>
      <c r="N755" s="25" t="s">
        <v>921</v>
      </c>
      <c r="O755" s="25">
        <v>5257</v>
      </c>
      <c r="P755" s="20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55" s="27" t="s">
        <v>551</v>
      </c>
      <c r="S755" s="25">
        <v>100</v>
      </c>
      <c r="T755" s="26" t="s">
        <v>936</v>
      </c>
      <c r="U755" s="26" t="s">
        <v>936</v>
      </c>
    </row>
    <row r="756" spans="1:21" customFormat="1" ht="27.6" hidden="1" x14ac:dyDescent="0.3">
      <c r="A756" s="1"/>
      <c r="B756" s="75">
        <v>40714</v>
      </c>
      <c r="C756" s="95" t="s">
        <v>733</v>
      </c>
      <c r="D756" s="97" t="s">
        <v>734</v>
      </c>
      <c r="E756" s="84"/>
      <c r="F756" s="84" t="s">
        <v>20</v>
      </c>
      <c r="G756" s="85">
        <v>12.43</v>
      </c>
      <c r="H756" s="219">
        <v>150527</v>
      </c>
      <c r="I756" s="458"/>
      <c r="J756" s="261"/>
      <c r="K756" s="200">
        <v>0</v>
      </c>
      <c r="L756" s="24" t="s">
        <v>551</v>
      </c>
      <c r="M756" s="25">
        <v>100</v>
      </c>
      <c r="N756" s="25" t="s">
        <v>921</v>
      </c>
      <c r="O756" s="25">
        <v>5257</v>
      </c>
      <c r="P756" s="201"/>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56" s="27" t="s">
        <v>551</v>
      </c>
      <c r="S756" s="25">
        <v>100</v>
      </c>
      <c r="T756" s="26" t="s">
        <v>936</v>
      </c>
      <c r="U756" s="26" t="s">
        <v>936</v>
      </c>
    </row>
    <row r="757" spans="1:21" customFormat="1" ht="27.6" hidden="1" x14ac:dyDescent="0.3">
      <c r="A757" s="1"/>
      <c r="B757" s="75">
        <v>40715</v>
      </c>
      <c r="C757" s="95" t="s">
        <v>735</v>
      </c>
      <c r="D757" s="97" t="s">
        <v>736</v>
      </c>
      <c r="E757" s="84"/>
      <c r="F757" s="84" t="s">
        <v>20</v>
      </c>
      <c r="G757" s="85">
        <v>1.98</v>
      </c>
      <c r="H757" s="219">
        <v>23978</v>
      </c>
      <c r="I757" s="458"/>
      <c r="J757" s="261"/>
      <c r="K757" s="200">
        <v>0</v>
      </c>
      <c r="L757" s="24" t="s">
        <v>551</v>
      </c>
      <c r="M757" s="25">
        <v>100</v>
      </c>
      <c r="N757" s="25" t="s">
        <v>921</v>
      </c>
      <c r="O757" s="25">
        <v>5257</v>
      </c>
      <c r="P757" s="201"/>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57" s="27" t="s">
        <v>551</v>
      </c>
      <c r="S757" s="25">
        <v>100</v>
      </c>
      <c r="T757" s="26" t="s">
        <v>936</v>
      </c>
      <c r="U757" s="26" t="s">
        <v>936</v>
      </c>
    </row>
    <row r="758" spans="1:21" customFormat="1" ht="27.6" hidden="1" x14ac:dyDescent="0.3">
      <c r="A758" s="1"/>
      <c r="B758" s="75">
        <v>40716</v>
      </c>
      <c r="C758" s="95" t="s">
        <v>737</v>
      </c>
      <c r="D758" s="97" t="s">
        <v>738</v>
      </c>
      <c r="E758" s="84"/>
      <c r="F758" s="84" t="s">
        <v>20</v>
      </c>
      <c r="G758" s="85">
        <v>3.4</v>
      </c>
      <c r="H758" s="219">
        <v>41174</v>
      </c>
      <c r="I758" s="458"/>
      <c r="J758" s="261"/>
      <c r="K758" s="200">
        <v>0</v>
      </c>
      <c r="L758" s="24" t="s">
        <v>551</v>
      </c>
      <c r="M758" s="25">
        <v>100</v>
      </c>
      <c r="N758" s="25" t="s">
        <v>921</v>
      </c>
      <c r="O758" s="25">
        <v>5257</v>
      </c>
      <c r="P758" s="201"/>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58" s="27" t="s">
        <v>551</v>
      </c>
      <c r="S758" s="25">
        <v>100</v>
      </c>
      <c r="T758" s="26" t="s">
        <v>936</v>
      </c>
      <c r="U758" s="26" t="s">
        <v>936</v>
      </c>
    </row>
    <row r="759" spans="1:21" customFormat="1" ht="27.6" hidden="1" x14ac:dyDescent="0.3">
      <c r="A759" s="1"/>
      <c r="B759" s="75">
        <v>40717</v>
      </c>
      <c r="C759" s="95" t="s">
        <v>739</v>
      </c>
      <c r="D759" s="97" t="s">
        <v>740</v>
      </c>
      <c r="E759" s="84"/>
      <c r="F759" s="84" t="s">
        <v>20</v>
      </c>
      <c r="G759" s="85">
        <v>6.28</v>
      </c>
      <c r="H759" s="219">
        <v>76051</v>
      </c>
      <c r="I759" s="458"/>
      <c r="J759" s="261"/>
      <c r="K759" s="200">
        <v>0</v>
      </c>
      <c r="L759" s="24" t="s">
        <v>551</v>
      </c>
      <c r="M759" s="25">
        <v>100</v>
      </c>
      <c r="N759" s="25" t="s">
        <v>921</v>
      </c>
      <c r="O759" s="25">
        <v>5257</v>
      </c>
      <c r="P759" s="201"/>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59" s="27" t="s">
        <v>551</v>
      </c>
      <c r="S759" s="25">
        <v>100</v>
      </c>
      <c r="T759" s="26" t="s">
        <v>936</v>
      </c>
      <c r="U759" s="26" t="s">
        <v>936</v>
      </c>
    </row>
    <row r="760" spans="1:21" customFormat="1" ht="27.6" hidden="1" x14ac:dyDescent="0.3">
      <c r="A760" s="1"/>
      <c r="B760" s="75">
        <v>40718</v>
      </c>
      <c r="C760" s="95" t="s">
        <v>741</v>
      </c>
      <c r="D760" s="97" t="s">
        <v>742</v>
      </c>
      <c r="E760" s="84"/>
      <c r="F760" s="84" t="s">
        <v>20</v>
      </c>
      <c r="G760" s="85">
        <v>8.06</v>
      </c>
      <c r="H760" s="219">
        <v>97607</v>
      </c>
      <c r="I760" s="458"/>
      <c r="J760" s="261"/>
      <c r="K760" s="200">
        <v>0</v>
      </c>
      <c r="L760" s="24" t="s">
        <v>551</v>
      </c>
      <c r="M760" s="25">
        <v>100</v>
      </c>
      <c r="N760" s="25" t="s">
        <v>921</v>
      </c>
      <c r="O760" s="25">
        <v>5257</v>
      </c>
      <c r="P760" s="201"/>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60" s="27" t="s">
        <v>551</v>
      </c>
      <c r="S760" s="25">
        <v>100</v>
      </c>
      <c r="T760" s="26" t="s">
        <v>936</v>
      </c>
      <c r="U760" s="26" t="s">
        <v>936</v>
      </c>
    </row>
    <row r="761" spans="1:21" customFormat="1" ht="41.4" hidden="1" x14ac:dyDescent="0.3">
      <c r="A761" s="1"/>
      <c r="B761" s="78">
        <v>4072</v>
      </c>
      <c r="C761" s="95">
        <v>4072</v>
      </c>
      <c r="D761" s="97" t="s">
        <v>743</v>
      </c>
      <c r="E761" s="84"/>
      <c r="F761" s="84" t="s">
        <v>20</v>
      </c>
      <c r="G761" s="85">
        <v>28.25</v>
      </c>
      <c r="H761" s="219">
        <v>342108</v>
      </c>
      <c r="I761" s="458"/>
      <c r="J761" s="261"/>
      <c r="K761" s="200">
        <v>0</v>
      </c>
      <c r="L761" s="24" t="s">
        <v>551</v>
      </c>
      <c r="M761" s="25">
        <v>100</v>
      </c>
      <c r="N761" s="35" t="s">
        <v>473</v>
      </c>
      <c r="O761" s="25">
        <v>1807</v>
      </c>
      <c r="P761" s="20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61" s="27" t="s">
        <v>551</v>
      </c>
      <c r="S761" s="25">
        <v>100</v>
      </c>
      <c r="T761" s="26" t="s">
        <v>936</v>
      </c>
      <c r="U761" s="26" t="s">
        <v>936</v>
      </c>
    </row>
    <row r="762" spans="1:21" customFormat="1" ht="54" hidden="1" customHeight="1" x14ac:dyDescent="0.3">
      <c r="A762" s="1"/>
      <c r="B762" s="53">
        <v>4073</v>
      </c>
      <c r="C762" s="113">
        <v>4073</v>
      </c>
      <c r="D762" s="668" t="s">
        <v>744</v>
      </c>
      <c r="E762" s="669"/>
      <c r="F762" s="669"/>
      <c r="G762" s="160"/>
      <c r="H762" s="219"/>
      <c r="I762" s="458"/>
      <c r="J762" s="462"/>
      <c r="K762" s="200">
        <v>0</v>
      </c>
      <c r="L762" s="17" t="s">
        <v>42</v>
      </c>
      <c r="M762" s="200" t="s">
        <v>42</v>
      </c>
      <c r="N762" s="200" t="s">
        <v>42</v>
      </c>
      <c r="O762" s="200" t="s">
        <v>42</v>
      </c>
      <c r="P762" s="20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62" s="200" t="s">
        <v>42</v>
      </c>
      <c r="S762" s="200" t="s">
        <v>42</v>
      </c>
      <c r="T762" s="200" t="s">
        <v>42</v>
      </c>
      <c r="U762" s="274" t="s">
        <v>41</v>
      </c>
    </row>
    <row r="763" spans="1:21" customFormat="1" ht="57.75" hidden="1" customHeight="1" x14ac:dyDescent="0.3">
      <c r="A763" s="1"/>
      <c r="B763" s="55">
        <v>40731</v>
      </c>
      <c r="C763" s="95" t="s">
        <v>745</v>
      </c>
      <c r="D763" s="97" t="s">
        <v>746</v>
      </c>
      <c r="E763" s="84"/>
      <c r="F763" s="84" t="s">
        <v>20</v>
      </c>
      <c r="G763" s="85">
        <v>26.25</v>
      </c>
      <c r="H763" s="219">
        <v>317888</v>
      </c>
      <c r="I763" s="458"/>
      <c r="J763" s="261"/>
      <c r="K763" s="200">
        <v>0</v>
      </c>
      <c r="L763" s="24" t="s">
        <v>670</v>
      </c>
      <c r="M763" s="25">
        <v>100</v>
      </c>
      <c r="N763" s="35" t="s">
        <v>473</v>
      </c>
      <c r="O763" s="25">
        <v>1807</v>
      </c>
      <c r="P763" s="201"/>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63" s="20" t="s">
        <v>670</v>
      </c>
      <c r="S763" s="25">
        <v>100</v>
      </c>
      <c r="T763" s="26" t="s">
        <v>936</v>
      </c>
      <c r="U763" s="26" t="s">
        <v>936</v>
      </c>
    </row>
    <row r="764" spans="1:21" customFormat="1" ht="69.75" hidden="1" customHeight="1" x14ac:dyDescent="0.3">
      <c r="A764" s="1"/>
      <c r="B764" s="53">
        <v>40732</v>
      </c>
      <c r="C764" s="95" t="s">
        <v>747</v>
      </c>
      <c r="D764" s="97" t="s">
        <v>748</v>
      </c>
      <c r="E764" s="84"/>
      <c r="F764" s="84" t="s">
        <v>20</v>
      </c>
      <c r="G764" s="85">
        <v>30.45</v>
      </c>
      <c r="H764" s="219">
        <v>368750</v>
      </c>
      <c r="I764" s="458"/>
      <c r="J764" s="261"/>
      <c r="K764" s="200">
        <v>0</v>
      </c>
      <c r="L764" s="24" t="s">
        <v>670</v>
      </c>
      <c r="M764" s="25">
        <v>100</v>
      </c>
      <c r="N764" s="35" t="s">
        <v>473</v>
      </c>
      <c r="O764" s="25">
        <v>1807</v>
      </c>
      <c r="P764" s="201"/>
      <c r="Q7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64" s="20" t="s">
        <v>670</v>
      </c>
      <c r="S764" s="25">
        <v>100</v>
      </c>
      <c r="T764" s="26" t="s">
        <v>936</v>
      </c>
      <c r="U764" s="26" t="s">
        <v>936</v>
      </c>
    </row>
    <row r="765" spans="1:21" customFormat="1" ht="71.25" hidden="1" customHeight="1" x14ac:dyDescent="0.3">
      <c r="A765" s="1"/>
      <c r="B765" s="53">
        <v>40733</v>
      </c>
      <c r="C765" s="95" t="s">
        <v>749</v>
      </c>
      <c r="D765" s="97" t="s">
        <v>750</v>
      </c>
      <c r="E765" s="84"/>
      <c r="F765" s="84" t="s">
        <v>20</v>
      </c>
      <c r="G765" s="85">
        <v>35.880000000000003</v>
      </c>
      <c r="H765" s="219">
        <v>434507</v>
      </c>
      <c r="I765" s="458"/>
      <c r="J765" s="261"/>
      <c r="K765" s="200">
        <v>0</v>
      </c>
      <c r="L765" s="24" t="s">
        <v>670</v>
      </c>
      <c r="M765" s="25">
        <v>100</v>
      </c>
      <c r="N765" s="35" t="s">
        <v>473</v>
      </c>
      <c r="O765" s="25">
        <v>1807</v>
      </c>
      <c r="P765" s="201"/>
      <c r="Q7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65" s="20" t="s">
        <v>670</v>
      </c>
      <c r="S765" s="25">
        <v>100</v>
      </c>
      <c r="T765" s="26" t="s">
        <v>936</v>
      </c>
      <c r="U765" s="26" t="s">
        <v>936</v>
      </c>
    </row>
    <row r="766" spans="1:21" customFormat="1" ht="75" hidden="1" customHeight="1" x14ac:dyDescent="0.3">
      <c r="A766" s="1"/>
      <c r="B766" s="53">
        <v>40734</v>
      </c>
      <c r="C766" s="95" t="s">
        <v>751</v>
      </c>
      <c r="D766" s="97" t="s">
        <v>752</v>
      </c>
      <c r="E766" s="84"/>
      <c r="F766" s="84" t="s">
        <v>20</v>
      </c>
      <c r="G766" s="85">
        <v>40.29</v>
      </c>
      <c r="H766" s="219">
        <v>487912</v>
      </c>
      <c r="I766" s="458"/>
      <c r="J766" s="261"/>
      <c r="K766" s="200">
        <v>0</v>
      </c>
      <c r="L766" s="24" t="s">
        <v>670</v>
      </c>
      <c r="M766" s="25">
        <v>100</v>
      </c>
      <c r="N766" s="35" t="s">
        <v>473</v>
      </c>
      <c r="O766" s="25">
        <v>1807</v>
      </c>
      <c r="P766" s="201"/>
      <c r="Q7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66" s="20" t="s">
        <v>670</v>
      </c>
      <c r="S766" s="25">
        <v>100</v>
      </c>
      <c r="T766" s="26" t="s">
        <v>936</v>
      </c>
      <c r="U766" s="26" t="s">
        <v>936</v>
      </c>
    </row>
    <row r="767" spans="1:21" customFormat="1" ht="75.75" hidden="1" customHeight="1" x14ac:dyDescent="0.3">
      <c r="A767" s="1"/>
      <c r="B767" s="53">
        <v>40735</v>
      </c>
      <c r="C767" s="95" t="s">
        <v>753</v>
      </c>
      <c r="D767" s="97" t="s">
        <v>754</v>
      </c>
      <c r="E767" s="84"/>
      <c r="F767" s="84" t="s">
        <v>20</v>
      </c>
      <c r="G767" s="85">
        <v>45.08</v>
      </c>
      <c r="H767" s="219">
        <v>545919</v>
      </c>
      <c r="I767" s="458"/>
      <c r="J767" s="261"/>
      <c r="K767" s="200">
        <v>0</v>
      </c>
      <c r="L767" s="24" t="s">
        <v>670</v>
      </c>
      <c r="M767" s="25">
        <v>100</v>
      </c>
      <c r="N767" s="35" t="s">
        <v>473</v>
      </c>
      <c r="O767" s="25">
        <v>1807</v>
      </c>
      <c r="P767" s="201"/>
      <c r="Q7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67" s="20" t="s">
        <v>670</v>
      </c>
      <c r="S767" s="25">
        <v>100</v>
      </c>
      <c r="T767" s="26" t="s">
        <v>936</v>
      </c>
      <c r="U767" s="26" t="s">
        <v>936</v>
      </c>
    </row>
    <row r="768" spans="1:21" customFormat="1" ht="77.25" hidden="1" customHeight="1" x14ac:dyDescent="0.3">
      <c r="A768" s="1"/>
      <c r="B768" s="53">
        <v>40736</v>
      </c>
      <c r="C768" s="95" t="s">
        <v>755</v>
      </c>
      <c r="D768" s="97" t="s">
        <v>756</v>
      </c>
      <c r="E768" s="84"/>
      <c r="F768" s="84" t="s">
        <v>20</v>
      </c>
      <c r="G768" s="85">
        <v>50.13</v>
      </c>
      <c r="H768" s="219">
        <v>607074</v>
      </c>
      <c r="I768" s="458"/>
      <c r="J768" s="261"/>
      <c r="K768" s="200">
        <v>0</v>
      </c>
      <c r="L768" s="24" t="s">
        <v>670</v>
      </c>
      <c r="M768" s="25">
        <v>100</v>
      </c>
      <c r="N768" s="35" t="s">
        <v>473</v>
      </c>
      <c r="O768" s="25">
        <v>1807</v>
      </c>
      <c r="P768" s="201"/>
      <c r="Q7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68" s="20" t="s">
        <v>670</v>
      </c>
      <c r="S768" s="25">
        <v>100</v>
      </c>
      <c r="T768" s="26" t="s">
        <v>936</v>
      </c>
      <c r="U768" s="26" t="s">
        <v>936</v>
      </c>
    </row>
    <row r="769" spans="1:21" customFormat="1" ht="27.6" hidden="1" x14ac:dyDescent="0.3">
      <c r="A769" s="1"/>
      <c r="B769" s="53">
        <v>4074</v>
      </c>
      <c r="C769" s="95">
        <v>4074</v>
      </c>
      <c r="D769" s="97" t="s">
        <v>757</v>
      </c>
      <c r="E769" s="84"/>
      <c r="F769" s="84" t="s">
        <v>20</v>
      </c>
      <c r="G769" s="85">
        <v>755.99</v>
      </c>
      <c r="H769" s="219">
        <v>9155039</v>
      </c>
      <c r="I769" s="458"/>
      <c r="J769" s="261"/>
      <c r="K769" s="200">
        <v>0</v>
      </c>
      <c r="L769" s="17" t="s">
        <v>139</v>
      </c>
      <c r="M769" s="25">
        <v>100</v>
      </c>
      <c r="N769" s="35" t="s">
        <v>473</v>
      </c>
      <c r="O769" s="25">
        <v>239</v>
      </c>
      <c r="P769" s="201"/>
      <c r="Q7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69" s="20" t="s">
        <v>372</v>
      </c>
      <c r="S769" s="25">
        <v>100</v>
      </c>
      <c r="T769" s="26" t="s">
        <v>936</v>
      </c>
      <c r="U769" s="26" t="s">
        <v>936</v>
      </c>
    </row>
    <row r="770" spans="1:21" customFormat="1" hidden="1" x14ac:dyDescent="0.3">
      <c r="A770" s="1"/>
      <c r="B770" s="53">
        <v>4075</v>
      </c>
      <c r="C770" s="113">
        <v>4075</v>
      </c>
      <c r="D770" s="668" t="s">
        <v>758</v>
      </c>
      <c r="E770" s="669"/>
      <c r="F770" s="669"/>
      <c r="G770" s="160"/>
      <c r="H770" s="219"/>
      <c r="I770" s="458"/>
      <c r="J770" s="462"/>
      <c r="K770" s="200">
        <v>0</v>
      </c>
      <c r="L770" s="17" t="s">
        <v>42</v>
      </c>
      <c r="M770" s="200" t="s">
        <v>42</v>
      </c>
      <c r="N770" s="200" t="s">
        <v>42</v>
      </c>
      <c r="O770" s="200" t="s">
        <v>42</v>
      </c>
      <c r="P770" s="20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70" s="200" t="s">
        <v>42</v>
      </c>
      <c r="S770" s="200" t="s">
        <v>42</v>
      </c>
      <c r="T770" s="200" t="s">
        <v>42</v>
      </c>
      <c r="U770" s="274" t="s">
        <v>41</v>
      </c>
    </row>
    <row r="771" spans="1:21" customFormat="1" ht="27.6" hidden="1" x14ac:dyDescent="0.3">
      <c r="A771" s="1"/>
      <c r="B771" s="53">
        <v>40751</v>
      </c>
      <c r="C771" s="95" t="s">
        <v>759</v>
      </c>
      <c r="D771" s="97" t="s">
        <v>760</v>
      </c>
      <c r="E771" s="84"/>
      <c r="F771" s="84" t="s">
        <v>20</v>
      </c>
      <c r="G771" s="85">
        <v>327</v>
      </c>
      <c r="H771" s="219">
        <v>3959970</v>
      </c>
      <c r="I771" s="458"/>
      <c r="J771" s="261"/>
      <c r="K771" s="200">
        <v>0</v>
      </c>
      <c r="L771" s="17" t="s">
        <v>21</v>
      </c>
      <c r="M771" s="25">
        <v>100</v>
      </c>
      <c r="N771" s="35" t="s">
        <v>473</v>
      </c>
      <c r="O771" s="25">
        <v>239</v>
      </c>
      <c r="P771" s="20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71" s="20" t="s">
        <v>21</v>
      </c>
      <c r="S771" s="25">
        <v>100</v>
      </c>
      <c r="T771" s="26" t="s">
        <v>936</v>
      </c>
      <c r="U771" s="26" t="s">
        <v>936</v>
      </c>
    </row>
    <row r="772" spans="1:21" customFormat="1" ht="27.6" hidden="1" x14ac:dyDescent="0.3">
      <c r="A772" s="1"/>
      <c r="B772" s="57">
        <v>40752</v>
      </c>
      <c r="C772" s="95" t="s">
        <v>761</v>
      </c>
      <c r="D772" s="97" t="s">
        <v>762</v>
      </c>
      <c r="E772" s="84"/>
      <c r="F772" s="84" t="s">
        <v>20</v>
      </c>
      <c r="G772" s="85">
        <v>436.29</v>
      </c>
      <c r="H772" s="219">
        <v>5283472</v>
      </c>
      <c r="I772" s="458"/>
      <c r="J772" s="261"/>
      <c r="K772" s="200">
        <v>0</v>
      </c>
      <c r="L772" s="17" t="s">
        <v>21</v>
      </c>
      <c r="M772" s="25">
        <v>100</v>
      </c>
      <c r="N772" s="35" t="s">
        <v>473</v>
      </c>
      <c r="O772" s="25">
        <v>239</v>
      </c>
      <c r="P772" s="20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72" s="20" t="s">
        <v>21</v>
      </c>
      <c r="S772" s="25">
        <v>100</v>
      </c>
      <c r="T772" s="26" t="s">
        <v>936</v>
      </c>
      <c r="U772" s="26" t="s">
        <v>936</v>
      </c>
    </row>
    <row r="773" spans="1:21" customFormat="1" ht="27.6" hidden="1" x14ac:dyDescent="0.3">
      <c r="A773" s="1"/>
      <c r="B773" s="57">
        <v>4076</v>
      </c>
      <c r="C773" s="95">
        <v>4076</v>
      </c>
      <c r="D773" s="97" t="s">
        <v>928</v>
      </c>
      <c r="E773" s="84"/>
      <c r="F773" s="84" t="s">
        <v>20</v>
      </c>
      <c r="G773" s="85">
        <v>410.12</v>
      </c>
      <c r="H773" s="219">
        <v>4966553</v>
      </c>
      <c r="I773" s="458"/>
      <c r="J773" s="468"/>
      <c r="K773" s="200">
        <v>0</v>
      </c>
      <c r="L773" s="162" t="s">
        <v>21</v>
      </c>
      <c r="M773" s="422">
        <v>100</v>
      </c>
      <c r="N773" s="423" t="s">
        <v>473</v>
      </c>
      <c r="O773" s="422">
        <v>239</v>
      </c>
      <c r="P773" s="20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73" s="20" t="s">
        <v>21</v>
      </c>
      <c r="S773" s="25">
        <v>100</v>
      </c>
      <c r="T773" s="26" t="s">
        <v>936</v>
      </c>
      <c r="U773" s="26" t="s">
        <v>936</v>
      </c>
    </row>
    <row r="774" spans="1:21" customFormat="1" ht="45.6" hidden="1" customHeight="1" thickBot="1" x14ac:dyDescent="0.35">
      <c r="A774" s="1"/>
      <c r="B774" s="79">
        <v>4077</v>
      </c>
      <c r="C774" s="133">
        <v>4077</v>
      </c>
      <c r="D774" s="702" t="s">
        <v>763</v>
      </c>
      <c r="E774" s="703"/>
      <c r="F774" s="703"/>
      <c r="G774" s="501"/>
      <c r="H774" s="225"/>
      <c r="I774" s="458"/>
      <c r="J774" s="462"/>
      <c r="K774" s="200">
        <v>0</v>
      </c>
      <c r="L774" s="198" t="s">
        <v>42</v>
      </c>
      <c r="M774" s="316" t="s">
        <v>42</v>
      </c>
      <c r="N774" s="316" t="s">
        <v>42</v>
      </c>
      <c r="O774" s="316" t="s">
        <v>42</v>
      </c>
      <c r="P774" s="304"/>
      <c r="Q77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74" s="316" t="s">
        <v>42</v>
      </c>
      <c r="S774" s="316" t="s">
        <v>42</v>
      </c>
      <c r="T774" s="200" t="s">
        <v>42</v>
      </c>
      <c r="U774" s="274" t="s">
        <v>41</v>
      </c>
    </row>
    <row r="775" spans="1:21" customFormat="1" ht="41.25" hidden="1" customHeight="1" x14ac:dyDescent="0.3">
      <c r="A775" s="23"/>
      <c r="B775" s="80">
        <v>40771</v>
      </c>
      <c r="C775" s="592" t="s">
        <v>764</v>
      </c>
      <c r="D775" s="627" t="s">
        <v>765</v>
      </c>
      <c r="E775" s="100">
        <v>1</v>
      </c>
      <c r="F775" s="100" t="s">
        <v>766</v>
      </c>
      <c r="G775" s="101">
        <v>952.74</v>
      </c>
      <c r="H775" s="241">
        <v>11537681</v>
      </c>
      <c r="I775" s="111"/>
      <c r="J775" s="462"/>
      <c r="K775" s="200">
        <v>0</v>
      </c>
      <c r="L775" s="277" t="s">
        <v>139</v>
      </c>
      <c r="M775" s="205">
        <v>100</v>
      </c>
      <c r="N775" s="206" t="s">
        <v>473</v>
      </c>
      <c r="O775" s="205">
        <v>419</v>
      </c>
      <c r="P775" s="207"/>
      <c r="Q7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75" s="209" t="s">
        <v>372</v>
      </c>
      <c r="S775" s="279">
        <v>100</v>
      </c>
      <c r="T775" s="26" t="s">
        <v>936</v>
      </c>
      <c r="U775" s="26" t="s">
        <v>936</v>
      </c>
    </row>
    <row r="776" spans="1:21" customFormat="1" ht="44.25" hidden="1" customHeight="1" thickBot="1" x14ac:dyDescent="0.35">
      <c r="A776" s="15" t="s">
        <v>767</v>
      </c>
      <c r="B776" s="80">
        <v>40771</v>
      </c>
      <c r="C776" s="594"/>
      <c r="D776" s="629"/>
      <c r="E776" s="102">
        <v>2</v>
      </c>
      <c r="F776" s="102" t="s">
        <v>768</v>
      </c>
      <c r="G776" s="103">
        <v>1702.33</v>
      </c>
      <c r="H776" s="243">
        <v>20615216</v>
      </c>
      <c r="I776" s="111">
        <f>+G776-G775</f>
        <v>749.58999999999992</v>
      </c>
      <c r="J776" s="261"/>
      <c r="K776" s="200">
        <v>0</v>
      </c>
      <c r="L776" s="282" t="s">
        <v>139</v>
      </c>
      <c r="M776" s="211">
        <v>100</v>
      </c>
      <c r="N776" s="212" t="s">
        <v>473</v>
      </c>
      <c r="O776" s="211">
        <v>419</v>
      </c>
      <c r="P776" s="213"/>
      <c r="Q776" s="214"/>
      <c r="R776" s="270"/>
      <c r="S776" s="382"/>
      <c r="T776" s="26" t="s">
        <v>936</v>
      </c>
      <c r="U776" s="26"/>
    </row>
    <row r="777" spans="1:21" customFormat="1" ht="55.2" hidden="1" x14ac:dyDescent="0.3">
      <c r="A777" s="1"/>
      <c r="B777" s="81">
        <v>40773</v>
      </c>
      <c r="C777" s="124" t="s">
        <v>769</v>
      </c>
      <c r="D777" s="125" t="s">
        <v>770</v>
      </c>
      <c r="E777" s="91"/>
      <c r="F777" s="91" t="s">
        <v>20</v>
      </c>
      <c r="G777" s="116">
        <v>686.4</v>
      </c>
      <c r="H777" s="221">
        <v>8312304</v>
      </c>
      <c r="I777" s="458"/>
      <c r="J777" s="261"/>
      <c r="K777" s="200">
        <v>0</v>
      </c>
      <c r="L777" s="249" t="s">
        <v>139</v>
      </c>
      <c r="M777" s="250">
        <v>100</v>
      </c>
      <c r="N777" s="262" t="s">
        <v>473</v>
      </c>
      <c r="O777" s="250">
        <v>419</v>
      </c>
      <c r="P777" s="306"/>
      <c r="Q77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77" s="308" t="s">
        <v>372</v>
      </c>
      <c r="S777" s="250">
        <v>100</v>
      </c>
      <c r="T777" s="26" t="s">
        <v>936</v>
      </c>
      <c r="U777" s="26" t="s">
        <v>936</v>
      </c>
    </row>
    <row r="778" spans="1:21" customFormat="1" hidden="1" x14ac:dyDescent="0.3">
      <c r="A778" s="1"/>
      <c r="B778" s="53">
        <v>4078</v>
      </c>
      <c r="C778" s="113">
        <v>4078</v>
      </c>
      <c r="D778" s="159" t="s">
        <v>771</v>
      </c>
      <c r="E778" s="160"/>
      <c r="F778" s="160"/>
      <c r="G778" s="160"/>
      <c r="H778" s="219">
        <v>0</v>
      </c>
      <c r="I778" s="458"/>
      <c r="J778" s="462"/>
      <c r="K778" s="200">
        <v>0</v>
      </c>
      <c r="L778" s="17" t="s">
        <v>42</v>
      </c>
      <c r="M778" s="200" t="s">
        <v>42</v>
      </c>
      <c r="N778" s="200" t="s">
        <v>42</v>
      </c>
      <c r="O778" s="200" t="s">
        <v>42</v>
      </c>
      <c r="P778" s="20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78" s="200" t="s">
        <v>42</v>
      </c>
      <c r="S778" s="200" t="s">
        <v>42</v>
      </c>
      <c r="T778" s="200" t="s">
        <v>42</v>
      </c>
      <c r="U778" s="274" t="s">
        <v>41</v>
      </c>
    </row>
    <row r="779" spans="1:21" customFormat="1" ht="41.4" hidden="1" x14ac:dyDescent="0.3">
      <c r="A779" s="1"/>
      <c r="B779" s="55">
        <v>40781</v>
      </c>
      <c r="C779" s="95" t="s">
        <v>772</v>
      </c>
      <c r="D779" s="97" t="s">
        <v>773</v>
      </c>
      <c r="E779" s="84"/>
      <c r="F779" s="84" t="s">
        <v>20</v>
      </c>
      <c r="G779" s="85">
        <v>52.59</v>
      </c>
      <c r="H779" s="219">
        <v>636865</v>
      </c>
      <c r="I779" s="458"/>
      <c r="J779" s="261"/>
      <c r="K779" s="200">
        <v>0</v>
      </c>
      <c r="L779" s="24" t="s">
        <v>670</v>
      </c>
      <c r="M779" s="25">
        <v>100</v>
      </c>
      <c r="N779" s="35" t="s">
        <v>473</v>
      </c>
      <c r="O779" s="25">
        <v>1807</v>
      </c>
      <c r="P779" s="20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779" s="20" t="s">
        <v>670</v>
      </c>
      <c r="S779" s="25">
        <v>100</v>
      </c>
      <c r="T779" s="26" t="s">
        <v>936</v>
      </c>
      <c r="U779" s="26" t="s">
        <v>936</v>
      </c>
    </row>
    <row r="780" spans="1:21" customFormat="1" ht="41.4" hidden="1" x14ac:dyDescent="0.3">
      <c r="A780" s="1"/>
      <c r="B780" s="53">
        <v>40782</v>
      </c>
      <c r="C780" s="95" t="s">
        <v>774</v>
      </c>
      <c r="D780" s="97" t="s">
        <v>775</v>
      </c>
      <c r="E780" s="84"/>
      <c r="F780" s="84" t="s">
        <v>20</v>
      </c>
      <c r="G780" s="85">
        <v>81.47</v>
      </c>
      <c r="H780" s="219">
        <v>986602</v>
      </c>
      <c r="I780" s="458"/>
      <c r="J780" s="261"/>
      <c r="K780" s="200">
        <v>0</v>
      </c>
      <c r="L780" s="24" t="s">
        <v>670</v>
      </c>
      <c r="M780" s="25">
        <v>100</v>
      </c>
      <c r="N780" s="35" t="s">
        <v>473</v>
      </c>
      <c r="O780" s="25">
        <v>1807</v>
      </c>
      <c r="P780" s="20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780" s="20" t="s">
        <v>670</v>
      </c>
      <c r="S780" s="25">
        <v>100</v>
      </c>
      <c r="T780" s="26" t="s">
        <v>936</v>
      </c>
      <c r="U780" s="26" t="s">
        <v>936</v>
      </c>
    </row>
    <row r="781" spans="1:21" customFormat="1" ht="41.4" hidden="1" x14ac:dyDescent="0.3">
      <c r="A781" s="1"/>
      <c r="B781" s="53">
        <v>4079</v>
      </c>
      <c r="C781" s="95">
        <v>4079</v>
      </c>
      <c r="D781" s="97" t="s">
        <v>776</v>
      </c>
      <c r="E781" s="84"/>
      <c r="F781" s="84" t="s">
        <v>20</v>
      </c>
      <c r="G781" s="85">
        <v>1791.57</v>
      </c>
      <c r="H781" s="219">
        <v>21695913</v>
      </c>
      <c r="I781" s="458"/>
      <c r="J781" s="261"/>
      <c r="K781" s="200">
        <v>0</v>
      </c>
      <c r="L781" s="17" t="s">
        <v>139</v>
      </c>
      <c r="M781" s="25">
        <v>100</v>
      </c>
      <c r="N781" s="35" t="s">
        <v>473</v>
      </c>
      <c r="O781" s="25">
        <v>419</v>
      </c>
      <c r="P781" s="20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781" s="20" t="s">
        <v>372</v>
      </c>
      <c r="S781" s="25">
        <v>100</v>
      </c>
      <c r="T781" s="26" t="s">
        <v>936</v>
      </c>
      <c r="U781" s="26" t="s">
        <v>936</v>
      </c>
    </row>
    <row r="782" spans="1:21" customFormat="1" ht="30" hidden="1" customHeight="1" x14ac:dyDescent="0.3">
      <c r="A782" s="1"/>
      <c r="B782" s="113">
        <v>4081</v>
      </c>
      <c r="C782" s="113">
        <v>4081</v>
      </c>
      <c r="D782" s="668" t="s">
        <v>777</v>
      </c>
      <c r="E782" s="669"/>
      <c r="F782" s="669"/>
      <c r="G782" s="160"/>
      <c r="H782" s="219"/>
      <c r="I782" s="458"/>
      <c r="J782" s="462"/>
      <c r="K782" s="200">
        <v>0</v>
      </c>
      <c r="L782" s="17" t="s">
        <v>42</v>
      </c>
      <c r="M782" s="200" t="s">
        <v>42</v>
      </c>
      <c r="N782" s="200" t="s">
        <v>42</v>
      </c>
      <c r="O782" s="200" t="s">
        <v>42</v>
      </c>
      <c r="P782" s="20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782" s="200" t="s">
        <v>42</v>
      </c>
      <c r="S782" s="200" t="s">
        <v>42</v>
      </c>
      <c r="T782" s="200" t="s">
        <v>42</v>
      </c>
      <c r="U782" s="274" t="s">
        <v>41</v>
      </c>
    </row>
    <row r="783" spans="1:21" customFormat="1" ht="41.4" hidden="1" x14ac:dyDescent="0.3">
      <c r="A783" s="1"/>
      <c r="B783" s="95">
        <v>4080</v>
      </c>
      <c r="C783" s="95">
        <v>4080</v>
      </c>
      <c r="D783" s="97" t="s">
        <v>778</v>
      </c>
      <c r="E783" s="84"/>
      <c r="F783" s="84" t="s">
        <v>20</v>
      </c>
      <c r="G783" s="85">
        <v>810.79</v>
      </c>
      <c r="H783" s="219">
        <v>9818667</v>
      </c>
      <c r="I783" s="458"/>
      <c r="J783" s="261"/>
      <c r="K783" s="200">
        <v>0</v>
      </c>
      <c r="L783" s="17" t="s">
        <v>139</v>
      </c>
      <c r="M783" s="25">
        <v>100</v>
      </c>
      <c r="N783" s="35" t="s">
        <v>473</v>
      </c>
      <c r="O783" s="25">
        <v>419</v>
      </c>
      <c r="P783" s="20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783" s="20" t="s">
        <v>372</v>
      </c>
      <c r="S783" s="25">
        <v>100</v>
      </c>
      <c r="T783" s="26" t="s">
        <v>936</v>
      </c>
      <c r="U783" s="26" t="s">
        <v>936</v>
      </c>
    </row>
    <row r="784" spans="1:21" customFormat="1" ht="27.6" hidden="1" x14ac:dyDescent="0.3">
      <c r="A784" s="1"/>
      <c r="B784" s="53">
        <v>40812</v>
      </c>
      <c r="C784" s="95" t="s">
        <v>779</v>
      </c>
      <c r="D784" s="97" t="s">
        <v>780</v>
      </c>
      <c r="E784" s="84"/>
      <c r="F784" s="84" t="s">
        <v>20</v>
      </c>
      <c r="G784" s="85">
        <v>1790.59</v>
      </c>
      <c r="H784" s="219">
        <v>21684045</v>
      </c>
      <c r="I784" s="458"/>
      <c r="J784" s="261"/>
      <c r="K784" s="200">
        <v>0</v>
      </c>
      <c r="L784" s="17" t="s">
        <v>139</v>
      </c>
      <c r="M784" s="25">
        <v>100</v>
      </c>
      <c r="N784" s="35" t="s">
        <v>473</v>
      </c>
      <c r="O784" s="25">
        <v>419</v>
      </c>
      <c r="P784" s="20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784" s="20" t="s">
        <v>372</v>
      </c>
      <c r="S784" s="25">
        <v>100</v>
      </c>
      <c r="T784" s="26" t="s">
        <v>936</v>
      </c>
      <c r="U784" s="26" t="s">
        <v>936</v>
      </c>
    </row>
    <row r="785" spans="1:23" customFormat="1" ht="124.2" hidden="1" x14ac:dyDescent="0.3">
      <c r="A785" s="15" t="s">
        <v>781</v>
      </c>
      <c r="B785" s="53">
        <v>40813</v>
      </c>
      <c r="C785" s="95" t="s">
        <v>782</v>
      </c>
      <c r="D785" s="97" t="s">
        <v>783</v>
      </c>
      <c r="E785" s="84"/>
      <c r="F785" s="84" t="s">
        <v>20</v>
      </c>
      <c r="G785" s="85">
        <v>76.77</v>
      </c>
      <c r="H785" s="219">
        <v>929685</v>
      </c>
      <c r="I785" s="458"/>
      <c r="J785" s="261"/>
      <c r="K785" s="200">
        <v>0</v>
      </c>
      <c r="L785" s="17" t="s">
        <v>139</v>
      </c>
      <c r="M785" s="25">
        <v>100</v>
      </c>
      <c r="N785" s="35" t="s">
        <v>473</v>
      </c>
      <c r="O785" s="25">
        <v>454</v>
      </c>
      <c r="P785" s="20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785" s="20" t="s">
        <v>372</v>
      </c>
      <c r="S785" s="25">
        <v>100</v>
      </c>
      <c r="T785" s="26" t="s">
        <v>936</v>
      </c>
      <c r="U785" s="26" t="s">
        <v>936</v>
      </c>
    </row>
    <row r="786" spans="1:23" ht="27.6" hidden="1" x14ac:dyDescent="0.3">
      <c r="A786" s="1"/>
      <c r="B786" s="53">
        <v>4083</v>
      </c>
      <c r="C786" s="60">
        <v>4083</v>
      </c>
      <c r="D786" s="293" t="s">
        <v>784</v>
      </c>
      <c r="E786" s="84"/>
      <c r="F786" s="245" t="s">
        <v>20</v>
      </c>
      <c r="G786" s="239">
        <v>126.94</v>
      </c>
      <c r="H786" s="219">
        <v>1537243</v>
      </c>
      <c r="I786" s="458"/>
      <c r="J786" s="261"/>
      <c r="K786" s="200">
        <v>0</v>
      </c>
      <c r="L786" s="17" t="s">
        <v>21</v>
      </c>
      <c r="M786" s="25">
        <v>100</v>
      </c>
      <c r="N786" s="35" t="s">
        <v>473</v>
      </c>
      <c r="O786" s="25" t="s">
        <v>923</v>
      </c>
      <c r="P786" s="20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786" s="20" t="s">
        <v>21</v>
      </c>
      <c r="S786" s="25">
        <v>100</v>
      </c>
      <c r="T786" s="26" t="s">
        <v>936</v>
      </c>
      <c r="U786" s="26" t="s">
        <v>936</v>
      </c>
    </row>
    <row r="787" spans="1:23" customFormat="1" ht="27.6" hidden="1" x14ac:dyDescent="0.3">
      <c r="A787" s="1"/>
      <c r="B787" s="53">
        <v>40831</v>
      </c>
      <c r="C787" s="95" t="s">
        <v>785</v>
      </c>
      <c r="D787" s="97" t="s">
        <v>786</v>
      </c>
      <c r="E787" s="84"/>
      <c r="F787" s="84" t="s">
        <v>20</v>
      </c>
      <c r="G787" s="85">
        <v>112.31</v>
      </c>
      <c r="H787" s="219">
        <v>1360074</v>
      </c>
      <c r="I787" s="458"/>
      <c r="J787" s="261"/>
      <c r="K787" s="200">
        <v>0</v>
      </c>
      <c r="L787" s="17" t="s">
        <v>21</v>
      </c>
      <c r="M787" s="25">
        <v>100</v>
      </c>
      <c r="N787" s="35" t="s">
        <v>473</v>
      </c>
      <c r="O787" s="25">
        <v>225</v>
      </c>
      <c r="P787" s="20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787" s="20" t="s">
        <v>21</v>
      </c>
      <c r="S787" s="25">
        <v>100</v>
      </c>
      <c r="T787" s="26" t="s">
        <v>936</v>
      </c>
      <c r="U787" s="26" t="s">
        <v>936</v>
      </c>
    </row>
    <row r="788" spans="1:23" s="139" customFormat="1" ht="31.5" hidden="1" customHeight="1" x14ac:dyDescent="0.3">
      <c r="A788" s="144"/>
      <c r="B788" s="148">
        <v>40832</v>
      </c>
      <c r="C788" s="95" t="s">
        <v>787</v>
      </c>
      <c r="D788" s="97" t="s">
        <v>788</v>
      </c>
      <c r="E788" s="84"/>
      <c r="F788" s="84" t="s">
        <v>20</v>
      </c>
      <c r="G788" s="239">
        <v>105.48</v>
      </c>
      <c r="H788" s="219">
        <v>1277363</v>
      </c>
      <c r="I788" s="458"/>
      <c r="J788" s="261"/>
      <c r="K788" s="200">
        <v>0</v>
      </c>
      <c r="L788" s="17" t="s">
        <v>21</v>
      </c>
      <c r="M788" s="25">
        <v>100</v>
      </c>
      <c r="N788" s="35" t="s">
        <v>473</v>
      </c>
      <c r="O788" s="25">
        <v>225</v>
      </c>
      <c r="P788" s="201"/>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788" s="27" t="s">
        <v>21</v>
      </c>
      <c r="S788" s="25">
        <v>100</v>
      </c>
      <c r="T788" s="26" t="s">
        <v>936</v>
      </c>
      <c r="U788" s="26" t="s">
        <v>936</v>
      </c>
    </row>
    <row r="789" spans="1:23" customFormat="1" ht="27.6" hidden="1" x14ac:dyDescent="0.3">
      <c r="A789" s="1"/>
      <c r="B789" s="53">
        <v>40833</v>
      </c>
      <c r="C789" s="95" t="s">
        <v>789</v>
      </c>
      <c r="D789" s="97" t="s">
        <v>790</v>
      </c>
      <c r="E789" s="84"/>
      <c r="F789" s="84" t="s">
        <v>20</v>
      </c>
      <c r="G789" s="85">
        <v>86.18</v>
      </c>
      <c r="H789" s="219">
        <v>1043640</v>
      </c>
      <c r="I789" s="458"/>
      <c r="J789" s="261"/>
      <c r="K789" s="200">
        <v>0</v>
      </c>
      <c r="L789" s="17" t="s">
        <v>21</v>
      </c>
      <c r="M789" s="25">
        <v>100</v>
      </c>
      <c r="N789" s="35" t="s">
        <v>473</v>
      </c>
      <c r="O789" s="25">
        <v>225</v>
      </c>
      <c r="P789" s="20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789" s="20" t="s">
        <v>243</v>
      </c>
      <c r="S789" s="25">
        <v>100</v>
      </c>
      <c r="T789" s="26" t="s">
        <v>936</v>
      </c>
      <c r="U789" s="26" t="s">
        <v>936</v>
      </c>
    </row>
    <row r="790" spans="1:23" s="139" customFormat="1" ht="27.6" hidden="1" x14ac:dyDescent="0.3">
      <c r="A790" s="144"/>
      <c r="B790" s="148" t="s">
        <v>791</v>
      </c>
      <c r="C790" s="95" t="s">
        <v>791</v>
      </c>
      <c r="D790" s="97" t="s">
        <v>792</v>
      </c>
      <c r="E790" s="84"/>
      <c r="F790" s="84" t="s">
        <v>20</v>
      </c>
      <c r="G790" s="85">
        <v>39.61</v>
      </c>
      <c r="H790" s="219">
        <v>479677</v>
      </c>
      <c r="I790" s="458"/>
      <c r="J790" s="261"/>
      <c r="K790" s="200">
        <v>0</v>
      </c>
      <c r="L790" s="17" t="s">
        <v>21</v>
      </c>
      <c r="M790" s="25">
        <v>100</v>
      </c>
      <c r="N790" s="35" t="s">
        <v>473</v>
      </c>
      <c r="O790" s="25">
        <v>225</v>
      </c>
      <c r="P790" s="201"/>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790" s="27" t="s">
        <v>243</v>
      </c>
      <c r="S790" s="25">
        <v>100</v>
      </c>
      <c r="T790" s="26" t="s">
        <v>936</v>
      </c>
      <c r="U790" s="26" t="s">
        <v>936</v>
      </c>
    </row>
    <row r="791" spans="1:23" customFormat="1" ht="27.6" hidden="1" x14ac:dyDescent="0.3">
      <c r="A791" s="1"/>
      <c r="B791" s="53">
        <v>40832</v>
      </c>
      <c r="C791" s="95" t="s">
        <v>793</v>
      </c>
      <c r="D791" s="97" t="s">
        <v>794</v>
      </c>
      <c r="E791" s="84"/>
      <c r="F791" s="84" t="s">
        <v>20</v>
      </c>
      <c r="G791" s="85">
        <v>57.64</v>
      </c>
      <c r="H791" s="219">
        <v>698020</v>
      </c>
      <c r="I791" s="458"/>
      <c r="J791" s="261"/>
      <c r="K791" s="200">
        <v>0</v>
      </c>
      <c r="L791" s="17" t="s">
        <v>21</v>
      </c>
      <c r="M791" s="25">
        <v>100</v>
      </c>
      <c r="N791" s="35" t="s">
        <v>473</v>
      </c>
      <c r="O791" s="25">
        <v>225</v>
      </c>
      <c r="P791" s="20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791" s="20" t="s">
        <v>21</v>
      </c>
      <c r="S791" s="25">
        <v>100</v>
      </c>
      <c r="T791" s="26" t="s">
        <v>936</v>
      </c>
      <c r="U791" s="26" t="s">
        <v>936</v>
      </c>
    </row>
    <row r="792" spans="1:23" ht="27.6" hidden="1" x14ac:dyDescent="0.3">
      <c r="A792" s="1"/>
      <c r="B792" s="53">
        <v>40836</v>
      </c>
      <c r="C792" s="415" t="s">
        <v>795</v>
      </c>
      <c r="D792" s="416" t="s">
        <v>941</v>
      </c>
      <c r="E792" s="16" t="s">
        <v>20</v>
      </c>
      <c r="F792" s="22" t="s">
        <v>20</v>
      </c>
      <c r="G792" s="295">
        <v>103.99</v>
      </c>
      <c r="H792" s="219">
        <v>1259319</v>
      </c>
      <c r="I792" s="458"/>
      <c r="J792" s="261"/>
      <c r="K792" s="200">
        <v>0</v>
      </c>
      <c r="L792" s="17" t="s">
        <v>21</v>
      </c>
      <c r="M792" s="25">
        <v>100</v>
      </c>
      <c r="N792" s="35" t="s">
        <v>473</v>
      </c>
      <c r="O792" s="25" t="s">
        <v>923</v>
      </c>
      <c r="P792" s="201"/>
      <c r="Q792" s="30"/>
      <c r="R792" s="20" t="s">
        <v>21</v>
      </c>
      <c r="S792" s="25">
        <v>100</v>
      </c>
      <c r="T792" s="26" t="s">
        <v>936</v>
      </c>
      <c r="U792" s="26" t="s">
        <v>936</v>
      </c>
      <c r="V792" s="404"/>
      <c r="W792" s="405"/>
    </row>
    <row r="793" spans="1:23" ht="27.6" hidden="1" x14ac:dyDescent="0.3">
      <c r="A793" s="1"/>
      <c r="B793" s="53">
        <v>40837</v>
      </c>
      <c r="C793" s="415" t="s">
        <v>796</v>
      </c>
      <c r="D793" s="416" t="s">
        <v>797</v>
      </c>
      <c r="E793" s="16" t="s">
        <v>20</v>
      </c>
      <c r="F793" s="22" t="s">
        <v>20</v>
      </c>
      <c r="G793" s="295">
        <v>56.07</v>
      </c>
      <c r="H793" s="219">
        <v>679008</v>
      </c>
      <c r="I793" s="458"/>
      <c r="J793" s="261"/>
      <c r="K793" s="200">
        <v>0</v>
      </c>
      <c r="L793" s="17" t="s">
        <v>21</v>
      </c>
      <c r="M793" s="25">
        <v>100</v>
      </c>
      <c r="N793" s="35" t="s">
        <v>473</v>
      </c>
      <c r="O793" s="25" t="s">
        <v>923</v>
      </c>
      <c r="P793" s="201"/>
      <c r="Q793" s="30"/>
      <c r="R793" s="20" t="s">
        <v>21</v>
      </c>
      <c r="S793" s="25">
        <v>100</v>
      </c>
      <c r="T793" s="26" t="s">
        <v>936</v>
      </c>
      <c r="U793" s="26" t="s">
        <v>936</v>
      </c>
      <c r="V793" s="404"/>
    </row>
    <row r="794" spans="1:23" customFormat="1" ht="27.6" hidden="1" x14ac:dyDescent="0.3">
      <c r="A794" s="1"/>
      <c r="B794" s="53">
        <v>4084</v>
      </c>
      <c r="C794" s="95">
        <v>4084</v>
      </c>
      <c r="D794" s="97" t="s">
        <v>798</v>
      </c>
      <c r="E794" s="84"/>
      <c r="F794" s="84" t="s">
        <v>20</v>
      </c>
      <c r="G794" s="85">
        <v>263.97000000000003</v>
      </c>
      <c r="H794" s="219">
        <v>3196677</v>
      </c>
      <c r="I794" s="458"/>
      <c r="J794" s="261"/>
      <c r="K794" s="200">
        <v>0</v>
      </c>
      <c r="L794" s="17" t="s">
        <v>21</v>
      </c>
      <c r="M794" s="25">
        <v>100</v>
      </c>
      <c r="N794" s="35" t="s">
        <v>473</v>
      </c>
      <c r="O794" s="25">
        <v>225</v>
      </c>
      <c r="P794" s="201"/>
      <c r="Q7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794" s="20" t="s">
        <v>21</v>
      </c>
      <c r="S794" s="25">
        <v>100</v>
      </c>
      <c r="T794" s="26" t="s">
        <v>936</v>
      </c>
      <c r="U794" s="26" t="s">
        <v>936</v>
      </c>
    </row>
    <row r="795" spans="1:23" customFormat="1" ht="33.75" hidden="1" customHeight="1" x14ac:dyDescent="0.3">
      <c r="A795" s="1"/>
      <c r="B795" s="53">
        <v>4085</v>
      </c>
      <c r="C795" s="95">
        <v>4085</v>
      </c>
      <c r="D795" s="97" t="s">
        <v>799</v>
      </c>
      <c r="E795" s="84"/>
      <c r="F795" s="84" t="s">
        <v>20</v>
      </c>
      <c r="G795" s="85">
        <v>339.04</v>
      </c>
      <c r="H795" s="219">
        <v>4105774</v>
      </c>
      <c r="I795" s="458"/>
      <c r="J795" s="261"/>
      <c r="K795" s="200">
        <v>0</v>
      </c>
      <c r="L795" s="17" t="s">
        <v>243</v>
      </c>
      <c r="M795" s="25">
        <v>100</v>
      </c>
      <c r="N795" s="35" t="s">
        <v>473</v>
      </c>
      <c r="O795" s="25">
        <v>225</v>
      </c>
      <c r="P795" s="201"/>
      <c r="Q7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795" s="20" t="s">
        <v>243</v>
      </c>
      <c r="S795" s="25">
        <v>100</v>
      </c>
      <c r="T795" s="26" t="s">
        <v>936</v>
      </c>
      <c r="U795" s="26" t="s">
        <v>936</v>
      </c>
    </row>
    <row r="796" spans="1:23" customFormat="1" ht="26.25" hidden="1" customHeight="1" x14ac:dyDescent="0.3">
      <c r="A796" s="1"/>
      <c r="B796" s="57">
        <v>4086</v>
      </c>
      <c r="C796" s="95">
        <v>4086</v>
      </c>
      <c r="D796" s="97" t="s">
        <v>800</v>
      </c>
      <c r="E796" s="84"/>
      <c r="F796" s="84" t="s">
        <v>20</v>
      </c>
      <c r="G796" s="85">
        <v>28.25</v>
      </c>
      <c r="H796" s="219">
        <v>342108</v>
      </c>
      <c r="I796" s="458"/>
      <c r="J796" s="261"/>
      <c r="K796" s="200">
        <v>0</v>
      </c>
      <c r="L796" s="17" t="s">
        <v>243</v>
      </c>
      <c r="M796" s="25">
        <v>100</v>
      </c>
      <c r="N796" s="35" t="s">
        <v>473</v>
      </c>
      <c r="O796" s="25">
        <v>1716</v>
      </c>
      <c r="P796" s="201"/>
      <c r="Q7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796" s="20" t="s">
        <v>243</v>
      </c>
      <c r="S796" s="25">
        <v>100</v>
      </c>
      <c r="T796" s="26" t="s">
        <v>936</v>
      </c>
      <c r="U796" s="26" t="s">
        <v>936</v>
      </c>
    </row>
    <row r="797" spans="1:23" customFormat="1" hidden="1" x14ac:dyDescent="0.3">
      <c r="A797" s="1"/>
      <c r="B797" s="53">
        <v>4087</v>
      </c>
      <c r="C797" s="113">
        <v>4087</v>
      </c>
      <c r="D797" s="668" t="s">
        <v>801</v>
      </c>
      <c r="E797" s="669"/>
      <c r="F797" s="669"/>
      <c r="G797" s="160"/>
      <c r="H797" s="219"/>
      <c r="I797" s="458"/>
      <c r="J797" s="462"/>
      <c r="K797" s="200">
        <v>0</v>
      </c>
      <c r="L797" s="17" t="s">
        <v>42</v>
      </c>
      <c r="M797" s="200" t="s">
        <v>42</v>
      </c>
      <c r="N797" s="200" t="s">
        <v>42</v>
      </c>
      <c r="O797" s="200" t="s">
        <v>42</v>
      </c>
      <c r="P797" s="201"/>
      <c r="Q7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797" s="200" t="s">
        <v>42</v>
      </c>
      <c r="S797" s="200" t="s">
        <v>42</v>
      </c>
      <c r="T797" s="200" t="s">
        <v>42</v>
      </c>
      <c r="U797" s="274" t="s">
        <v>41</v>
      </c>
    </row>
    <row r="798" spans="1:23" customFormat="1" ht="31.2" hidden="1" x14ac:dyDescent="0.3">
      <c r="A798" s="1"/>
      <c r="B798" s="55">
        <v>40871</v>
      </c>
      <c r="C798" s="95" t="s">
        <v>802</v>
      </c>
      <c r="D798" s="97" t="s">
        <v>803</v>
      </c>
      <c r="E798" s="84"/>
      <c r="F798" s="84" t="s">
        <v>20</v>
      </c>
      <c r="G798" s="85">
        <v>420.9</v>
      </c>
      <c r="H798" s="219">
        <v>5097099</v>
      </c>
      <c r="I798" s="458"/>
      <c r="J798" s="261"/>
      <c r="K798" s="200">
        <v>0</v>
      </c>
      <c r="L798" s="24" t="s">
        <v>195</v>
      </c>
      <c r="M798" s="25">
        <v>100</v>
      </c>
      <c r="N798" s="260" t="s">
        <v>920</v>
      </c>
      <c r="O798" s="25">
        <v>975</v>
      </c>
      <c r="P798" s="201"/>
      <c r="Q7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798" s="20" t="s">
        <v>195</v>
      </c>
      <c r="S798" s="25">
        <v>100</v>
      </c>
      <c r="T798" s="26" t="s">
        <v>936</v>
      </c>
      <c r="U798" s="26" t="s">
        <v>936</v>
      </c>
    </row>
    <row r="799" spans="1:23" customFormat="1" ht="31.2" hidden="1" x14ac:dyDescent="0.3">
      <c r="A799" s="1"/>
      <c r="B799" s="53">
        <v>40872</v>
      </c>
      <c r="C799" s="95" t="s">
        <v>804</v>
      </c>
      <c r="D799" s="97" t="s">
        <v>805</v>
      </c>
      <c r="E799" s="84"/>
      <c r="F799" s="84" t="s">
        <v>20</v>
      </c>
      <c r="G799" s="85">
        <v>491.6</v>
      </c>
      <c r="H799" s="219">
        <v>5953276</v>
      </c>
      <c r="I799" s="458"/>
      <c r="J799" s="261"/>
      <c r="K799" s="200">
        <v>0</v>
      </c>
      <c r="L799" s="24" t="s">
        <v>195</v>
      </c>
      <c r="M799" s="25">
        <v>100</v>
      </c>
      <c r="N799" s="260" t="s">
        <v>920</v>
      </c>
      <c r="O799" s="25">
        <v>975</v>
      </c>
      <c r="P799" s="20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799" s="20" t="s">
        <v>195</v>
      </c>
      <c r="S799" s="25">
        <v>100</v>
      </c>
      <c r="T799" s="26" t="s">
        <v>936</v>
      </c>
      <c r="U799" s="26" t="s">
        <v>936</v>
      </c>
    </row>
    <row r="800" spans="1:23" customFormat="1" ht="41.4" hidden="1" x14ac:dyDescent="0.3">
      <c r="A800" s="1"/>
      <c r="B800" s="53">
        <v>40873</v>
      </c>
      <c r="C800" s="95" t="s">
        <v>806</v>
      </c>
      <c r="D800" s="97" t="s">
        <v>807</v>
      </c>
      <c r="E800" s="84"/>
      <c r="F800" s="84" t="s">
        <v>20</v>
      </c>
      <c r="G800" s="85">
        <v>335.86</v>
      </c>
      <c r="H800" s="219">
        <v>4067265</v>
      </c>
      <c r="I800" s="458"/>
      <c r="J800" s="261"/>
      <c r="K800" s="200">
        <v>0</v>
      </c>
      <c r="L800" s="24" t="s">
        <v>195</v>
      </c>
      <c r="M800" s="25">
        <v>100</v>
      </c>
      <c r="N800" s="260" t="s">
        <v>920</v>
      </c>
      <c r="O800" s="25">
        <v>975</v>
      </c>
      <c r="P800" s="20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00" s="20" t="s">
        <v>195</v>
      </c>
      <c r="S800" s="25">
        <v>100</v>
      </c>
      <c r="T800" s="26" t="s">
        <v>936</v>
      </c>
      <c r="U800" s="26" t="s">
        <v>936</v>
      </c>
    </row>
    <row r="801" spans="1:21" customFormat="1" ht="31.2" hidden="1" x14ac:dyDescent="0.3">
      <c r="A801" s="1"/>
      <c r="B801" s="53">
        <v>40874</v>
      </c>
      <c r="C801" s="95" t="s">
        <v>808</v>
      </c>
      <c r="D801" s="97" t="s">
        <v>809</v>
      </c>
      <c r="E801" s="84"/>
      <c r="F801" s="84" t="s">
        <v>20</v>
      </c>
      <c r="G801" s="85">
        <v>302.27</v>
      </c>
      <c r="H801" s="219">
        <v>3660490</v>
      </c>
      <c r="I801" s="458"/>
      <c r="J801" s="261"/>
      <c r="K801" s="200">
        <v>0</v>
      </c>
      <c r="L801" s="24" t="s">
        <v>195</v>
      </c>
      <c r="M801" s="25">
        <v>100</v>
      </c>
      <c r="N801" s="260" t="s">
        <v>920</v>
      </c>
      <c r="O801" s="25">
        <v>975</v>
      </c>
      <c r="P801" s="20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01" s="20" t="s">
        <v>195</v>
      </c>
      <c r="S801" s="25">
        <v>100</v>
      </c>
      <c r="T801" s="26" t="s">
        <v>936</v>
      </c>
      <c r="U801" s="26" t="s">
        <v>936</v>
      </c>
    </row>
    <row r="802" spans="1:21" customFormat="1" ht="41.4" hidden="1" x14ac:dyDescent="0.3">
      <c r="A802" s="1"/>
      <c r="B802" s="57">
        <v>40875</v>
      </c>
      <c r="C802" s="95" t="s">
        <v>810</v>
      </c>
      <c r="D802" s="97" t="s">
        <v>811</v>
      </c>
      <c r="E802" s="84"/>
      <c r="F802" s="84" t="s">
        <v>20</v>
      </c>
      <c r="G802" s="85">
        <v>252.35</v>
      </c>
      <c r="H802" s="219">
        <v>3055959</v>
      </c>
      <c r="I802" s="458"/>
      <c r="J802" s="261"/>
      <c r="K802" s="200">
        <v>0</v>
      </c>
      <c r="L802" s="24" t="s">
        <v>195</v>
      </c>
      <c r="M802" s="25">
        <v>100</v>
      </c>
      <c r="N802" s="260" t="s">
        <v>920</v>
      </c>
      <c r="O802" s="25">
        <v>975</v>
      </c>
      <c r="P802" s="20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02" s="20" t="s">
        <v>195</v>
      </c>
      <c r="S802" s="25">
        <v>100</v>
      </c>
      <c r="T802" s="26" t="s">
        <v>936</v>
      </c>
      <c r="U802" s="26" t="s">
        <v>936</v>
      </c>
    </row>
    <row r="803" spans="1:21" customFormat="1" ht="21.75" hidden="1" customHeight="1" x14ac:dyDescent="0.3">
      <c r="A803" s="1"/>
      <c r="B803" s="53">
        <v>4088</v>
      </c>
      <c r="C803" s="113">
        <v>4088</v>
      </c>
      <c r="D803" s="668" t="s">
        <v>812</v>
      </c>
      <c r="E803" s="669"/>
      <c r="F803" s="669"/>
      <c r="G803" s="160"/>
      <c r="H803" s="219"/>
      <c r="I803" s="458"/>
      <c r="J803" s="462"/>
      <c r="K803" s="200">
        <v>0</v>
      </c>
      <c r="L803" s="17" t="s">
        <v>42</v>
      </c>
      <c r="M803" s="200" t="s">
        <v>42</v>
      </c>
      <c r="N803" s="200" t="s">
        <v>42</v>
      </c>
      <c r="O803" s="200" t="s">
        <v>42</v>
      </c>
      <c r="P803" s="203"/>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03" s="200" t="s">
        <v>42</v>
      </c>
      <c r="S803" s="200" t="s">
        <v>42</v>
      </c>
      <c r="T803" s="200" t="s">
        <v>42</v>
      </c>
      <c r="U803" s="274" t="s">
        <v>41</v>
      </c>
    </row>
    <row r="804" spans="1:21" customFormat="1" ht="31.2" hidden="1" x14ac:dyDescent="0.3">
      <c r="A804" s="1"/>
      <c r="B804" s="55">
        <v>40881</v>
      </c>
      <c r="C804" s="95" t="s">
        <v>813</v>
      </c>
      <c r="D804" s="97" t="s">
        <v>814</v>
      </c>
      <c r="E804" s="84"/>
      <c r="F804" s="84" t="s">
        <v>20</v>
      </c>
      <c r="G804" s="85">
        <v>89.45</v>
      </c>
      <c r="H804" s="219">
        <v>1083240</v>
      </c>
      <c r="I804" s="458"/>
      <c r="J804" s="261"/>
      <c r="K804" s="200">
        <v>0</v>
      </c>
      <c r="L804" s="17" t="s">
        <v>195</v>
      </c>
      <c r="M804" s="14">
        <v>100</v>
      </c>
      <c r="N804" s="260" t="s">
        <v>920</v>
      </c>
      <c r="O804" s="14">
        <v>975</v>
      </c>
      <c r="P804" s="203"/>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04" s="20" t="s">
        <v>195</v>
      </c>
      <c r="S804" s="14">
        <v>100</v>
      </c>
      <c r="T804" s="26" t="s">
        <v>936</v>
      </c>
      <c r="U804" s="26" t="s">
        <v>936</v>
      </c>
    </row>
    <row r="805" spans="1:21" customFormat="1" ht="31.2" hidden="1" x14ac:dyDescent="0.3">
      <c r="A805" s="1"/>
      <c r="B805" s="53">
        <v>40882</v>
      </c>
      <c r="C805" s="95" t="s">
        <v>815</v>
      </c>
      <c r="D805" s="97" t="s">
        <v>816</v>
      </c>
      <c r="E805" s="84"/>
      <c r="F805" s="84" t="s">
        <v>20</v>
      </c>
      <c r="G805" s="85">
        <v>1354.72</v>
      </c>
      <c r="H805" s="219">
        <v>16405659</v>
      </c>
      <c r="I805" s="458"/>
      <c r="J805" s="261"/>
      <c r="K805" s="200">
        <v>0</v>
      </c>
      <c r="L805" s="17" t="s">
        <v>195</v>
      </c>
      <c r="M805" s="14">
        <v>100</v>
      </c>
      <c r="N805" s="260" t="s">
        <v>920</v>
      </c>
      <c r="O805" s="14">
        <v>975</v>
      </c>
      <c r="P805" s="203"/>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05" s="20" t="s">
        <v>195</v>
      </c>
      <c r="S805" s="14">
        <v>100</v>
      </c>
      <c r="T805" s="26" t="s">
        <v>936</v>
      </c>
      <c r="U805" s="26" t="s">
        <v>936</v>
      </c>
    </row>
    <row r="806" spans="1:21" customFormat="1" ht="31.2" hidden="1" x14ac:dyDescent="0.3">
      <c r="A806" s="1"/>
      <c r="B806" s="53">
        <v>40883</v>
      </c>
      <c r="C806" s="95" t="s">
        <v>817</v>
      </c>
      <c r="D806" s="97" t="s">
        <v>818</v>
      </c>
      <c r="E806" s="84"/>
      <c r="F806" s="84" t="s">
        <v>20</v>
      </c>
      <c r="G806" s="85">
        <v>822.28</v>
      </c>
      <c r="H806" s="219">
        <v>9957811</v>
      </c>
      <c r="I806" s="458"/>
      <c r="J806" s="261"/>
      <c r="K806" s="200">
        <v>0</v>
      </c>
      <c r="L806" s="17" t="s">
        <v>195</v>
      </c>
      <c r="M806" s="14">
        <v>100</v>
      </c>
      <c r="N806" s="260" t="s">
        <v>920</v>
      </c>
      <c r="O806" s="14">
        <v>975</v>
      </c>
      <c r="P806" s="203"/>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06" s="20" t="s">
        <v>195</v>
      </c>
      <c r="S806" s="14">
        <v>100</v>
      </c>
      <c r="T806" s="26" t="s">
        <v>936</v>
      </c>
      <c r="U806" s="26" t="s">
        <v>936</v>
      </c>
    </row>
    <row r="807" spans="1:21" customFormat="1" ht="31.2" hidden="1" x14ac:dyDescent="0.3">
      <c r="A807" s="1"/>
      <c r="B807" s="53">
        <v>40884</v>
      </c>
      <c r="C807" s="95" t="s">
        <v>819</v>
      </c>
      <c r="D807" s="97" t="s">
        <v>820</v>
      </c>
      <c r="E807" s="84"/>
      <c r="F807" s="84" t="s">
        <v>20</v>
      </c>
      <c r="G807" s="85">
        <v>1151.74</v>
      </c>
      <c r="H807" s="219">
        <v>13947571</v>
      </c>
      <c r="I807" s="458"/>
      <c r="J807" s="261"/>
      <c r="K807" s="200">
        <v>0</v>
      </c>
      <c r="L807" s="17" t="s">
        <v>195</v>
      </c>
      <c r="M807" s="14">
        <v>100</v>
      </c>
      <c r="N807" s="260" t="s">
        <v>920</v>
      </c>
      <c r="O807" s="14">
        <v>975</v>
      </c>
      <c r="P807" s="203"/>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07" s="20" t="s">
        <v>195</v>
      </c>
      <c r="S807" s="14">
        <v>100</v>
      </c>
      <c r="T807" s="26" t="s">
        <v>936</v>
      </c>
      <c r="U807" s="26" t="s">
        <v>936</v>
      </c>
    </row>
    <row r="808" spans="1:21" customFormat="1" ht="41.4" hidden="1" x14ac:dyDescent="0.3">
      <c r="A808" s="1"/>
      <c r="B808" s="53">
        <v>4089</v>
      </c>
      <c r="C808" s="95">
        <v>4089</v>
      </c>
      <c r="D808" s="97" t="s">
        <v>821</v>
      </c>
      <c r="E808" s="84"/>
      <c r="F808" s="84" t="s">
        <v>20</v>
      </c>
      <c r="G808" s="85">
        <v>450.88</v>
      </c>
      <c r="H808" s="219">
        <v>5460157</v>
      </c>
      <c r="I808" s="458"/>
      <c r="J808" s="261"/>
      <c r="K808" s="200">
        <v>0</v>
      </c>
      <c r="L808" s="17" t="s">
        <v>21</v>
      </c>
      <c r="M808" s="14">
        <v>100</v>
      </c>
      <c r="N808" s="35" t="s">
        <v>473</v>
      </c>
      <c r="O808" s="14">
        <v>414</v>
      </c>
      <c r="P808" s="203"/>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08" s="20" t="s">
        <v>21</v>
      </c>
      <c r="S808" s="14">
        <v>100</v>
      </c>
      <c r="T808" s="26" t="s">
        <v>936</v>
      </c>
      <c r="U808" s="26" t="s">
        <v>936</v>
      </c>
    </row>
    <row r="809" spans="1:21" customFormat="1" ht="106.5" hidden="1" customHeight="1" thickBot="1" x14ac:dyDescent="0.3">
      <c r="A809" s="1"/>
      <c r="B809" s="53">
        <v>40891</v>
      </c>
      <c r="C809" s="92" t="s">
        <v>822</v>
      </c>
      <c r="D809" s="104" t="s">
        <v>823</v>
      </c>
      <c r="E809" s="90"/>
      <c r="F809" s="90" t="s">
        <v>20</v>
      </c>
      <c r="G809" s="98">
        <v>135.38</v>
      </c>
      <c r="H809" s="225">
        <v>1639452</v>
      </c>
      <c r="I809" s="458"/>
      <c r="J809" s="261"/>
      <c r="K809" s="200">
        <v>0</v>
      </c>
      <c r="L809" s="198" t="s">
        <v>21</v>
      </c>
      <c r="M809" s="285">
        <v>100</v>
      </c>
      <c r="N809" s="199" t="s">
        <v>473</v>
      </c>
      <c r="O809" s="285">
        <v>414</v>
      </c>
      <c r="P809" s="286"/>
      <c r="Q80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09" s="360" t="s">
        <v>21</v>
      </c>
      <c r="S809" s="285">
        <v>100</v>
      </c>
      <c r="T809" s="26" t="s">
        <v>936</v>
      </c>
      <c r="U809" s="26" t="s">
        <v>936</v>
      </c>
    </row>
    <row r="810" spans="1:21" customFormat="1" ht="33" hidden="1" customHeight="1" x14ac:dyDescent="0.3">
      <c r="A810" s="23"/>
      <c r="B810" s="53">
        <v>4090</v>
      </c>
      <c r="C810" s="661">
        <v>4090</v>
      </c>
      <c r="D810" s="664" t="s">
        <v>942</v>
      </c>
      <c r="E810" s="100">
        <v>1</v>
      </c>
      <c r="F810" s="100" t="s">
        <v>568</v>
      </c>
      <c r="G810" s="101">
        <v>5246.19</v>
      </c>
      <c r="H810" s="241">
        <v>63531361</v>
      </c>
      <c r="I810" s="111"/>
      <c r="J810" s="468"/>
      <c r="K810" s="200">
        <v>0</v>
      </c>
      <c r="L810" s="327" t="s">
        <v>21</v>
      </c>
      <c r="M810" s="424">
        <v>100</v>
      </c>
      <c r="N810" s="425" t="s">
        <v>473</v>
      </c>
      <c r="O810" s="424">
        <v>243</v>
      </c>
      <c r="P810" s="373"/>
      <c r="Q81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10" s="209" t="s">
        <v>21</v>
      </c>
      <c r="S810" s="374">
        <v>100</v>
      </c>
      <c r="T810" s="26" t="s">
        <v>936</v>
      </c>
      <c r="U810" s="26" t="s">
        <v>936</v>
      </c>
    </row>
    <row r="811" spans="1:21" customFormat="1" ht="33" hidden="1" customHeight="1" x14ac:dyDescent="0.3">
      <c r="A811" s="15">
        <v>4091</v>
      </c>
      <c r="B811" s="53">
        <v>4090</v>
      </c>
      <c r="C811" s="662"/>
      <c r="D811" s="587"/>
      <c r="E811" s="84">
        <v>2</v>
      </c>
      <c r="F811" s="84" t="s">
        <v>570</v>
      </c>
      <c r="G811" s="85">
        <v>9600.89</v>
      </c>
      <c r="H811" s="242">
        <v>116266778</v>
      </c>
      <c r="I811" s="111">
        <f>+G811-G810</f>
        <v>4354.7</v>
      </c>
      <c r="J811" s="469"/>
      <c r="K811" s="200">
        <v>0</v>
      </c>
      <c r="L811" s="162" t="s">
        <v>21</v>
      </c>
      <c r="M811" s="422">
        <v>100</v>
      </c>
      <c r="N811" s="423" t="s">
        <v>473</v>
      </c>
      <c r="O811" s="422">
        <v>243</v>
      </c>
      <c r="P811" s="203"/>
      <c r="Q811" s="30"/>
      <c r="R811" s="269"/>
      <c r="S811" s="381"/>
      <c r="T811" s="26" t="s">
        <v>936</v>
      </c>
      <c r="U811" s="26"/>
    </row>
    <row r="812" spans="1:21" customFormat="1" ht="33" hidden="1" customHeight="1" thickBot="1" x14ac:dyDescent="0.35">
      <c r="A812" s="15">
        <v>4092</v>
      </c>
      <c r="B812" s="53">
        <v>4090</v>
      </c>
      <c r="C812" s="663"/>
      <c r="D812" s="588"/>
      <c r="E812" s="102">
        <v>3</v>
      </c>
      <c r="F812" s="102" t="s">
        <v>572</v>
      </c>
      <c r="G812" s="103">
        <v>14277.53</v>
      </c>
      <c r="H812" s="243">
        <v>172900888</v>
      </c>
      <c r="I812" s="111">
        <f>+G812-G810</f>
        <v>9031.34</v>
      </c>
      <c r="J812" s="469"/>
      <c r="K812" s="200">
        <v>0</v>
      </c>
      <c r="L812" s="426" t="s">
        <v>21</v>
      </c>
      <c r="M812" s="427">
        <v>100</v>
      </c>
      <c r="N812" s="428" t="s">
        <v>473</v>
      </c>
      <c r="O812" s="427">
        <v>243</v>
      </c>
      <c r="P812" s="215"/>
      <c r="Q812" s="214"/>
      <c r="R812" s="270"/>
      <c r="S812" s="382"/>
      <c r="T812" s="26" t="s">
        <v>936</v>
      </c>
      <c r="U812" s="26"/>
    </row>
    <row r="813" spans="1:21" customFormat="1" ht="27.6" hidden="1" x14ac:dyDescent="0.3">
      <c r="A813" s="1"/>
      <c r="B813" s="57">
        <v>4093</v>
      </c>
      <c r="C813" s="124">
        <v>4093</v>
      </c>
      <c r="D813" s="125" t="s">
        <v>927</v>
      </c>
      <c r="E813" s="91"/>
      <c r="F813" s="91" t="s">
        <v>20</v>
      </c>
      <c r="G813" s="116">
        <v>1920.88</v>
      </c>
      <c r="H813" s="221">
        <v>23261857</v>
      </c>
      <c r="I813" s="458"/>
      <c r="J813" s="468"/>
      <c r="K813" s="200">
        <v>0</v>
      </c>
      <c r="L813" s="429" t="s">
        <v>21</v>
      </c>
      <c r="M813" s="430">
        <v>100</v>
      </c>
      <c r="N813" s="431" t="s">
        <v>473</v>
      </c>
      <c r="O813" s="430">
        <v>243</v>
      </c>
      <c r="P813" s="371"/>
      <c r="Q81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13" s="308" t="s">
        <v>21</v>
      </c>
      <c r="S813" s="315">
        <v>100</v>
      </c>
      <c r="T813" s="26" t="s">
        <v>936</v>
      </c>
      <c r="U813" s="26" t="s">
        <v>936</v>
      </c>
    </row>
    <row r="814" spans="1:21" customFormat="1" hidden="1" x14ac:dyDescent="0.3">
      <c r="A814" s="1"/>
      <c r="B814" s="53">
        <v>4094</v>
      </c>
      <c r="C814" s="188">
        <v>4094</v>
      </c>
      <c r="D814" s="666" t="s">
        <v>824</v>
      </c>
      <c r="E814" s="667"/>
      <c r="F814" s="667"/>
      <c r="G814" s="667"/>
      <c r="H814" s="225"/>
      <c r="I814" s="458"/>
      <c r="J814" s="480"/>
      <c r="K814" s="200">
        <v>0</v>
      </c>
      <c r="L814" s="368" t="s">
        <v>42</v>
      </c>
      <c r="M814" s="380" t="s">
        <v>42</v>
      </c>
      <c r="N814" s="380" t="s">
        <v>42</v>
      </c>
      <c r="O814" s="380" t="s">
        <v>42</v>
      </c>
      <c r="P814" s="286"/>
      <c r="Q81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14" s="380" t="s">
        <v>42</v>
      </c>
      <c r="S814" s="380" t="s">
        <v>42</v>
      </c>
      <c r="T814" s="380" t="s">
        <v>42</v>
      </c>
      <c r="U814" s="274" t="s">
        <v>41</v>
      </c>
    </row>
    <row r="815" spans="1:21" customFormat="1" ht="27.75" hidden="1" customHeight="1" x14ac:dyDescent="0.3">
      <c r="A815" s="23" t="s">
        <v>825</v>
      </c>
      <c r="B815" s="55">
        <v>40941</v>
      </c>
      <c r="C815" s="615" t="s">
        <v>826</v>
      </c>
      <c r="D815" s="606" t="s">
        <v>827</v>
      </c>
      <c r="E815" s="171">
        <v>1</v>
      </c>
      <c r="F815" s="171" t="s">
        <v>566</v>
      </c>
      <c r="G815" s="173">
        <v>1439.59</v>
      </c>
      <c r="H815" s="241">
        <v>17433435</v>
      </c>
      <c r="I815" s="111"/>
      <c r="J815" s="297"/>
      <c r="K815" s="200">
        <v>0</v>
      </c>
      <c r="L815" s="372" t="s">
        <v>21</v>
      </c>
      <c r="M815" s="345">
        <v>100</v>
      </c>
      <c r="N815" s="206" t="s">
        <v>473</v>
      </c>
      <c r="O815" s="345">
        <v>243</v>
      </c>
      <c r="P815" s="373"/>
      <c r="Q81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15" s="209" t="s">
        <v>21</v>
      </c>
      <c r="S815" s="374">
        <v>100</v>
      </c>
      <c r="T815" s="26" t="s">
        <v>936</v>
      </c>
      <c r="U815" s="26" t="s">
        <v>936</v>
      </c>
    </row>
    <row r="816" spans="1:21" customFormat="1" ht="34.5" hidden="1" customHeight="1" x14ac:dyDescent="0.3">
      <c r="A816" s="16" t="s">
        <v>828</v>
      </c>
      <c r="B816" s="55">
        <v>40941</v>
      </c>
      <c r="C816" s="616"/>
      <c r="D816" s="607"/>
      <c r="E816" s="16">
        <v>2</v>
      </c>
      <c r="F816" s="16" t="s">
        <v>568</v>
      </c>
      <c r="G816" s="12">
        <v>3098.66</v>
      </c>
      <c r="H816" s="242">
        <v>37524773</v>
      </c>
      <c r="I816" s="111">
        <f>+G816-G815</f>
        <v>1659.07</v>
      </c>
      <c r="J816" s="479"/>
      <c r="K816" s="200">
        <v>0</v>
      </c>
      <c r="L816" s="166" t="s">
        <v>21</v>
      </c>
      <c r="M816" s="14">
        <v>100</v>
      </c>
      <c r="N816" s="35" t="s">
        <v>473</v>
      </c>
      <c r="O816" s="14">
        <v>243</v>
      </c>
      <c r="P816" s="203"/>
      <c r="Q816" s="30"/>
      <c r="R816" s="269"/>
      <c r="S816" s="381"/>
      <c r="T816" s="26" t="s">
        <v>936</v>
      </c>
      <c r="U816" s="26"/>
    </row>
    <row r="817" spans="1:21" customFormat="1" ht="38.25" hidden="1" customHeight="1" x14ac:dyDescent="0.3">
      <c r="A817" s="16" t="s">
        <v>829</v>
      </c>
      <c r="B817" s="55">
        <v>40941</v>
      </c>
      <c r="C817" s="616"/>
      <c r="D817" s="607"/>
      <c r="E817" s="16">
        <v>3</v>
      </c>
      <c r="F817" s="16" t="s">
        <v>570</v>
      </c>
      <c r="G817" s="12">
        <v>4541.4799999999996</v>
      </c>
      <c r="H817" s="242">
        <v>54997323</v>
      </c>
      <c r="I817" s="111">
        <f>+G817-G815</f>
        <v>3101.8899999999994</v>
      </c>
      <c r="J817" s="479"/>
      <c r="K817" s="200">
        <v>0</v>
      </c>
      <c r="L817" s="166" t="s">
        <v>21</v>
      </c>
      <c r="M817" s="14">
        <v>100</v>
      </c>
      <c r="N817" s="35" t="s">
        <v>473</v>
      </c>
      <c r="O817" s="14">
        <v>243</v>
      </c>
      <c r="P817" s="203"/>
      <c r="Q817" s="30"/>
      <c r="R817" s="269"/>
      <c r="S817" s="381"/>
      <c r="T817" s="26" t="s">
        <v>936</v>
      </c>
      <c r="U817" s="26"/>
    </row>
    <row r="818" spans="1:21" customFormat="1" ht="36" hidden="1" customHeight="1" thickBot="1" x14ac:dyDescent="0.35">
      <c r="A818" s="16" t="s">
        <v>830</v>
      </c>
      <c r="B818" s="55">
        <v>40941</v>
      </c>
      <c r="C818" s="617"/>
      <c r="D818" s="608"/>
      <c r="E818" s="175">
        <v>4</v>
      </c>
      <c r="F818" s="175" t="s">
        <v>572</v>
      </c>
      <c r="G818" s="177">
        <v>6356.24</v>
      </c>
      <c r="H818" s="243">
        <v>76974066</v>
      </c>
      <c r="I818" s="111">
        <f>+G818-G815</f>
        <v>4916.6499999999996</v>
      </c>
      <c r="J818" s="479"/>
      <c r="K818" s="200">
        <v>0</v>
      </c>
      <c r="L818" s="376" t="s">
        <v>21</v>
      </c>
      <c r="M818" s="377">
        <v>100</v>
      </c>
      <c r="N818" s="212" t="s">
        <v>473</v>
      </c>
      <c r="O818" s="377">
        <v>243</v>
      </c>
      <c r="P818" s="215"/>
      <c r="Q818" s="214"/>
      <c r="R818" s="270"/>
      <c r="S818" s="382"/>
      <c r="T818" s="26" t="s">
        <v>936</v>
      </c>
      <c r="U818" s="26"/>
    </row>
    <row r="819" spans="1:21" customFormat="1" ht="35.25" hidden="1" customHeight="1" x14ac:dyDescent="0.3">
      <c r="A819" s="23"/>
      <c r="B819" s="53">
        <v>40949</v>
      </c>
      <c r="C819" s="616" t="s">
        <v>831</v>
      </c>
      <c r="D819" s="607" t="s">
        <v>832</v>
      </c>
      <c r="E819" s="178">
        <v>1</v>
      </c>
      <c r="F819" s="178" t="s">
        <v>566</v>
      </c>
      <c r="G819" s="500">
        <v>1236.18</v>
      </c>
      <c r="H819" s="221">
        <v>14970140</v>
      </c>
      <c r="I819" s="458"/>
      <c r="J819" s="297"/>
      <c r="K819" s="200">
        <v>0</v>
      </c>
      <c r="L819" s="372" t="s">
        <v>21</v>
      </c>
      <c r="M819" s="345">
        <v>100</v>
      </c>
      <c r="N819" s="206" t="s">
        <v>473</v>
      </c>
      <c r="O819" s="392" t="s">
        <v>833</v>
      </c>
      <c r="P819" s="373"/>
      <c r="Q8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19" s="209" t="s">
        <v>21</v>
      </c>
      <c r="S819" s="374">
        <v>100</v>
      </c>
      <c r="T819" s="26" t="s">
        <v>936</v>
      </c>
      <c r="U819" s="26" t="s">
        <v>936</v>
      </c>
    </row>
    <row r="820" spans="1:21" customFormat="1" ht="35.25" hidden="1" customHeight="1" x14ac:dyDescent="0.3">
      <c r="A820" s="15" t="s">
        <v>834</v>
      </c>
      <c r="B820" s="53">
        <v>40949</v>
      </c>
      <c r="C820" s="616"/>
      <c r="D820" s="607"/>
      <c r="E820" s="16">
        <v>2</v>
      </c>
      <c r="F820" s="16" t="s">
        <v>568</v>
      </c>
      <c r="G820" s="498">
        <v>2833.84</v>
      </c>
      <c r="H820" s="219">
        <v>34317802</v>
      </c>
      <c r="I820" s="458">
        <f>+G820-G819</f>
        <v>1597.66</v>
      </c>
      <c r="J820" s="479"/>
      <c r="K820" s="200">
        <v>0</v>
      </c>
      <c r="L820" s="166" t="s">
        <v>21</v>
      </c>
      <c r="M820" s="14">
        <v>100</v>
      </c>
      <c r="N820" s="35" t="s">
        <v>473</v>
      </c>
      <c r="O820" s="21" t="s">
        <v>833</v>
      </c>
      <c r="P820" s="203"/>
      <c r="Q820" s="30"/>
      <c r="R820" s="269"/>
      <c r="S820" s="381"/>
      <c r="T820" s="26" t="s">
        <v>936</v>
      </c>
      <c r="U820" s="26"/>
    </row>
    <row r="821" spans="1:21" customFormat="1" ht="35.25" hidden="1" customHeight="1" x14ac:dyDescent="0.3">
      <c r="A821" s="15" t="s">
        <v>835</v>
      </c>
      <c r="B821" s="53">
        <v>40949</v>
      </c>
      <c r="C821" s="616"/>
      <c r="D821" s="607"/>
      <c r="E821" s="16">
        <v>3</v>
      </c>
      <c r="F821" s="16" t="s">
        <v>570</v>
      </c>
      <c r="G821" s="498">
        <v>4200.1899999999996</v>
      </c>
      <c r="H821" s="219">
        <v>50864301</v>
      </c>
      <c r="I821" s="458">
        <f>+G821-G819</f>
        <v>2964.0099999999993</v>
      </c>
      <c r="J821" s="479"/>
      <c r="K821" s="200">
        <v>0</v>
      </c>
      <c r="L821" s="166" t="s">
        <v>21</v>
      </c>
      <c r="M821" s="14">
        <v>100</v>
      </c>
      <c r="N821" s="35" t="s">
        <v>473</v>
      </c>
      <c r="O821" s="21" t="s">
        <v>833</v>
      </c>
      <c r="P821" s="203"/>
      <c r="Q821" s="30"/>
      <c r="R821" s="269"/>
      <c r="S821" s="381"/>
      <c r="T821" s="26" t="s">
        <v>936</v>
      </c>
      <c r="U821" s="26"/>
    </row>
    <row r="822" spans="1:21" customFormat="1" ht="39" hidden="1" customHeight="1" thickBot="1" x14ac:dyDescent="0.35">
      <c r="A822" s="15" t="s">
        <v>836</v>
      </c>
      <c r="B822" s="53">
        <v>40949</v>
      </c>
      <c r="C822" s="617"/>
      <c r="D822" s="608"/>
      <c r="E822" s="175">
        <v>4</v>
      </c>
      <c r="F822" s="175" t="s">
        <v>572</v>
      </c>
      <c r="G822" s="499">
        <v>5909.9</v>
      </c>
      <c r="H822" s="225">
        <v>71568889</v>
      </c>
      <c r="I822" s="458">
        <f>+G822-G819</f>
        <v>4673.7199999999993</v>
      </c>
      <c r="J822" s="479"/>
      <c r="K822" s="200">
        <v>0</v>
      </c>
      <c r="L822" s="376" t="s">
        <v>21</v>
      </c>
      <c r="M822" s="377">
        <v>100</v>
      </c>
      <c r="N822" s="212" t="s">
        <v>473</v>
      </c>
      <c r="O822" s="393" t="s">
        <v>833</v>
      </c>
      <c r="P822" s="215"/>
      <c r="Q822" s="214"/>
      <c r="R822" s="270"/>
      <c r="S822" s="382"/>
      <c r="T822" s="26" t="s">
        <v>936</v>
      </c>
      <c r="U822" s="26"/>
    </row>
    <row r="823" spans="1:21" customFormat="1" ht="36" hidden="1" customHeight="1" x14ac:dyDescent="0.3">
      <c r="A823" s="23"/>
      <c r="B823" s="53">
        <v>409413</v>
      </c>
      <c r="C823" s="615" t="s">
        <v>837</v>
      </c>
      <c r="D823" s="606" t="s">
        <v>838</v>
      </c>
      <c r="E823" s="171">
        <v>1</v>
      </c>
      <c r="F823" s="171" t="s">
        <v>566</v>
      </c>
      <c r="G823" s="173">
        <v>2394.37</v>
      </c>
      <c r="H823" s="241">
        <v>28995821</v>
      </c>
      <c r="I823" s="111"/>
      <c r="J823" s="297"/>
      <c r="K823" s="200">
        <v>0</v>
      </c>
      <c r="L823" s="372" t="s">
        <v>21</v>
      </c>
      <c r="M823" s="345">
        <v>100</v>
      </c>
      <c r="N823" s="206" t="s">
        <v>473</v>
      </c>
      <c r="O823" s="345">
        <v>243</v>
      </c>
      <c r="P823" s="373"/>
      <c r="Q82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23" s="209" t="s">
        <v>21</v>
      </c>
      <c r="S823" s="374">
        <v>100</v>
      </c>
      <c r="T823" s="26" t="s">
        <v>936</v>
      </c>
      <c r="U823" s="26" t="s">
        <v>936</v>
      </c>
    </row>
    <row r="824" spans="1:21" customFormat="1" ht="36" hidden="1" customHeight="1" x14ac:dyDescent="0.3">
      <c r="A824" s="15" t="s">
        <v>839</v>
      </c>
      <c r="B824" s="53">
        <v>409413</v>
      </c>
      <c r="C824" s="616"/>
      <c r="D824" s="607"/>
      <c r="E824" s="16">
        <v>2</v>
      </c>
      <c r="F824" s="16" t="s">
        <v>568</v>
      </c>
      <c r="G824" s="12">
        <v>5984.63</v>
      </c>
      <c r="H824" s="242">
        <v>72473869</v>
      </c>
      <c r="I824" s="111">
        <f>+G824-G823</f>
        <v>3590.26</v>
      </c>
      <c r="J824" s="479"/>
      <c r="K824" s="200">
        <v>0</v>
      </c>
      <c r="L824" s="166" t="s">
        <v>21</v>
      </c>
      <c r="M824" s="14">
        <v>100</v>
      </c>
      <c r="N824" s="35" t="s">
        <v>473</v>
      </c>
      <c r="O824" s="14">
        <v>243</v>
      </c>
      <c r="P824" s="203"/>
      <c r="Q824" s="30"/>
      <c r="R824" s="269"/>
      <c r="S824" s="381"/>
      <c r="T824" s="26" t="s">
        <v>936</v>
      </c>
      <c r="U824" s="26"/>
    </row>
    <row r="825" spans="1:21" customFormat="1" ht="36" hidden="1" customHeight="1" x14ac:dyDescent="0.3">
      <c r="A825" s="15" t="s">
        <v>840</v>
      </c>
      <c r="B825" s="53">
        <v>409413</v>
      </c>
      <c r="C825" s="616"/>
      <c r="D825" s="607"/>
      <c r="E825" s="16">
        <v>3</v>
      </c>
      <c r="F825" s="16" t="s">
        <v>570</v>
      </c>
      <c r="G825" s="12">
        <v>10702.84</v>
      </c>
      <c r="H825" s="242">
        <v>129611392</v>
      </c>
      <c r="I825" s="111">
        <f>+G825-G823</f>
        <v>8308.4700000000012</v>
      </c>
      <c r="J825" s="479"/>
      <c r="K825" s="200">
        <v>0</v>
      </c>
      <c r="L825" s="166" t="s">
        <v>21</v>
      </c>
      <c r="M825" s="14">
        <v>100</v>
      </c>
      <c r="N825" s="35" t="s">
        <v>473</v>
      </c>
      <c r="O825" s="14">
        <v>243</v>
      </c>
      <c r="P825" s="203"/>
      <c r="Q825" s="30"/>
      <c r="R825" s="269"/>
      <c r="S825" s="381"/>
      <c r="T825" s="26" t="s">
        <v>936</v>
      </c>
      <c r="U825" s="26"/>
    </row>
    <row r="826" spans="1:21" customFormat="1" ht="36" hidden="1" customHeight="1" thickBot="1" x14ac:dyDescent="0.35">
      <c r="A826" s="15" t="s">
        <v>841</v>
      </c>
      <c r="B826" s="53">
        <v>409413</v>
      </c>
      <c r="C826" s="617"/>
      <c r="D826" s="608"/>
      <c r="E826" s="175">
        <v>4</v>
      </c>
      <c r="F826" s="175" t="s">
        <v>572</v>
      </c>
      <c r="G826" s="177">
        <v>15729.68</v>
      </c>
      <c r="H826" s="243">
        <v>190486425</v>
      </c>
      <c r="I826" s="111">
        <f>+G826-G823</f>
        <v>13335.310000000001</v>
      </c>
      <c r="J826" s="479"/>
      <c r="K826" s="200">
        <v>0</v>
      </c>
      <c r="L826" s="376" t="s">
        <v>21</v>
      </c>
      <c r="M826" s="377">
        <v>100</v>
      </c>
      <c r="N826" s="212" t="s">
        <v>473</v>
      </c>
      <c r="O826" s="377">
        <v>243</v>
      </c>
      <c r="P826" s="215"/>
      <c r="Q826" s="214"/>
      <c r="R826" s="270"/>
      <c r="S826" s="382"/>
      <c r="T826" s="26" t="s">
        <v>936</v>
      </c>
      <c r="U826" s="26"/>
    </row>
    <row r="827" spans="1:21" customFormat="1" ht="34.5" hidden="1" customHeight="1" x14ac:dyDescent="0.3">
      <c r="A827" s="1"/>
      <c r="B827" s="53">
        <v>4095</v>
      </c>
      <c r="C827" s="183">
        <v>4095</v>
      </c>
      <c r="D827" s="690" t="s">
        <v>842</v>
      </c>
      <c r="E827" s="691"/>
      <c r="F827" s="691"/>
      <c r="G827" s="497"/>
      <c r="H827" s="221"/>
      <c r="I827" s="458"/>
      <c r="J827" s="480"/>
      <c r="K827" s="200">
        <v>0</v>
      </c>
      <c r="L827" s="370" t="s">
        <v>42</v>
      </c>
      <c r="M827" s="379" t="s">
        <v>42</v>
      </c>
      <c r="N827" s="379" t="s">
        <v>42</v>
      </c>
      <c r="O827" s="379" t="s">
        <v>42</v>
      </c>
      <c r="P827" s="371"/>
      <c r="Q82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27" s="379" t="s">
        <v>42</v>
      </c>
      <c r="S827" s="379" t="s">
        <v>42</v>
      </c>
      <c r="T827" s="379" t="s">
        <v>42</v>
      </c>
      <c r="U827" s="274" t="s">
        <v>41</v>
      </c>
    </row>
    <row r="828" spans="1:21" customFormat="1" ht="27.6" hidden="1" x14ac:dyDescent="0.3">
      <c r="A828" s="1"/>
      <c r="B828" s="55">
        <v>40951</v>
      </c>
      <c r="C828" s="95" t="s">
        <v>843</v>
      </c>
      <c r="D828" s="97" t="s">
        <v>844</v>
      </c>
      <c r="E828" s="84"/>
      <c r="F828" s="84" t="s">
        <v>20</v>
      </c>
      <c r="G828" s="85">
        <v>364.28</v>
      </c>
      <c r="H828" s="219">
        <v>4411431</v>
      </c>
      <c r="I828" s="458"/>
      <c r="J828" s="261"/>
      <c r="K828" s="200">
        <v>0</v>
      </c>
      <c r="L828" s="17" t="s">
        <v>139</v>
      </c>
      <c r="M828" s="25">
        <v>100</v>
      </c>
      <c r="N828" s="25" t="s">
        <v>921</v>
      </c>
      <c r="O828" s="25">
        <v>950</v>
      </c>
      <c r="P828" s="201"/>
      <c r="Q8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28" s="20" t="s">
        <v>372</v>
      </c>
      <c r="S828" s="25">
        <v>100</v>
      </c>
      <c r="T828" s="26" t="s">
        <v>936</v>
      </c>
      <c r="U828" s="26" t="s">
        <v>936</v>
      </c>
    </row>
    <row r="829" spans="1:21" customFormat="1" ht="27.6" hidden="1" x14ac:dyDescent="0.3">
      <c r="A829" s="1"/>
      <c r="B829" s="57">
        <v>40952</v>
      </c>
      <c r="C829" s="95" t="s">
        <v>845</v>
      </c>
      <c r="D829" s="97" t="s">
        <v>846</v>
      </c>
      <c r="E829" s="84"/>
      <c r="F829" s="84" t="s">
        <v>20</v>
      </c>
      <c r="G829" s="85">
        <v>775.38</v>
      </c>
      <c r="H829" s="219">
        <v>9389852</v>
      </c>
      <c r="I829" s="458"/>
      <c r="J829" s="261"/>
      <c r="K829" s="200">
        <v>0</v>
      </c>
      <c r="L829" s="17" t="s">
        <v>139</v>
      </c>
      <c r="M829" s="25">
        <v>100</v>
      </c>
      <c r="N829" s="25" t="s">
        <v>921</v>
      </c>
      <c r="O829" s="25">
        <v>950</v>
      </c>
      <c r="P829" s="201"/>
      <c r="Q82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29" s="20" t="s">
        <v>372</v>
      </c>
      <c r="S829" s="25">
        <v>100</v>
      </c>
      <c r="T829" s="26" t="s">
        <v>936</v>
      </c>
      <c r="U829" s="26" t="s">
        <v>936</v>
      </c>
    </row>
    <row r="830" spans="1:21" customFormat="1" ht="33" hidden="1" customHeight="1" x14ac:dyDescent="0.3">
      <c r="A830" s="1"/>
      <c r="B830" s="73">
        <v>4096</v>
      </c>
      <c r="C830" s="134">
        <v>4096</v>
      </c>
      <c r="D830" s="668" t="s">
        <v>847</v>
      </c>
      <c r="E830" s="669"/>
      <c r="F830" s="669"/>
      <c r="G830" s="160"/>
      <c r="H830" s="219"/>
      <c r="I830" s="458"/>
      <c r="J830" s="462"/>
      <c r="K830" s="200">
        <v>0</v>
      </c>
      <c r="L830" s="17" t="s">
        <v>42</v>
      </c>
      <c r="M830" s="200" t="s">
        <v>42</v>
      </c>
      <c r="N830" s="200" t="s">
        <v>42</v>
      </c>
      <c r="O830" s="200" t="s">
        <v>42</v>
      </c>
      <c r="P830" s="201"/>
      <c r="Q8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30" s="267" t="s">
        <v>42</v>
      </c>
      <c r="S830" s="267" t="s">
        <v>42</v>
      </c>
      <c r="T830" s="267" t="s">
        <v>42</v>
      </c>
      <c r="U830" s="274" t="s">
        <v>41</v>
      </c>
    </row>
    <row r="831" spans="1:21" customFormat="1" ht="39.75" hidden="1" customHeight="1" x14ac:dyDescent="0.3">
      <c r="A831" s="1"/>
      <c r="B831" s="82">
        <v>40961</v>
      </c>
      <c r="C831" s="95" t="s">
        <v>848</v>
      </c>
      <c r="D831" s="97" t="s">
        <v>849</v>
      </c>
      <c r="E831" s="84"/>
      <c r="F831" s="84" t="s">
        <v>20</v>
      </c>
      <c r="G831" s="85">
        <v>3.11</v>
      </c>
      <c r="H831" s="219">
        <v>37662</v>
      </c>
      <c r="I831" s="458"/>
      <c r="J831" s="261"/>
      <c r="K831" s="200">
        <v>0</v>
      </c>
      <c r="L831" s="24" t="s">
        <v>551</v>
      </c>
      <c r="M831" s="25">
        <v>100</v>
      </c>
      <c r="N831" s="25" t="s">
        <v>921</v>
      </c>
      <c r="O831" s="35" t="s">
        <v>850</v>
      </c>
      <c r="P831" s="201"/>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31" s="27" t="s">
        <v>551</v>
      </c>
      <c r="S831" s="25">
        <v>100</v>
      </c>
      <c r="T831" s="26" t="s">
        <v>936</v>
      </c>
      <c r="U831" s="26" t="s">
        <v>936</v>
      </c>
    </row>
    <row r="832" spans="1:21" customFormat="1" ht="39.75" hidden="1" customHeight="1" x14ac:dyDescent="0.3">
      <c r="A832" s="1"/>
      <c r="B832" s="73">
        <v>40962</v>
      </c>
      <c r="C832" s="95" t="s">
        <v>851</v>
      </c>
      <c r="D832" s="97" t="s">
        <v>852</v>
      </c>
      <c r="E832" s="84"/>
      <c r="F832" s="84" t="s">
        <v>20</v>
      </c>
      <c r="G832" s="85">
        <v>4.88</v>
      </c>
      <c r="H832" s="219">
        <v>59097</v>
      </c>
      <c r="I832" s="458"/>
      <c r="J832" s="261"/>
      <c r="K832" s="200">
        <v>0</v>
      </c>
      <c r="L832" s="24" t="s">
        <v>551</v>
      </c>
      <c r="M832" s="25">
        <v>100</v>
      </c>
      <c r="N832" s="25" t="s">
        <v>921</v>
      </c>
      <c r="O832" s="35" t="s">
        <v>850</v>
      </c>
      <c r="P832" s="201"/>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32" s="27" t="s">
        <v>551</v>
      </c>
      <c r="S832" s="25">
        <v>100</v>
      </c>
      <c r="T832" s="26" t="s">
        <v>936</v>
      </c>
      <c r="U832" s="26" t="s">
        <v>936</v>
      </c>
    </row>
    <row r="833" spans="1:21" customFormat="1" ht="46.5" hidden="1" customHeight="1" x14ac:dyDescent="0.3">
      <c r="A833" s="1"/>
      <c r="B833" s="73">
        <v>40963</v>
      </c>
      <c r="C833" s="15" t="s">
        <v>853</v>
      </c>
      <c r="D833" s="54" t="s">
        <v>854</v>
      </c>
      <c r="E833" s="16"/>
      <c r="F833" s="16" t="s">
        <v>20</v>
      </c>
      <c r="G833" s="12">
        <v>9.33</v>
      </c>
      <c r="H833" s="219">
        <v>112986</v>
      </c>
      <c r="I833" s="458"/>
      <c r="J833" s="297"/>
      <c r="K833" s="200">
        <v>0</v>
      </c>
      <c r="L833" s="24" t="s">
        <v>551</v>
      </c>
      <c r="M833" s="14">
        <v>100</v>
      </c>
      <c r="N833" s="25" t="s">
        <v>921</v>
      </c>
      <c r="O833" s="21" t="s">
        <v>850</v>
      </c>
      <c r="P833" s="20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33" s="27" t="s">
        <v>551</v>
      </c>
      <c r="S833" s="14">
        <v>100</v>
      </c>
      <c r="T833" s="26" t="s">
        <v>936</v>
      </c>
      <c r="U833" s="26" t="s">
        <v>936</v>
      </c>
    </row>
    <row r="834" spans="1:21" customFormat="1" ht="47.25" hidden="1" customHeight="1" x14ac:dyDescent="0.3">
      <c r="A834" s="1"/>
      <c r="B834" s="83">
        <v>40964</v>
      </c>
      <c r="C834" s="95" t="s">
        <v>855</v>
      </c>
      <c r="D834" s="97" t="s">
        <v>856</v>
      </c>
      <c r="E834" s="84"/>
      <c r="F834" s="84" t="s">
        <v>20</v>
      </c>
      <c r="G834" s="85">
        <v>12.17</v>
      </c>
      <c r="H834" s="219">
        <v>147379</v>
      </c>
      <c r="I834" s="458"/>
      <c r="J834" s="261"/>
      <c r="K834" s="200">
        <v>0</v>
      </c>
      <c r="L834" s="24" t="s">
        <v>551</v>
      </c>
      <c r="M834" s="25">
        <v>100</v>
      </c>
      <c r="N834" s="25" t="s">
        <v>921</v>
      </c>
      <c r="O834" s="35" t="s">
        <v>850</v>
      </c>
      <c r="P834" s="201"/>
      <c r="Q8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34" s="27" t="s">
        <v>551</v>
      </c>
      <c r="S834" s="25">
        <v>100</v>
      </c>
      <c r="T834" s="26" t="s">
        <v>936</v>
      </c>
      <c r="U834" s="26" t="s">
        <v>936</v>
      </c>
    </row>
    <row r="835" spans="1:21" customFormat="1" ht="27.6" hidden="1" x14ac:dyDescent="0.3">
      <c r="A835" s="1"/>
      <c r="B835" s="75">
        <v>4098</v>
      </c>
      <c r="C835" s="95">
        <v>4098</v>
      </c>
      <c r="D835" s="97" t="s">
        <v>857</v>
      </c>
      <c r="E835" s="84"/>
      <c r="F835" s="84" t="s">
        <v>20</v>
      </c>
      <c r="G835" s="85">
        <v>672.91</v>
      </c>
      <c r="H835" s="219">
        <v>8148940</v>
      </c>
      <c r="I835" s="458"/>
      <c r="J835" s="261"/>
      <c r="K835" s="200">
        <v>0</v>
      </c>
      <c r="L835" s="17" t="s">
        <v>21</v>
      </c>
      <c r="M835" s="25">
        <v>100</v>
      </c>
      <c r="N835" s="35" t="s">
        <v>473</v>
      </c>
      <c r="O835" s="25">
        <v>225</v>
      </c>
      <c r="P835" s="201"/>
      <c r="Q8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35" s="20" t="s">
        <v>21</v>
      </c>
      <c r="S835" s="25">
        <v>100</v>
      </c>
      <c r="T835" s="26" t="s">
        <v>936</v>
      </c>
      <c r="U835" s="26" t="s">
        <v>936</v>
      </c>
    </row>
    <row r="836" spans="1:21" customFormat="1" ht="27.6" hidden="1" x14ac:dyDescent="0.3">
      <c r="A836" s="1"/>
      <c r="B836" s="53">
        <v>40981</v>
      </c>
      <c r="C836" s="92" t="s">
        <v>858</v>
      </c>
      <c r="D836" s="104" t="s">
        <v>859</v>
      </c>
      <c r="E836" s="90"/>
      <c r="F836" s="90" t="s">
        <v>20</v>
      </c>
      <c r="G836" s="98">
        <v>354.99</v>
      </c>
      <c r="H836" s="225">
        <v>4298929</v>
      </c>
      <c r="I836" s="458"/>
      <c r="J836" s="261"/>
      <c r="K836" s="200">
        <v>0</v>
      </c>
      <c r="L836" s="198" t="s">
        <v>21</v>
      </c>
      <c r="M836" s="274">
        <v>100</v>
      </c>
      <c r="N836" s="199" t="s">
        <v>473</v>
      </c>
      <c r="O836" s="274">
        <v>225</v>
      </c>
      <c r="P836" s="304"/>
      <c r="Q836"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36" s="360" t="s">
        <v>21</v>
      </c>
      <c r="S836" s="274">
        <v>100</v>
      </c>
      <c r="T836" s="26" t="s">
        <v>936</v>
      </c>
      <c r="U836" s="26" t="s">
        <v>936</v>
      </c>
    </row>
    <row r="837" spans="1:21" customFormat="1" ht="26.25" hidden="1" customHeight="1" x14ac:dyDescent="0.3">
      <c r="A837" s="23"/>
      <c r="B837" s="53">
        <v>4099</v>
      </c>
      <c r="C837" s="592">
        <v>4099</v>
      </c>
      <c r="D837" s="627" t="s">
        <v>860</v>
      </c>
      <c r="E837" s="100">
        <v>1</v>
      </c>
      <c r="F837" s="100" t="s">
        <v>861</v>
      </c>
      <c r="G837" s="101">
        <v>1639.39</v>
      </c>
      <c r="H837" s="241">
        <v>19853013</v>
      </c>
      <c r="I837" s="111"/>
      <c r="J837" s="202"/>
      <c r="K837" s="200">
        <v>0</v>
      </c>
      <c r="L837" s="277" t="s">
        <v>21</v>
      </c>
      <c r="M837" s="205">
        <v>100</v>
      </c>
      <c r="N837" s="206" t="s">
        <v>473</v>
      </c>
      <c r="O837" s="205">
        <v>243</v>
      </c>
      <c r="P837" s="207"/>
      <c r="Q837"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37" s="209" t="s">
        <v>21</v>
      </c>
      <c r="S837" s="279">
        <v>100</v>
      </c>
      <c r="T837" s="26" t="s">
        <v>936</v>
      </c>
      <c r="U837" s="26" t="s">
        <v>936</v>
      </c>
    </row>
    <row r="838" spans="1:21" customFormat="1" ht="26.25" hidden="1" customHeight="1" x14ac:dyDescent="0.3">
      <c r="A838" s="15" t="s">
        <v>862</v>
      </c>
      <c r="B838" s="53">
        <v>4099</v>
      </c>
      <c r="C838" s="593"/>
      <c r="D838" s="628"/>
      <c r="E838" s="84">
        <v>2</v>
      </c>
      <c r="F838" s="84" t="s">
        <v>568</v>
      </c>
      <c r="G838" s="85">
        <v>3257.07</v>
      </c>
      <c r="H838" s="242">
        <v>39443118</v>
      </c>
      <c r="I838" s="111">
        <f>+G838-G837</f>
        <v>1617.68</v>
      </c>
      <c r="J838" s="261"/>
      <c r="K838" s="200">
        <v>0</v>
      </c>
      <c r="L838" s="17" t="s">
        <v>21</v>
      </c>
      <c r="M838" s="25">
        <v>100</v>
      </c>
      <c r="N838" s="35" t="s">
        <v>473</v>
      </c>
      <c r="O838" s="25">
        <v>243</v>
      </c>
      <c r="P838" s="201"/>
      <c r="Q838" s="289"/>
      <c r="R838" s="269"/>
      <c r="S838" s="381"/>
      <c r="T838" s="26" t="s">
        <v>936</v>
      </c>
      <c r="U838" s="26"/>
    </row>
    <row r="839" spans="1:21" customFormat="1" ht="23.25" hidden="1" customHeight="1" x14ac:dyDescent="0.3">
      <c r="A839" s="15" t="s">
        <v>863</v>
      </c>
      <c r="B839" s="53">
        <v>4099</v>
      </c>
      <c r="C839" s="593"/>
      <c r="D839" s="628"/>
      <c r="E839" s="84">
        <v>3</v>
      </c>
      <c r="F839" s="84" t="s">
        <v>570</v>
      </c>
      <c r="G839" s="85">
        <v>4824.45</v>
      </c>
      <c r="H839" s="242">
        <v>58424090</v>
      </c>
      <c r="I839" s="111">
        <f>+G839-G837</f>
        <v>3185.0599999999995</v>
      </c>
      <c r="J839" s="261"/>
      <c r="K839" s="200">
        <v>0</v>
      </c>
      <c r="L839" s="17" t="s">
        <v>21</v>
      </c>
      <c r="M839" s="25">
        <v>100</v>
      </c>
      <c r="N839" s="35" t="s">
        <v>473</v>
      </c>
      <c r="O839" s="25">
        <v>243</v>
      </c>
      <c r="P839" s="201"/>
      <c r="Q839" s="289"/>
      <c r="R839" s="269"/>
      <c r="S839" s="381"/>
      <c r="T839" s="26" t="s">
        <v>936</v>
      </c>
      <c r="U839" s="26"/>
    </row>
    <row r="840" spans="1:21" customFormat="1" ht="26.25" hidden="1" customHeight="1" thickBot="1" x14ac:dyDescent="0.35">
      <c r="A840" s="15" t="s">
        <v>864</v>
      </c>
      <c r="B840" s="53">
        <v>4099</v>
      </c>
      <c r="C840" s="594"/>
      <c r="D840" s="629"/>
      <c r="E840" s="102">
        <v>4</v>
      </c>
      <c r="F840" s="102" t="s">
        <v>572</v>
      </c>
      <c r="G840" s="103">
        <v>8648.8700000000008</v>
      </c>
      <c r="H840" s="243">
        <v>104737816</v>
      </c>
      <c r="I840" s="111">
        <f>+G840-G837</f>
        <v>7009.4800000000005</v>
      </c>
      <c r="J840" s="261"/>
      <c r="K840" s="200">
        <v>0</v>
      </c>
      <c r="L840" s="282" t="s">
        <v>21</v>
      </c>
      <c r="M840" s="211">
        <v>100</v>
      </c>
      <c r="N840" s="212" t="s">
        <v>473</v>
      </c>
      <c r="O840" s="211">
        <v>243</v>
      </c>
      <c r="P840" s="213"/>
      <c r="Q840" s="329"/>
      <c r="R840" s="270"/>
      <c r="S840" s="382"/>
      <c r="T840" s="26" t="s">
        <v>936</v>
      </c>
      <c r="U840" s="26"/>
    </row>
    <row r="841" spans="1:21" customFormat="1" ht="41.4" hidden="1" x14ac:dyDescent="0.3">
      <c r="A841" s="1"/>
      <c r="B841" s="53">
        <v>4100</v>
      </c>
      <c r="C841" s="124">
        <v>4100</v>
      </c>
      <c r="D841" s="125" t="s">
        <v>865</v>
      </c>
      <c r="E841" s="91"/>
      <c r="F841" s="91" t="s">
        <v>20</v>
      </c>
      <c r="G841" s="116">
        <v>776.99</v>
      </c>
      <c r="H841" s="221">
        <v>9409349</v>
      </c>
      <c r="I841" s="458"/>
      <c r="J841" s="261"/>
      <c r="K841" s="200">
        <v>0</v>
      </c>
      <c r="L841" s="249" t="s">
        <v>139</v>
      </c>
      <c r="M841" s="250">
        <v>100</v>
      </c>
      <c r="N841" s="262" t="s">
        <v>473</v>
      </c>
      <c r="O841" s="250">
        <v>950</v>
      </c>
      <c r="P841" s="306"/>
      <c r="Q84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41" s="314" t="s">
        <v>139</v>
      </c>
      <c r="S841" s="250">
        <v>100</v>
      </c>
      <c r="T841" s="26" t="s">
        <v>936</v>
      </c>
      <c r="U841" s="26" t="s">
        <v>936</v>
      </c>
    </row>
    <row r="842" spans="1:21" customFormat="1" x14ac:dyDescent="0.3">
      <c r="A842" s="1"/>
      <c r="B842" s="53">
        <v>4200</v>
      </c>
      <c r="C842" s="113">
        <v>4200</v>
      </c>
      <c r="D842" s="159" t="s">
        <v>866</v>
      </c>
      <c r="E842" s="160"/>
      <c r="F842" s="160"/>
      <c r="G842" s="160"/>
      <c r="H842" s="219"/>
      <c r="I842" s="458"/>
      <c r="J842" s="462"/>
      <c r="K842" s="200">
        <v>0</v>
      </c>
      <c r="L842" s="17" t="s">
        <v>42</v>
      </c>
      <c r="M842" s="200" t="s">
        <v>42</v>
      </c>
      <c r="N842" s="200" t="s">
        <v>42</v>
      </c>
      <c r="O842" s="200" t="s">
        <v>42</v>
      </c>
      <c r="P842" s="203"/>
      <c r="Q8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42" s="200" t="s">
        <v>42</v>
      </c>
      <c r="S842" s="200" t="s">
        <v>42</v>
      </c>
      <c r="T842" s="200" t="s">
        <v>42</v>
      </c>
      <c r="U842" s="274" t="s">
        <v>41</v>
      </c>
    </row>
    <row r="843" spans="1:21" customFormat="1" ht="55.2" hidden="1" x14ac:dyDescent="0.3">
      <c r="A843" s="1">
        <v>4069</v>
      </c>
      <c r="B843" s="53">
        <v>42001</v>
      </c>
      <c r="C843" s="95" t="s">
        <v>867</v>
      </c>
      <c r="D843" s="97" t="s">
        <v>868</v>
      </c>
      <c r="E843" s="84"/>
      <c r="F843" s="84" t="s">
        <v>20</v>
      </c>
      <c r="G843" s="85">
        <v>717.4</v>
      </c>
      <c r="H843" s="219">
        <v>8687714</v>
      </c>
      <c r="I843" s="458"/>
      <c r="J843" s="261"/>
      <c r="K843" s="200">
        <v>0</v>
      </c>
      <c r="L843" s="17" t="s">
        <v>243</v>
      </c>
      <c r="M843" s="25">
        <v>100</v>
      </c>
      <c r="N843" s="35" t="s">
        <v>473</v>
      </c>
      <c r="O843" s="25">
        <v>424</v>
      </c>
      <c r="P843" s="203"/>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43" s="20" t="s">
        <v>243</v>
      </c>
      <c r="S843" s="25">
        <v>100</v>
      </c>
      <c r="T843" s="26" t="s">
        <v>936</v>
      </c>
      <c r="U843" s="26" t="s">
        <v>936</v>
      </c>
    </row>
    <row r="844" spans="1:21" customFormat="1" ht="27.6" hidden="1" x14ac:dyDescent="0.3">
      <c r="A844" s="1"/>
      <c r="B844" s="53">
        <v>42002</v>
      </c>
      <c r="C844" s="95" t="s">
        <v>869</v>
      </c>
      <c r="D844" s="97" t="s">
        <v>870</v>
      </c>
      <c r="E844" s="84"/>
      <c r="F844" s="84" t="s">
        <v>20</v>
      </c>
      <c r="G844" s="85">
        <v>505.42</v>
      </c>
      <c r="H844" s="219">
        <v>6120636</v>
      </c>
      <c r="I844" s="458"/>
      <c r="J844" s="261"/>
      <c r="K844" s="200">
        <v>0</v>
      </c>
      <c r="L844" s="17" t="s">
        <v>243</v>
      </c>
      <c r="M844" s="14">
        <v>100</v>
      </c>
      <c r="N844" s="35" t="s">
        <v>473</v>
      </c>
      <c r="O844" s="14">
        <v>424</v>
      </c>
      <c r="P844" s="20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44" s="20" t="s">
        <v>243</v>
      </c>
      <c r="S844" s="14">
        <v>100</v>
      </c>
      <c r="T844" s="26" t="s">
        <v>936</v>
      </c>
      <c r="U844" s="26" t="s">
        <v>936</v>
      </c>
    </row>
    <row r="845" spans="1:21" customFormat="1" ht="27.6" hidden="1" x14ac:dyDescent="0.3">
      <c r="A845" s="1"/>
      <c r="B845" s="95" t="s">
        <v>975</v>
      </c>
      <c r="C845" s="95" t="s">
        <v>871</v>
      </c>
      <c r="D845" s="97" t="s">
        <v>872</v>
      </c>
      <c r="E845" s="84"/>
      <c r="F845" s="84" t="s">
        <v>20</v>
      </c>
      <c r="G845" s="85">
        <v>672.61</v>
      </c>
      <c r="H845" s="219">
        <v>8145307</v>
      </c>
      <c r="I845" s="458"/>
      <c r="J845" s="261"/>
      <c r="K845" s="200">
        <v>0</v>
      </c>
      <c r="L845" s="17" t="s">
        <v>243</v>
      </c>
      <c r="M845" s="25">
        <v>100</v>
      </c>
      <c r="N845" s="35" t="s">
        <v>473</v>
      </c>
      <c r="O845" s="25">
        <v>424</v>
      </c>
      <c r="P845" s="290"/>
      <c r="Q84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45" s="20" t="s">
        <v>243</v>
      </c>
      <c r="S845" s="25">
        <v>100</v>
      </c>
      <c r="T845" s="26" t="s">
        <v>936</v>
      </c>
      <c r="U845" s="26" t="s">
        <v>936</v>
      </c>
    </row>
    <row r="846" spans="1:21" customFormat="1" ht="27.6" hidden="1" x14ac:dyDescent="0.3">
      <c r="A846" s="1"/>
      <c r="B846" s="95" t="s">
        <v>976</v>
      </c>
      <c r="C846" s="95" t="s">
        <v>873</v>
      </c>
      <c r="D846" s="97" t="s">
        <v>874</v>
      </c>
      <c r="E846" s="84"/>
      <c r="F846" s="84" t="s">
        <v>20</v>
      </c>
      <c r="G846" s="85">
        <v>455.04</v>
      </c>
      <c r="H846" s="219">
        <v>5510534</v>
      </c>
      <c r="I846" s="458"/>
      <c r="J846" s="261"/>
      <c r="K846" s="200">
        <v>0</v>
      </c>
      <c r="L846" s="17" t="s">
        <v>243</v>
      </c>
      <c r="M846" s="25">
        <v>100</v>
      </c>
      <c r="N846" s="35" t="s">
        <v>473</v>
      </c>
      <c r="O846" s="25">
        <v>424</v>
      </c>
      <c r="P846" s="290"/>
      <c r="Q84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46" s="20" t="s">
        <v>243</v>
      </c>
      <c r="S846" s="25">
        <v>100</v>
      </c>
      <c r="T846" s="26" t="s">
        <v>936</v>
      </c>
      <c r="U846" s="26" t="s">
        <v>936</v>
      </c>
    </row>
    <row r="847" spans="1:21" customFormat="1" ht="55.2" hidden="1" x14ac:dyDescent="0.3">
      <c r="A847" s="1" t="s">
        <v>875</v>
      </c>
      <c r="B847" s="95" t="s">
        <v>977</v>
      </c>
      <c r="C847" s="95" t="s">
        <v>876</v>
      </c>
      <c r="D847" s="97" t="s">
        <v>877</v>
      </c>
      <c r="E847" s="84"/>
      <c r="F847" s="84" t="s">
        <v>20</v>
      </c>
      <c r="G847" s="85">
        <v>585.58000000000004</v>
      </c>
      <c r="H847" s="219">
        <v>7091374</v>
      </c>
      <c r="I847" s="458"/>
      <c r="J847" s="261"/>
      <c r="K847" s="200">
        <v>0</v>
      </c>
      <c r="L847" s="17" t="s">
        <v>243</v>
      </c>
      <c r="M847" s="25">
        <v>100</v>
      </c>
      <c r="N847" s="35" t="s">
        <v>473</v>
      </c>
      <c r="O847" s="25">
        <v>424</v>
      </c>
      <c r="P847" s="290"/>
      <c r="Q8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47" s="20" t="s">
        <v>243</v>
      </c>
      <c r="S847" s="25">
        <v>100</v>
      </c>
      <c r="T847" s="26" t="s">
        <v>936</v>
      </c>
      <c r="U847" s="26" t="s">
        <v>936</v>
      </c>
    </row>
    <row r="848" spans="1:21" customFormat="1" x14ac:dyDescent="0.3">
      <c r="A848" s="1"/>
      <c r="B848" s="53">
        <v>4300</v>
      </c>
      <c r="C848" s="113">
        <v>4300</v>
      </c>
      <c r="D848" s="668" t="s">
        <v>878</v>
      </c>
      <c r="E848" s="669"/>
      <c r="F848" s="669"/>
      <c r="G848" s="160"/>
      <c r="H848" s="219"/>
      <c r="I848" s="458"/>
      <c r="J848" s="462"/>
      <c r="K848" s="200">
        <v>0</v>
      </c>
      <c r="L848" s="17" t="s">
        <v>42</v>
      </c>
      <c r="M848" s="200" t="s">
        <v>42</v>
      </c>
      <c r="N848" s="200" t="s">
        <v>42</v>
      </c>
      <c r="O848" s="200" t="s">
        <v>42</v>
      </c>
      <c r="P848" s="203"/>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48" s="200" t="s">
        <v>42</v>
      </c>
      <c r="S848" s="200" t="s">
        <v>42</v>
      </c>
      <c r="T848" s="200" t="s">
        <v>42</v>
      </c>
      <c r="U848" s="274" t="s">
        <v>41</v>
      </c>
    </row>
    <row r="849" spans="1:22" ht="27.6" x14ac:dyDescent="0.3">
      <c r="A849" s="1"/>
      <c r="B849" s="53">
        <v>43001</v>
      </c>
      <c r="C849" s="60" t="s">
        <v>879</v>
      </c>
      <c r="D849" s="293" t="s">
        <v>880</v>
      </c>
      <c r="E849" s="84"/>
      <c r="F849" s="245" t="s">
        <v>20</v>
      </c>
      <c r="G849" s="239">
        <v>575.19000000000005</v>
      </c>
      <c r="H849" s="219">
        <v>6965551</v>
      </c>
      <c r="I849" s="458"/>
      <c r="J849" s="261"/>
      <c r="K849" s="200">
        <v>0</v>
      </c>
      <c r="L849" s="17" t="s">
        <v>21</v>
      </c>
      <c r="M849" s="14">
        <v>100</v>
      </c>
      <c r="N849" s="245" t="s">
        <v>434</v>
      </c>
      <c r="O849" s="14" t="s">
        <v>923</v>
      </c>
      <c r="P849" s="203"/>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49" s="20" t="s">
        <v>21</v>
      </c>
      <c r="S849" s="14">
        <v>100</v>
      </c>
      <c r="T849" s="26" t="s">
        <v>936</v>
      </c>
      <c r="U849" s="26" t="s">
        <v>936</v>
      </c>
    </row>
    <row r="850" spans="1:22" ht="27.6" x14ac:dyDescent="0.3">
      <c r="A850" s="1"/>
      <c r="B850" s="53">
        <v>43002</v>
      </c>
      <c r="C850" s="60" t="s">
        <v>881</v>
      </c>
      <c r="D850" s="293" t="s">
        <v>882</v>
      </c>
      <c r="E850" s="84"/>
      <c r="F850" s="245" t="s">
        <v>20</v>
      </c>
      <c r="G850" s="239">
        <v>599.62</v>
      </c>
      <c r="H850" s="219">
        <v>7261398</v>
      </c>
      <c r="I850" s="458"/>
      <c r="J850" s="261"/>
      <c r="K850" s="200">
        <v>0</v>
      </c>
      <c r="L850" s="17" t="s">
        <v>21</v>
      </c>
      <c r="M850" s="14">
        <v>100</v>
      </c>
      <c r="N850" s="245" t="s">
        <v>434</v>
      </c>
      <c r="O850" s="14" t="s">
        <v>923</v>
      </c>
      <c r="P850" s="203"/>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50" s="20" t="s">
        <v>21</v>
      </c>
      <c r="S850" s="14">
        <v>100</v>
      </c>
      <c r="T850" s="26" t="s">
        <v>936</v>
      </c>
      <c r="U850" s="26" t="s">
        <v>936</v>
      </c>
    </row>
    <row r="851" spans="1:22" ht="27.6" x14ac:dyDescent="0.3">
      <c r="A851" s="1"/>
      <c r="B851" s="53">
        <v>43003</v>
      </c>
      <c r="C851" s="60" t="s">
        <v>883</v>
      </c>
      <c r="D851" s="293" t="s">
        <v>884</v>
      </c>
      <c r="E851" s="84"/>
      <c r="F851" s="245" t="s">
        <v>20</v>
      </c>
      <c r="G851" s="239">
        <v>624.01</v>
      </c>
      <c r="H851" s="219">
        <v>7556761</v>
      </c>
      <c r="I851" s="458"/>
      <c r="J851" s="261"/>
      <c r="K851" s="200">
        <v>0</v>
      </c>
      <c r="L851" s="17" t="s">
        <v>21</v>
      </c>
      <c r="M851" s="14">
        <v>100</v>
      </c>
      <c r="N851" s="245" t="s">
        <v>434</v>
      </c>
      <c r="O851" s="14" t="s">
        <v>923</v>
      </c>
      <c r="P851" s="203"/>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51" s="20" t="s">
        <v>21</v>
      </c>
      <c r="S851" s="14">
        <v>100</v>
      </c>
      <c r="T851" s="26" t="s">
        <v>936</v>
      </c>
      <c r="U851" s="26" t="s">
        <v>936</v>
      </c>
    </row>
    <row r="852" spans="1:22" ht="27.6" x14ac:dyDescent="0.3">
      <c r="A852" s="1"/>
      <c r="B852" s="53">
        <v>43004</v>
      </c>
      <c r="C852" s="60" t="s">
        <v>885</v>
      </c>
      <c r="D852" s="293" t="s">
        <v>886</v>
      </c>
      <c r="E852" s="84"/>
      <c r="F852" s="245" t="s">
        <v>20</v>
      </c>
      <c r="G852" s="239">
        <v>67.73</v>
      </c>
      <c r="H852" s="219">
        <v>820210</v>
      </c>
      <c r="I852" s="458"/>
      <c r="J852" s="261"/>
      <c r="K852" s="200">
        <v>0</v>
      </c>
      <c r="L852" s="17" t="s">
        <v>21</v>
      </c>
      <c r="M852" s="14">
        <v>100</v>
      </c>
      <c r="N852" s="245" t="s">
        <v>434</v>
      </c>
      <c r="O852" s="14" t="s">
        <v>923</v>
      </c>
      <c r="P852" s="203"/>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52" s="20" t="s">
        <v>21</v>
      </c>
      <c r="S852" s="14">
        <v>100</v>
      </c>
      <c r="T852" s="26" t="s">
        <v>936</v>
      </c>
      <c r="U852" s="26" t="s">
        <v>936</v>
      </c>
    </row>
    <row r="853" spans="1:22" ht="27.6" x14ac:dyDescent="0.3">
      <c r="A853" s="1"/>
      <c r="B853" s="415" t="s">
        <v>978</v>
      </c>
      <c r="C853" s="415" t="s">
        <v>887</v>
      </c>
      <c r="D853" s="416" t="s">
        <v>888</v>
      </c>
      <c r="E853" s="16"/>
      <c r="F853" s="22" t="s">
        <v>20</v>
      </c>
      <c r="G853" s="295">
        <v>338.4</v>
      </c>
      <c r="H853" s="219">
        <v>4098024</v>
      </c>
      <c r="I853" s="458"/>
      <c r="J853" s="297"/>
      <c r="K853" s="200">
        <v>0</v>
      </c>
      <c r="L853" s="166" t="s">
        <v>21</v>
      </c>
      <c r="M853" s="14">
        <v>100</v>
      </c>
      <c r="N853" s="245" t="s">
        <v>434</v>
      </c>
      <c r="O853" s="14" t="s">
        <v>923</v>
      </c>
      <c r="P853" s="203"/>
      <c r="Q853" s="30"/>
      <c r="R853" s="20" t="s">
        <v>21</v>
      </c>
      <c r="S853" s="14">
        <v>100</v>
      </c>
      <c r="T853" s="26" t="s">
        <v>936</v>
      </c>
      <c r="U853" s="26" t="s">
        <v>936</v>
      </c>
    </row>
    <row r="854" spans="1:22" ht="27.6" x14ac:dyDescent="0.3">
      <c r="A854" s="1"/>
      <c r="B854" s="415" t="s">
        <v>979</v>
      </c>
      <c r="C854" s="415" t="s">
        <v>889</v>
      </c>
      <c r="D854" s="416" t="s">
        <v>890</v>
      </c>
      <c r="E854" s="16"/>
      <c r="F854" s="22" t="s">
        <v>20</v>
      </c>
      <c r="G854" s="295">
        <v>287.56</v>
      </c>
      <c r="H854" s="219">
        <v>3482352</v>
      </c>
      <c r="I854" s="458"/>
      <c r="J854" s="297"/>
      <c r="K854" s="200">
        <v>0</v>
      </c>
      <c r="L854" s="166" t="s">
        <v>21</v>
      </c>
      <c r="M854" s="14">
        <v>100</v>
      </c>
      <c r="N854" s="245" t="s">
        <v>434</v>
      </c>
      <c r="O854" s="14" t="s">
        <v>923</v>
      </c>
      <c r="P854" s="203"/>
      <c r="Q854" s="30"/>
      <c r="R854" s="20" t="s">
        <v>21</v>
      </c>
      <c r="S854" s="14">
        <v>100</v>
      </c>
      <c r="T854" s="26" t="s">
        <v>936</v>
      </c>
      <c r="U854" s="26" t="s">
        <v>936</v>
      </c>
    </row>
    <row r="855" spans="1:22" ht="27.6" x14ac:dyDescent="0.3">
      <c r="A855" s="1"/>
      <c r="B855" s="417" t="s">
        <v>980</v>
      </c>
      <c r="C855" s="417" t="s">
        <v>891</v>
      </c>
      <c r="D855" s="418" t="s">
        <v>892</v>
      </c>
      <c r="E855" s="169"/>
      <c r="F855" s="332" t="s">
        <v>20</v>
      </c>
      <c r="G855" s="419">
        <v>241.18</v>
      </c>
      <c r="H855" s="225">
        <v>2920690</v>
      </c>
      <c r="I855" s="458"/>
      <c r="J855" s="297"/>
      <c r="K855" s="200">
        <v>0</v>
      </c>
      <c r="L855" s="368" t="s">
        <v>21</v>
      </c>
      <c r="M855" s="285">
        <v>100</v>
      </c>
      <c r="N855" s="353" t="s">
        <v>434</v>
      </c>
      <c r="O855" s="285" t="s">
        <v>923</v>
      </c>
      <c r="P855" s="286"/>
      <c r="Q855" s="305"/>
      <c r="R855" s="360" t="s">
        <v>21</v>
      </c>
      <c r="S855" s="285">
        <v>100</v>
      </c>
      <c r="T855" s="26" t="s">
        <v>936</v>
      </c>
      <c r="U855" s="26" t="s">
        <v>936</v>
      </c>
    </row>
    <row r="856" spans="1:22" customFormat="1" ht="37.5" hidden="1" customHeight="1" x14ac:dyDescent="0.3">
      <c r="A856" s="1"/>
      <c r="B856" s="578">
        <v>4400</v>
      </c>
      <c r="C856" s="603">
        <v>4400</v>
      </c>
      <c r="D856" s="600" t="s">
        <v>893</v>
      </c>
      <c r="E856" s="100">
        <v>1</v>
      </c>
      <c r="F856" s="224" t="s">
        <v>894</v>
      </c>
      <c r="G856" s="145">
        <v>188.82</v>
      </c>
      <c r="H856" s="241">
        <v>2286610</v>
      </c>
      <c r="I856" s="111"/>
      <c r="J856" s="261"/>
      <c r="K856" s="200">
        <v>0</v>
      </c>
      <c r="L856" s="372" t="s">
        <v>21</v>
      </c>
      <c r="M856" s="205">
        <v>100</v>
      </c>
      <c r="N856" s="206" t="s">
        <v>473</v>
      </c>
      <c r="O856" s="205">
        <v>243</v>
      </c>
      <c r="P856" s="390" t="s">
        <v>95</v>
      </c>
      <c r="Q85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56" s="209" t="s">
        <v>21</v>
      </c>
      <c r="S856" s="279">
        <v>100</v>
      </c>
      <c r="T856" s="26" t="s">
        <v>936</v>
      </c>
      <c r="U856" s="26" t="s">
        <v>936</v>
      </c>
    </row>
    <row r="857" spans="1:22" customFormat="1" ht="37.5" hidden="1" customHeight="1" x14ac:dyDescent="0.3">
      <c r="B857" s="578">
        <v>4400</v>
      </c>
      <c r="C857" s="604"/>
      <c r="D857" s="601"/>
      <c r="E857" s="135">
        <v>2</v>
      </c>
      <c r="F857" s="136" t="s">
        <v>895</v>
      </c>
      <c r="G857" s="146">
        <v>533.46</v>
      </c>
      <c r="H857" s="242">
        <v>6460201</v>
      </c>
      <c r="I857" s="496">
        <f>+G857-G856</f>
        <v>344.64000000000004</v>
      </c>
      <c r="J857" s="114"/>
      <c r="K857" s="200">
        <v>0</v>
      </c>
      <c r="L857" s="166" t="s">
        <v>21</v>
      </c>
      <c r="M857" s="25">
        <v>100</v>
      </c>
      <c r="N857" s="35" t="s">
        <v>473</v>
      </c>
      <c r="O857" s="25">
        <v>243</v>
      </c>
      <c r="P857" s="301"/>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57" s="302"/>
      <c r="S857" s="394"/>
      <c r="T857" s="26" t="s">
        <v>936</v>
      </c>
      <c r="U857" s="26"/>
      <c r="V857" s="93"/>
    </row>
    <row r="858" spans="1:22" customFormat="1" ht="37.5" hidden="1" customHeight="1" x14ac:dyDescent="0.3">
      <c r="B858" s="578">
        <v>4400</v>
      </c>
      <c r="C858" s="604"/>
      <c r="D858" s="601"/>
      <c r="E858" s="135">
        <v>2</v>
      </c>
      <c r="F858" s="136" t="s">
        <v>568</v>
      </c>
      <c r="G858" s="146">
        <v>1323.34</v>
      </c>
      <c r="H858" s="242">
        <v>16025647</v>
      </c>
      <c r="I858" s="496">
        <f>+G858-G856</f>
        <v>1134.52</v>
      </c>
      <c r="J858" s="114"/>
      <c r="K858" s="200">
        <v>0</v>
      </c>
      <c r="L858" s="166" t="s">
        <v>21</v>
      </c>
      <c r="M858" s="25">
        <v>100</v>
      </c>
      <c r="N858" s="35" t="s">
        <v>473</v>
      </c>
      <c r="O858" s="25">
        <v>243</v>
      </c>
      <c r="P858" s="301"/>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58" s="302"/>
      <c r="S858" s="394"/>
      <c r="T858" s="26" t="s">
        <v>936</v>
      </c>
      <c r="U858" s="26"/>
      <c r="V858" s="93"/>
    </row>
    <row r="859" spans="1:22" customFormat="1" ht="37.5" hidden="1" customHeight="1" x14ac:dyDescent="0.3">
      <c r="B859" s="578">
        <v>4400</v>
      </c>
      <c r="C859" s="604"/>
      <c r="D859" s="601"/>
      <c r="E859" s="135">
        <v>4</v>
      </c>
      <c r="F859" s="136" t="s">
        <v>570</v>
      </c>
      <c r="G859" s="146">
        <v>1961.17</v>
      </c>
      <c r="H859" s="242">
        <v>23749769</v>
      </c>
      <c r="I859" s="496">
        <f>+G859-G856</f>
        <v>1772.3500000000001</v>
      </c>
      <c r="J859" s="114"/>
      <c r="K859" s="200">
        <v>0</v>
      </c>
      <c r="L859" s="166" t="s">
        <v>21</v>
      </c>
      <c r="M859" s="25">
        <v>100</v>
      </c>
      <c r="N859" s="35" t="s">
        <v>473</v>
      </c>
      <c r="O859" s="25">
        <v>243</v>
      </c>
      <c r="P859" s="301"/>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59" s="302"/>
      <c r="S859" s="394"/>
      <c r="T859" s="26" t="s">
        <v>936</v>
      </c>
      <c r="U859" s="26"/>
      <c r="V859" s="149"/>
    </row>
    <row r="860" spans="1:22" customFormat="1" ht="37.5" hidden="1" customHeight="1" thickBot="1" x14ac:dyDescent="0.35">
      <c r="B860" s="578">
        <v>4400</v>
      </c>
      <c r="C860" s="605"/>
      <c r="D860" s="602"/>
      <c r="E860" s="137">
        <v>5</v>
      </c>
      <c r="F860" s="138" t="s">
        <v>572</v>
      </c>
      <c r="G860" s="488">
        <v>3069.31</v>
      </c>
      <c r="H860" s="243">
        <v>37169344</v>
      </c>
      <c r="I860" s="496">
        <f>+G860-G856</f>
        <v>2880.49</v>
      </c>
      <c r="J860" s="114"/>
      <c r="K860" s="200">
        <v>0</v>
      </c>
      <c r="L860" s="376" t="s">
        <v>21</v>
      </c>
      <c r="M860" s="211">
        <v>100</v>
      </c>
      <c r="N860" s="212" t="s">
        <v>473</v>
      </c>
      <c r="O860" s="211">
        <v>243</v>
      </c>
      <c r="P860" s="395"/>
      <c r="Q860"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60" s="396"/>
      <c r="S860" s="397"/>
      <c r="T860" s="26" t="s">
        <v>936</v>
      </c>
      <c r="U860" s="26"/>
      <c r="V860" s="93"/>
    </row>
    <row r="861" spans="1:22" x14ac:dyDescent="0.3">
      <c r="H861" s="495"/>
    </row>
    <row r="862" spans="1:22" x14ac:dyDescent="0.3">
      <c r="H862" s="495"/>
    </row>
    <row r="863" spans="1:22" x14ac:dyDescent="0.3">
      <c r="G863" s="403" t="s">
        <v>915</v>
      </c>
      <c r="H863" s="495"/>
    </row>
    <row r="864" spans="1:22" x14ac:dyDescent="0.3">
      <c r="H864" s="495"/>
    </row>
    <row r="865" spans="8:8" x14ac:dyDescent="0.3">
      <c r="H865" s="495"/>
    </row>
    <row r="866" spans="8:8" x14ac:dyDescent="0.3">
      <c r="H866" s="495"/>
    </row>
    <row r="867" spans="8:8" x14ac:dyDescent="0.3">
      <c r="H867" s="495"/>
    </row>
    <row r="868" spans="8:8" x14ac:dyDescent="0.3">
      <c r="H868" s="495"/>
    </row>
    <row r="869" spans="8:8" x14ac:dyDescent="0.3">
      <c r="H869" s="495"/>
    </row>
    <row r="870" spans="8:8" x14ac:dyDescent="0.3">
      <c r="H870" s="495"/>
    </row>
    <row r="871" spans="8:8" x14ac:dyDescent="0.3">
      <c r="H871" s="495"/>
    </row>
    <row r="872" spans="8:8" x14ac:dyDescent="0.3">
      <c r="H872" s="495"/>
    </row>
    <row r="873" spans="8:8" x14ac:dyDescent="0.3">
      <c r="H873" s="495"/>
    </row>
    <row r="874" spans="8:8" x14ac:dyDescent="0.3">
      <c r="H874" s="495"/>
    </row>
  </sheetData>
  <sheetProtection algorithmName="SHA-512" hashValue="b8ik5IE5f6ZfAzl3r5X0JgRjPhBO9E4Eu9EZsNaVnUeKQDEKJuuBDon/zXHJBG/V9QYxGSSIRO7tLDs5ZzrRxw==" saltValue="rqriJVC1vch+dLNwi6HhZw==" spinCount="100000" sheet="1" objects="1" scenarios="1"/>
  <autoFilter ref="A4:Y860" xr:uid="{766763FE-D2F7-4927-AEA4-BC899EB2AA35}">
    <filterColumn colId="2" showButton="0"/>
    <filterColumn colId="3" showButton="0"/>
    <filterColumn colId="4" showButton="0"/>
    <filterColumn colId="5" showButton="0"/>
    <filterColumn colId="6" showButton="0"/>
    <filterColumn colId="13">
      <filters>
        <filter val="Registro Sanitario y Trámites Asociados"/>
        <filter val="Titulo"/>
      </filters>
    </filterColumn>
  </autoFilter>
  <mergeCells count="244">
    <mergeCell ref="D827:F827"/>
    <mergeCell ref="D830:F830"/>
    <mergeCell ref="C837:C840"/>
    <mergeCell ref="D837:D840"/>
    <mergeCell ref="D848:F848"/>
    <mergeCell ref="C856:C860"/>
    <mergeCell ref="D856:D860"/>
    <mergeCell ref="C815:C818"/>
    <mergeCell ref="D815:D818"/>
    <mergeCell ref="C819:C822"/>
    <mergeCell ref="D819:D822"/>
    <mergeCell ref="C823:C826"/>
    <mergeCell ref="D823:D826"/>
    <mergeCell ref="D782:F782"/>
    <mergeCell ref="D797:F797"/>
    <mergeCell ref="D803:F803"/>
    <mergeCell ref="C810:C812"/>
    <mergeCell ref="D810:D812"/>
    <mergeCell ref="D814:G814"/>
    <mergeCell ref="D752:F752"/>
    <mergeCell ref="D762:F762"/>
    <mergeCell ref="D770:F770"/>
    <mergeCell ref="D774:F774"/>
    <mergeCell ref="C775:C776"/>
    <mergeCell ref="D775:D776"/>
    <mergeCell ref="D733:F733"/>
    <mergeCell ref="D738:F738"/>
    <mergeCell ref="C744:C746"/>
    <mergeCell ref="D744:D746"/>
    <mergeCell ref="C747:C749"/>
    <mergeCell ref="D747:D749"/>
    <mergeCell ref="D700:F700"/>
    <mergeCell ref="D712:F712"/>
    <mergeCell ref="D719:F719"/>
    <mergeCell ref="D721:F721"/>
    <mergeCell ref="C730:C732"/>
    <mergeCell ref="D730:D732"/>
    <mergeCell ref="C682:C684"/>
    <mergeCell ref="D682:D684"/>
    <mergeCell ref="C690:C693"/>
    <mergeCell ref="D690:D693"/>
    <mergeCell ref="C694:C697"/>
    <mergeCell ref="D694:D697"/>
    <mergeCell ref="C650:C653"/>
    <mergeCell ref="D650:D653"/>
    <mergeCell ref="C659:C661"/>
    <mergeCell ref="D659:D661"/>
    <mergeCell ref="C679:C681"/>
    <mergeCell ref="D679:D681"/>
    <mergeCell ref="D637:F637"/>
    <mergeCell ref="C638:C641"/>
    <mergeCell ref="D638:D641"/>
    <mergeCell ref="C642:C645"/>
    <mergeCell ref="D642:D645"/>
    <mergeCell ref="C646:C649"/>
    <mergeCell ref="D646:D649"/>
    <mergeCell ref="C612:C614"/>
    <mergeCell ref="D612:D614"/>
    <mergeCell ref="C619:C623"/>
    <mergeCell ref="D619:D623"/>
    <mergeCell ref="D633:F633"/>
    <mergeCell ref="C634:C636"/>
    <mergeCell ref="D634:D636"/>
    <mergeCell ref="D593:F593"/>
    <mergeCell ref="C598:C601"/>
    <mergeCell ref="D598:D601"/>
    <mergeCell ref="C602:C606"/>
    <mergeCell ref="D602:D606"/>
    <mergeCell ref="C607:C611"/>
    <mergeCell ref="D607:D611"/>
    <mergeCell ref="C580:C584"/>
    <mergeCell ref="D580:D584"/>
    <mergeCell ref="C585:C588"/>
    <mergeCell ref="D585:D588"/>
    <mergeCell ref="C589:C592"/>
    <mergeCell ref="D589:D592"/>
    <mergeCell ref="C563:C568"/>
    <mergeCell ref="D563:D568"/>
    <mergeCell ref="C569:C574"/>
    <mergeCell ref="D569:D574"/>
    <mergeCell ref="C575:C579"/>
    <mergeCell ref="D575:D579"/>
    <mergeCell ref="C548:C552"/>
    <mergeCell ref="D548:D552"/>
    <mergeCell ref="C553:C557"/>
    <mergeCell ref="D553:D557"/>
    <mergeCell ref="C558:C562"/>
    <mergeCell ref="D558:D562"/>
    <mergeCell ref="C533:C537"/>
    <mergeCell ref="D533:D537"/>
    <mergeCell ref="C538:C542"/>
    <mergeCell ref="D538:D542"/>
    <mergeCell ref="C543:C547"/>
    <mergeCell ref="D543:D547"/>
    <mergeCell ref="C480:C484"/>
    <mergeCell ref="D480:D484"/>
    <mergeCell ref="C485:G485"/>
    <mergeCell ref="C489:C492"/>
    <mergeCell ref="D489:D492"/>
    <mergeCell ref="C493:C496"/>
    <mergeCell ref="D493:D496"/>
    <mergeCell ref="C465:C469"/>
    <mergeCell ref="D465:D469"/>
    <mergeCell ref="C470:C474"/>
    <mergeCell ref="D470:D474"/>
    <mergeCell ref="C475:C479"/>
    <mergeCell ref="D475:D479"/>
    <mergeCell ref="C450:C454"/>
    <mergeCell ref="D450:D454"/>
    <mergeCell ref="C455:C459"/>
    <mergeCell ref="D455:D459"/>
    <mergeCell ref="C460:C464"/>
    <mergeCell ref="D460:D464"/>
    <mergeCell ref="C399:C413"/>
    <mergeCell ref="D399:D413"/>
    <mergeCell ref="C414:C428"/>
    <mergeCell ref="D414:D428"/>
    <mergeCell ref="C445:C449"/>
    <mergeCell ref="D445:D449"/>
    <mergeCell ref="C354:C368"/>
    <mergeCell ref="D354:D368"/>
    <mergeCell ref="C369:C383"/>
    <mergeCell ref="D369:D383"/>
    <mergeCell ref="C384:C398"/>
    <mergeCell ref="D384:D398"/>
    <mergeCell ref="C309:C323"/>
    <mergeCell ref="D309:D323"/>
    <mergeCell ref="C324:C338"/>
    <mergeCell ref="D324:D338"/>
    <mergeCell ref="C339:C353"/>
    <mergeCell ref="D339:D353"/>
    <mergeCell ref="C270:C271"/>
    <mergeCell ref="D270:D271"/>
    <mergeCell ref="C275:F275"/>
    <mergeCell ref="C278:G278"/>
    <mergeCell ref="C307:F307"/>
    <mergeCell ref="C297:H297"/>
    <mergeCell ref="C251:C253"/>
    <mergeCell ref="D251:D253"/>
    <mergeCell ref="C254:C262"/>
    <mergeCell ref="D254:D262"/>
    <mergeCell ref="C264:C267"/>
    <mergeCell ref="D264:D267"/>
    <mergeCell ref="C240:C242"/>
    <mergeCell ref="D240:D242"/>
    <mergeCell ref="C245:C246"/>
    <mergeCell ref="D245:D246"/>
    <mergeCell ref="C249:C250"/>
    <mergeCell ref="D249:D250"/>
    <mergeCell ref="C228:C230"/>
    <mergeCell ref="D228:D230"/>
    <mergeCell ref="C231:C233"/>
    <mergeCell ref="D231:D233"/>
    <mergeCell ref="C234:F234"/>
    <mergeCell ref="C236:C238"/>
    <mergeCell ref="D236:D238"/>
    <mergeCell ref="C219:C221"/>
    <mergeCell ref="D219:D221"/>
    <mergeCell ref="C222:C224"/>
    <mergeCell ref="D222:D224"/>
    <mergeCell ref="C225:C227"/>
    <mergeCell ref="D225:D227"/>
    <mergeCell ref="C208:G208"/>
    <mergeCell ref="C210:C212"/>
    <mergeCell ref="D210:D212"/>
    <mergeCell ref="C213:C215"/>
    <mergeCell ref="D213:D215"/>
    <mergeCell ref="C216:C218"/>
    <mergeCell ref="D216:D218"/>
    <mergeCell ref="C199:C201"/>
    <mergeCell ref="D199:D201"/>
    <mergeCell ref="C202:C204"/>
    <mergeCell ref="D202:D204"/>
    <mergeCell ref="C205:C207"/>
    <mergeCell ref="D205:D207"/>
    <mergeCell ref="C193:C195"/>
    <mergeCell ref="D193:D195"/>
    <mergeCell ref="Y193:Y195"/>
    <mergeCell ref="C196:C198"/>
    <mergeCell ref="D196:D198"/>
    <mergeCell ref="Y196:Y198"/>
    <mergeCell ref="C184:C186"/>
    <mergeCell ref="D184:D186"/>
    <mergeCell ref="C187:C189"/>
    <mergeCell ref="D187:D189"/>
    <mergeCell ref="Y187:Y189"/>
    <mergeCell ref="C190:C192"/>
    <mergeCell ref="D190:D192"/>
    <mergeCell ref="Y190:Y192"/>
    <mergeCell ref="C178:C180"/>
    <mergeCell ref="D178:D180"/>
    <mergeCell ref="Y178:Y180"/>
    <mergeCell ref="C181:C183"/>
    <mergeCell ref="D181:D183"/>
    <mergeCell ref="Y181:Y183"/>
    <mergeCell ref="C170:F170"/>
    <mergeCell ref="C172:C174"/>
    <mergeCell ref="D172:D174"/>
    <mergeCell ref="Y172:Y174"/>
    <mergeCell ref="C175:C177"/>
    <mergeCell ref="D175:D177"/>
    <mergeCell ref="C82:F82"/>
    <mergeCell ref="C117:F117"/>
    <mergeCell ref="C136:F136"/>
    <mergeCell ref="C141:F141"/>
    <mergeCell ref="C167:C169"/>
    <mergeCell ref="D167:D169"/>
    <mergeCell ref="C73:C75"/>
    <mergeCell ref="D73:D75"/>
    <mergeCell ref="C76:C78"/>
    <mergeCell ref="D76:D78"/>
    <mergeCell ref="C79:C81"/>
    <mergeCell ref="D79:D81"/>
    <mergeCell ref="C64:C66"/>
    <mergeCell ref="D64:D66"/>
    <mergeCell ref="C67:C69"/>
    <mergeCell ref="D67:D69"/>
    <mergeCell ref="C70:C72"/>
    <mergeCell ref="D70:D72"/>
    <mergeCell ref="C53:C55"/>
    <mergeCell ref="D53:D55"/>
    <mergeCell ref="C56:F56"/>
    <mergeCell ref="C58:C60"/>
    <mergeCell ref="D58:D60"/>
    <mergeCell ref="C61:C63"/>
    <mergeCell ref="D61:D63"/>
    <mergeCell ref="C44:C46"/>
    <mergeCell ref="D44:D46"/>
    <mergeCell ref="C47:C49"/>
    <mergeCell ref="D47:D49"/>
    <mergeCell ref="C50:C52"/>
    <mergeCell ref="D50:D52"/>
    <mergeCell ref="C35:C37"/>
    <mergeCell ref="D35:D37"/>
    <mergeCell ref="C38:C40"/>
    <mergeCell ref="D38:D40"/>
    <mergeCell ref="C41:C43"/>
    <mergeCell ref="D41:D43"/>
    <mergeCell ref="C4:H5"/>
    <mergeCell ref="J6:K6"/>
    <mergeCell ref="C7:G7"/>
    <mergeCell ref="C30:F30"/>
    <mergeCell ref="C32:C34"/>
    <mergeCell ref="D32:D34"/>
  </mergeCells>
  <pageMargins left="0.7" right="0.7" top="0.75" bottom="0.75" header="0.3" footer="0.3"/>
  <pageSetup scale="40" orientation="portrait" r:id="rId1"/>
  <colBreaks count="1" manualBreakCount="1">
    <brk id="8" max="1048575"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A58CB-FB8D-4E27-97EF-A96A724E0D1D}">
  <dimension ref="A1:Z874"/>
  <sheetViews>
    <sheetView view="pageBreakPreview" topLeftCell="C1" zoomScaleNormal="100" zoomScaleSheetLayoutView="100" workbookViewId="0">
      <pane ySplit="6" topLeftCell="A485" activePane="bottomLeft" state="frozen"/>
      <selection activeCell="C6" sqref="C6"/>
      <selection pane="bottomLeft" activeCell="D488" sqref="D488"/>
    </sheetView>
  </sheetViews>
  <sheetFormatPr baseColWidth="10" defaultColWidth="11.44140625" defaultRowHeight="14.4" x14ac:dyDescent="0.3"/>
  <cols>
    <col min="1" max="1" width="8.33203125" hidden="1" customWidth="1"/>
    <col min="2" max="2" width="13.6640625" hidden="1" customWidth="1"/>
    <col min="3" max="3" width="11.44140625" style="403" bestFit="1" customWidth="1"/>
    <col min="4" max="4" width="99.5546875" style="403" customWidth="1"/>
    <col min="5" max="5" width="24" hidden="1" customWidth="1"/>
    <col min="6" max="6" width="42.44140625" style="403" customWidth="1"/>
    <col min="7" max="7" width="19.5546875" style="403" customWidth="1"/>
    <col min="8" max="8" width="19.44140625" style="420" customWidth="1"/>
    <col min="9" max="9" width="22.5546875" style="112" hidden="1" customWidth="1"/>
    <col min="10" max="10" width="20.44140625" hidden="1" customWidth="1"/>
    <col min="11" max="12" width="22.44140625" hidden="1" customWidth="1"/>
    <col min="13" max="13" width="11.5546875" hidden="1" customWidth="1"/>
    <col min="14" max="14" width="22.44140625" hidden="1" customWidth="1"/>
    <col min="15" max="15" width="21" style="403" hidden="1" customWidth="1"/>
    <col min="16" max="16" width="15.88671875" hidden="1" customWidth="1"/>
    <col min="17" max="17" width="39.44140625" style="152" hidden="1" customWidth="1"/>
    <col min="18" max="18" width="24.88671875" style="271" hidden="1" customWidth="1"/>
    <col min="19" max="20" width="13.88671875" hidden="1" customWidth="1"/>
    <col min="21" max="21" width="21" hidden="1" customWidth="1"/>
    <col min="22" max="22" width="16.5546875" style="403" hidden="1" customWidth="1"/>
    <col min="23" max="23" width="17.88671875" style="403" hidden="1" customWidth="1"/>
    <col min="24" max="24" width="15.5546875" style="403" hidden="1" customWidth="1"/>
    <col min="25" max="25" width="16.44140625" style="403" hidden="1" customWidth="1"/>
    <col min="26" max="26" width="11.44140625" style="403" hidden="1" customWidth="1"/>
    <col min="27" max="16384" width="11.44140625" style="403"/>
  </cols>
  <sheetData>
    <row r="1" spans="1:24" ht="33.75" customHeight="1" x14ac:dyDescent="0.35">
      <c r="A1" s="1"/>
      <c r="B1" s="5"/>
      <c r="C1" s="399"/>
      <c r="D1" s="399"/>
      <c r="E1" s="189"/>
      <c r="F1" s="400"/>
      <c r="G1" s="401"/>
      <c r="H1" s="402"/>
      <c r="I1" s="107"/>
      <c r="J1" s="94"/>
      <c r="K1" s="94"/>
      <c r="L1" s="94"/>
      <c r="M1" s="3"/>
      <c r="N1" s="3"/>
      <c r="O1" s="3"/>
      <c r="P1" s="4"/>
      <c r="Q1" s="65"/>
      <c r="R1" s="268"/>
      <c r="S1" s="2"/>
      <c r="T1" s="2"/>
      <c r="U1" s="2"/>
    </row>
    <row r="2" spans="1:24" ht="28.5" customHeight="1" x14ac:dyDescent="0.35">
      <c r="A2" s="1"/>
      <c r="B2" s="5"/>
      <c r="C2" s="399"/>
      <c r="D2" s="399"/>
      <c r="E2" s="189"/>
      <c r="F2" s="400"/>
      <c r="G2" s="401"/>
      <c r="H2" s="402"/>
      <c r="I2" s="107"/>
      <c r="J2" s="94"/>
      <c r="K2" s="94"/>
      <c r="L2" s="94"/>
      <c r="M2" s="3"/>
      <c r="N2" s="3"/>
      <c r="O2" s="3"/>
      <c r="P2" s="4"/>
      <c r="Q2" s="65"/>
      <c r="R2" s="268"/>
      <c r="S2" s="2"/>
      <c r="T2" s="2"/>
      <c r="U2" s="2"/>
    </row>
    <row r="3" spans="1:24" ht="12" customHeight="1" x14ac:dyDescent="0.35">
      <c r="A3" s="1"/>
      <c r="B3" s="5"/>
      <c r="C3" s="399"/>
      <c r="D3" s="399"/>
      <c r="E3" s="189"/>
      <c r="F3" s="400"/>
      <c r="G3" s="401"/>
      <c r="H3" s="402"/>
      <c r="I3" s="107"/>
      <c r="J3" s="94"/>
      <c r="K3" s="94"/>
      <c r="L3" s="94"/>
      <c r="M3" s="3"/>
      <c r="N3" s="3"/>
      <c r="O3" s="3"/>
      <c r="P3" s="4"/>
      <c r="Q3" s="65"/>
      <c r="R3" s="268"/>
      <c r="S3" s="2"/>
      <c r="T3" s="2"/>
      <c r="U3" s="2"/>
      <c r="V3" s="404"/>
    </row>
    <row r="4" spans="1:24" ht="25.5" customHeight="1" x14ac:dyDescent="0.3">
      <c r="A4" s="1"/>
      <c r="B4" s="5"/>
      <c r="C4" s="598" t="s">
        <v>970</v>
      </c>
      <c r="D4" s="598"/>
      <c r="E4" s="598"/>
      <c r="F4" s="598"/>
      <c r="G4" s="598"/>
      <c r="H4" s="598"/>
      <c r="I4" s="108"/>
      <c r="J4" s="7"/>
      <c r="K4" s="161"/>
      <c r="L4" s="161"/>
      <c r="M4" s="3"/>
      <c r="N4" s="3"/>
      <c r="O4" s="3"/>
      <c r="P4" s="4"/>
      <c r="Q4" s="65"/>
      <c r="R4" s="268"/>
      <c r="S4" s="2"/>
      <c r="T4" s="2"/>
      <c r="U4" s="2"/>
    </row>
    <row r="5" spans="1:24" ht="13.2" customHeight="1" x14ac:dyDescent="0.3">
      <c r="A5" s="1"/>
      <c r="B5" s="5"/>
      <c r="C5" s="599"/>
      <c r="D5" s="599"/>
      <c r="E5" s="599"/>
      <c r="F5" s="599"/>
      <c r="G5" s="599"/>
      <c r="H5" s="599"/>
      <c r="I5" s="108"/>
      <c r="J5" s="6"/>
      <c r="K5" s="6"/>
      <c r="L5" s="6"/>
      <c r="M5" s="3"/>
      <c r="N5" s="285"/>
      <c r="O5" s="285"/>
      <c r="P5" s="286"/>
      <c r="Q5" s="65"/>
      <c r="R5" s="268"/>
      <c r="S5" s="2"/>
      <c r="T5" s="2"/>
      <c r="U5" s="2"/>
      <c r="W5" s="404"/>
      <c r="X5" s="405"/>
    </row>
    <row r="6" spans="1:24" customFormat="1" ht="27" hidden="1" customHeight="1" x14ac:dyDescent="0.3">
      <c r="A6" s="8" t="s">
        <v>0</v>
      </c>
      <c r="B6" s="8" t="s">
        <v>1</v>
      </c>
      <c r="C6" s="9" t="s">
        <v>1</v>
      </c>
      <c r="D6" s="9" t="s">
        <v>2</v>
      </c>
      <c r="E6" s="9" t="s">
        <v>3</v>
      </c>
      <c r="F6" s="9" t="s">
        <v>4</v>
      </c>
      <c r="G6" s="9" t="s">
        <v>5</v>
      </c>
      <c r="H6" s="444" t="s">
        <v>6</v>
      </c>
      <c r="I6" s="109" t="s">
        <v>7</v>
      </c>
      <c r="J6" s="674" t="s">
        <v>8</v>
      </c>
      <c r="K6" s="675"/>
      <c r="L6" s="287" t="s">
        <v>916</v>
      </c>
      <c r="M6" s="10" t="s">
        <v>10</v>
      </c>
      <c r="N6" s="10" t="s">
        <v>11</v>
      </c>
      <c r="O6" s="10" t="s">
        <v>919</v>
      </c>
      <c r="P6" s="398" t="s">
        <v>924</v>
      </c>
      <c r="Q6" s="10" t="s">
        <v>12</v>
      </c>
      <c r="R6" s="10" t="s">
        <v>9</v>
      </c>
      <c r="S6" s="10" t="s">
        <v>10</v>
      </c>
      <c r="T6" s="10" t="s">
        <v>934</v>
      </c>
      <c r="U6" s="10" t="s">
        <v>937</v>
      </c>
    </row>
    <row r="7" spans="1:24" ht="14.4" hidden="1" customHeight="1" x14ac:dyDescent="0.3">
      <c r="A7" s="150"/>
      <c r="B7" s="8"/>
      <c r="C7" s="676" t="s">
        <v>13</v>
      </c>
      <c r="D7" s="677"/>
      <c r="E7" s="678"/>
      <c r="F7" s="677"/>
      <c r="G7" s="677"/>
      <c r="H7" s="436"/>
      <c r="I7" s="151"/>
      <c r="J7" s="155"/>
      <c r="K7" s="156"/>
      <c r="L7" s="288"/>
      <c r="M7" s="10" t="s">
        <v>42</v>
      </c>
      <c r="N7" s="10" t="s">
        <v>14</v>
      </c>
      <c r="O7" s="10"/>
      <c r="P7" s="203"/>
      <c r="Q7" s="30"/>
      <c r="R7" s="287"/>
      <c r="S7" s="10"/>
      <c r="T7" s="11"/>
      <c r="U7" s="11"/>
    </row>
    <row r="8" spans="1:24" customFormat="1" hidden="1" x14ac:dyDescent="0.3">
      <c r="A8" s="1"/>
      <c r="B8" s="140" t="s">
        <v>15</v>
      </c>
      <c r="C8" s="105" t="s">
        <v>15</v>
      </c>
      <c r="D8" s="159" t="s">
        <v>16</v>
      </c>
      <c r="E8" s="160"/>
      <c r="F8" s="160"/>
      <c r="G8" s="160"/>
      <c r="H8" s="165"/>
      <c r="I8" s="110"/>
      <c r="J8" s="273" t="s">
        <v>5</v>
      </c>
      <c r="K8" s="273" t="s">
        <v>17</v>
      </c>
      <c r="L8" s="261" t="s">
        <v>42</v>
      </c>
      <c r="M8" s="261" t="s">
        <v>42</v>
      </c>
      <c r="N8" s="261" t="s">
        <v>42</v>
      </c>
      <c r="O8" s="261" t="s">
        <v>42</v>
      </c>
      <c r="P8" s="261" t="s">
        <v>42</v>
      </c>
      <c r="Q8" s="261" t="s">
        <v>42</v>
      </c>
      <c r="R8" s="261" t="s">
        <v>42</v>
      </c>
      <c r="S8" s="261" t="s">
        <v>42</v>
      </c>
      <c r="T8" s="261" t="s">
        <v>42</v>
      </c>
      <c r="U8" s="261" t="s">
        <v>42</v>
      </c>
    </row>
    <row r="9" spans="1:24" customFormat="1" ht="27.6" hidden="1" x14ac:dyDescent="0.3">
      <c r="A9" s="1"/>
      <c r="B9" s="140">
        <v>11</v>
      </c>
      <c r="C9" s="95" t="s">
        <v>18</v>
      </c>
      <c r="D9" s="87" t="s">
        <v>19</v>
      </c>
      <c r="E9" s="84"/>
      <c r="F9" s="84" t="s">
        <v>20</v>
      </c>
      <c r="G9" s="85">
        <v>533.37</v>
      </c>
      <c r="H9" s="219">
        <v>6459111</v>
      </c>
      <c r="I9" s="458"/>
      <c r="J9" s="200"/>
      <c r="K9" s="200">
        <v>0</v>
      </c>
      <c r="L9" s="18" t="s">
        <v>21</v>
      </c>
      <c r="M9" s="14">
        <v>100</v>
      </c>
      <c r="N9" s="35" t="s">
        <v>434</v>
      </c>
      <c r="O9" s="21" t="s">
        <v>22</v>
      </c>
      <c r="P9" s="20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936</v>
      </c>
      <c r="U9" s="2" t="s">
        <v>936</v>
      </c>
    </row>
    <row r="10" spans="1:24" customFormat="1" ht="69" hidden="1" x14ac:dyDescent="0.3">
      <c r="A10" s="1"/>
      <c r="B10" s="140">
        <v>90011</v>
      </c>
      <c r="C10" s="84">
        <v>90011</v>
      </c>
      <c r="D10" s="88" t="s">
        <v>23</v>
      </c>
      <c r="E10" s="84"/>
      <c r="F10" s="84" t="s">
        <v>20</v>
      </c>
      <c r="G10" s="85">
        <v>0</v>
      </c>
      <c r="H10" s="219">
        <v>0</v>
      </c>
      <c r="I10" s="458"/>
      <c r="J10" s="200"/>
      <c r="K10" s="200">
        <v>0</v>
      </c>
      <c r="L10" s="18" t="s">
        <v>21</v>
      </c>
      <c r="M10" s="21">
        <v>0</v>
      </c>
      <c r="N10" s="35" t="s">
        <v>434</v>
      </c>
      <c r="O10" s="21" t="s">
        <v>22</v>
      </c>
      <c r="P10" s="20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936</v>
      </c>
      <c r="U10" s="2" t="s">
        <v>936</v>
      </c>
    </row>
    <row r="11" spans="1:24" customFormat="1" ht="124.2" hidden="1" x14ac:dyDescent="0.3">
      <c r="A11" s="1"/>
      <c r="B11" s="140">
        <v>91001</v>
      </c>
      <c r="C11" s="84">
        <v>91001</v>
      </c>
      <c r="D11" s="87" t="s">
        <v>24</v>
      </c>
      <c r="E11" s="84"/>
      <c r="F11" s="84" t="s">
        <v>20</v>
      </c>
      <c r="G11" s="85">
        <v>213.33</v>
      </c>
      <c r="H11" s="219">
        <v>2583426</v>
      </c>
      <c r="I11" s="458"/>
      <c r="J11" s="200"/>
      <c r="K11" s="200">
        <v>0</v>
      </c>
      <c r="L11" s="18" t="s">
        <v>21</v>
      </c>
      <c r="M11" s="21">
        <v>40</v>
      </c>
      <c r="N11" s="35" t="s">
        <v>434</v>
      </c>
      <c r="O11" s="21" t="s">
        <v>22</v>
      </c>
      <c r="P11" s="20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936</v>
      </c>
      <c r="U11" s="2" t="s">
        <v>936</v>
      </c>
    </row>
    <row r="12" spans="1:24" customFormat="1" ht="124.2" hidden="1" x14ac:dyDescent="0.3">
      <c r="A12" s="1"/>
      <c r="B12" s="140">
        <v>91002</v>
      </c>
      <c r="C12" s="84">
        <v>91002</v>
      </c>
      <c r="D12" s="87" t="s">
        <v>25</v>
      </c>
      <c r="E12" s="84"/>
      <c r="F12" s="84" t="s">
        <v>20</v>
      </c>
      <c r="G12" s="85">
        <v>266.69</v>
      </c>
      <c r="H12" s="219">
        <v>3229616</v>
      </c>
      <c r="I12" s="458"/>
      <c r="J12" s="200"/>
      <c r="K12" s="200">
        <v>0</v>
      </c>
      <c r="L12" s="18" t="s">
        <v>21</v>
      </c>
      <c r="M12" s="21">
        <v>50</v>
      </c>
      <c r="N12" s="35" t="s">
        <v>434</v>
      </c>
      <c r="O12" s="21" t="s">
        <v>22</v>
      </c>
      <c r="P12" s="20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936</v>
      </c>
      <c r="U12" s="2" t="s">
        <v>936</v>
      </c>
    </row>
    <row r="13" spans="1:24" customFormat="1" ht="135.75" hidden="1" customHeight="1" x14ac:dyDescent="0.3">
      <c r="A13" s="1"/>
      <c r="B13" s="84">
        <v>91003</v>
      </c>
      <c r="C13" s="84">
        <v>91003</v>
      </c>
      <c r="D13" s="88" t="s">
        <v>26</v>
      </c>
      <c r="E13" s="84"/>
      <c r="F13" s="84" t="s">
        <v>20</v>
      </c>
      <c r="G13" s="85">
        <v>320.04000000000002</v>
      </c>
      <c r="H13" s="219">
        <v>3875684</v>
      </c>
      <c r="I13" s="458"/>
      <c r="J13" s="200"/>
      <c r="K13" s="200">
        <v>0</v>
      </c>
      <c r="L13" s="18" t="s">
        <v>21</v>
      </c>
      <c r="M13" s="21">
        <v>60</v>
      </c>
      <c r="N13" s="35" t="s">
        <v>434</v>
      </c>
      <c r="O13" s="21" t="s">
        <v>22</v>
      </c>
      <c r="P13" s="20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936</v>
      </c>
      <c r="U13" s="2" t="s">
        <v>936</v>
      </c>
    </row>
    <row r="14" spans="1:24" customFormat="1" ht="124.2" hidden="1" x14ac:dyDescent="0.3">
      <c r="A14" s="1"/>
      <c r="B14" s="89">
        <v>92001</v>
      </c>
      <c r="C14" s="89">
        <v>92001</v>
      </c>
      <c r="D14" s="87" t="s">
        <v>27</v>
      </c>
      <c r="E14" s="84"/>
      <c r="F14" s="84" t="s">
        <v>20</v>
      </c>
      <c r="G14" s="85">
        <v>373.4</v>
      </c>
      <c r="H14" s="219">
        <v>4521874</v>
      </c>
      <c r="I14" s="458"/>
      <c r="J14" s="200"/>
      <c r="K14" s="200">
        <v>0</v>
      </c>
      <c r="L14" s="18" t="s">
        <v>21</v>
      </c>
      <c r="M14" s="21">
        <v>70</v>
      </c>
      <c r="N14" s="35" t="s">
        <v>434</v>
      </c>
      <c r="O14" s="21" t="s">
        <v>22</v>
      </c>
      <c r="P14" s="20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936</v>
      </c>
      <c r="U14" s="2" t="s">
        <v>936</v>
      </c>
    </row>
    <row r="15" spans="1:24" customFormat="1" ht="124.2" hidden="1" x14ac:dyDescent="0.3">
      <c r="A15" s="1"/>
      <c r="B15" s="89">
        <v>92002</v>
      </c>
      <c r="C15" s="89">
        <v>92002</v>
      </c>
      <c r="D15" s="87" t="s">
        <v>28</v>
      </c>
      <c r="E15" s="84"/>
      <c r="F15" s="84" t="s">
        <v>20</v>
      </c>
      <c r="G15" s="85">
        <v>426.71</v>
      </c>
      <c r="H15" s="219">
        <v>5167458</v>
      </c>
      <c r="I15" s="458"/>
      <c r="J15" s="200"/>
      <c r="K15" s="200">
        <v>0</v>
      </c>
      <c r="L15" s="18" t="s">
        <v>21</v>
      </c>
      <c r="M15" s="21">
        <v>80</v>
      </c>
      <c r="N15" s="35" t="s">
        <v>434</v>
      </c>
      <c r="O15" s="21" t="s">
        <v>22</v>
      </c>
      <c r="P15" s="20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936</v>
      </c>
      <c r="U15" s="2" t="s">
        <v>936</v>
      </c>
    </row>
    <row r="16" spans="1:24" customFormat="1" ht="124.2" hidden="1" x14ac:dyDescent="0.3">
      <c r="A16" s="1"/>
      <c r="B16" s="140">
        <v>92003</v>
      </c>
      <c r="C16" s="89">
        <v>92003</v>
      </c>
      <c r="D16" s="87" t="s">
        <v>29</v>
      </c>
      <c r="E16" s="84"/>
      <c r="F16" s="84" t="s">
        <v>20</v>
      </c>
      <c r="G16" s="85">
        <v>480.06</v>
      </c>
      <c r="H16" s="219">
        <v>5813527</v>
      </c>
      <c r="I16" s="458"/>
      <c r="J16" s="200"/>
      <c r="K16" s="200">
        <v>0</v>
      </c>
      <c r="L16" s="18" t="s">
        <v>21</v>
      </c>
      <c r="M16" s="21">
        <v>90</v>
      </c>
      <c r="N16" s="35" t="s">
        <v>434</v>
      </c>
      <c r="O16" s="21" t="s">
        <v>22</v>
      </c>
      <c r="P16" s="20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936</v>
      </c>
      <c r="U16" s="2" t="s">
        <v>936</v>
      </c>
    </row>
    <row r="17" spans="1:21" customFormat="1" ht="41.4" hidden="1" x14ac:dyDescent="0.3">
      <c r="A17" s="1"/>
      <c r="B17" s="140">
        <v>12</v>
      </c>
      <c r="C17" s="95" t="s">
        <v>30</v>
      </c>
      <c r="D17" s="87" t="s">
        <v>31</v>
      </c>
      <c r="E17" s="84"/>
      <c r="F17" s="84" t="s">
        <v>20</v>
      </c>
      <c r="G17" s="85">
        <v>571.04</v>
      </c>
      <c r="H17" s="219">
        <v>6915294</v>
      </c>
      <c r="I17" s="458"/>
      <c r="J17" s="200"/>
      <c r="K17" s="200">
        <v>0</v>
      </c>
      <c r="L17" s="18" t="s">
        <v>21</v>
      </c>
      <c r="M17" s="14">
        <v>100</v>
      </c>
      <c r="N17" s="35" t="s">
        <v>434</v>
      </c>
      <c r="O17" s="21" t="s">
        <v>22</v>
      </c>
      <c r="P17" s="20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936</v>
      </c>
      <c r="U17" s="2" t="s">
        <v>936</v>
      </c>
    </row>
    <row r="18" spans="1:21" customFormat="1" ht="69" hidden="1" x14ac:dyDescent="0.3">
      <c r="A18" s="1"/>
      <c r="B18" s="140">
        <v>90037</v>
      </c>
      <c r="C18" s="84">
        <v>90037</v>
      </c>
      <c r="D18" s="88" t="s">
        <v>32</v>
      </c>
      <c r="E18" s="84"/>
      <c r="F18" s="84" t="s">
        <v>20</v>
      </c>
      <c r="G18" s="85">
        <v>0</v>
      </c>
      <c r="H18" s="219">
        <v>0</v>
      </c>
      <c r="I18" s="458"/>
      <c r="J18" s="200"/>
      <c r="K18" s="200">
        <v>0</v>
      </c>
      <c r="L18" s="18" t="s">
        <v>21</v>
      </c>
      <c r="M18" s="21">
        <v>0</v>
      </c>
      <c r="N18" s="35" t="s">
        <v>434</v>
      </c>
      <c r="O18" s="21" t="s">
        <v>22</v>
      </c>
      <c r="P18" s="20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936</v>
      </c>
      <c r="U18" s="2" t="s">
        <v>936</v>
      </c>
    </row>
    <row r="19" spans="1:21" customFormat="1" ht="124.2" hidden="1" x14ac:dyDescent="0.3">
      <c r="A19" s="1"/>
      <c r="B19" s="140">
        <v>91004</v>
      </c>
      <c r="C19" s="84">
        <v>91004</v>
      </c>
      <c r="D19" s="87" t="s">
        <v>33</v>
      </c>
      <c r="E19" s="84"/>
      <c r="F19" s="84" t="s">
        <v>20</v>
      </c>
      <c r="G19" s="85">
        <v>228.43</v>
      </c>
      <c r="H19" s="219">
        <v>2766287</v>
      </c>
      <c r="I19" s="458"/>
      <c r="J19" s="200"/>
      <c r="K19" s="200">
        <v>0</v>
      </c>
      <c r="L19" s="18" t="s">
        <v>21</v>
      </c>
      <c r="M19" s="21">
        <v>40</v>
      </c>
      <c r="N19" s="35" t="s">
        <v>434</v>
      </c>
      <c r="O19" s="21" t="s">
        <v>22</v>
      </c>
      <c r="P19" s="20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936</v>
      </c>
      <c r="U19" s="2" t="s">
        <v>936</v>
      </c>
    </row>
    <row r="20" spans="1:21" customFormat="1" ht="124.2" hidden="1" x14ac:dyDescent="0.3">
      <c r="A20" s="1"/>
      <c r="B20" s="140">
        <v>91005</v>
      </c>
      <c r="C20" s="84">
        <v>91005</v>
      </c>
      <c r="D20" s="87" t="s">
        <v>34</v>
      </c>
      <c r="E20" s="84"/>
      <c r="F20" s="84" t="s">
        <v>20</v>
      </c>
      <c r="G20" s="85">
        <v>285.56</v>
      </c>
      <c r="H20" s="219">
        <v>3458132</v>
      </c>
      <c r="I20" s="458"/>
      <c r="J20" s="200"/>
      <c r="K20" s="200">
        <v>0</v>
      </c>
      <c r="L20" s="18" t="s">
        <v>21</v>
      </c>
      <c r="M20" s="21">
        <v>50</v>
      </c>
      <c r="N20" s="35" t="s">
        <v>434</v>
      </c>
      <c r="O20" s="21" t="s">
        <v>22</v>
      </c>
      <c r="P20" s="20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936</v>
      </c>
      <c r="U20" s="2" t="s">
        <v>936</v>
      </c>
    </row>
    <row r="21" spans="1:21" customFormat="1" ht="138.75" hidden="1" customHeight="1" x14ac:dyDescent="0.3">
      <c r="A21" s="1"/>
      <c r="B21" s="140">
        <v>91006</v>
      </c>
      <c r="C21" s="84">
        <v>91006</v>
      </c>
      <c r="D21" s="88" t="s">
        <v>35</v>
      </c>
      <c r="E21" s="84"/>
      <c r="F21" s="84" t="s">
        <v>20</v>
      </c>
      <c r="G21" s="85">
        <v>342.65</v>
      </c>
      <c r="H21" s="219">
        <v>4149492</v>
      </c>
      <c r="I21" s="458"/>
      <c r="J21" s="200"/>
      <c r="K21" s="200">
        <v>0</v>
      </c>
      <c r="L21" s="18" t="s">
        <v>21</v>
      </c>
      <c r="M21" s="21">
        <v>60</v>
      </c>
      <c r="N21" s="35" t="s">
        <v>434</v>
      </c>
      <c r="O21" s="21" t="s">
        <v>22</v>
      </c>
      <c r="P21" s="20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936</v>
      </c>
      <c r="U21" s="2" t="s">
        <v>936</v>
      </c>
    </row>
    <row r="22" spans="1:21" customFormat="1" ht="124.2" hidden="1" x14ac:dyDescent="0.3">
      <c r="A22" s="1"/>
      <c r="B22" s="140">
        <v>92004</v>
      </c>
      <c r="C22" s="89">
        <v>92004</v>
      </c>
      <c r="D22" s="87" t="s">
        <v>36</v>
      </c>
      <c r="E22" s="84"/>
      <c r="F22" s="84" t="s">
        <v>20</v>
      </c>
      <c r="G22" s="85">
        <v>399.73</v>
      </c>
      <c r="H22" s="219">
        <v>4840730</v>
      </c>
      <c r="I22" s="458"/>
      <c r="J22" s="200"/>
      <c r="K22" s="200">
        <v>0</v>
      </c>
      <c r="L22" s="18" t="s">
        <v>21</v>
      </c>
      <c r="M22" s="21">
        <v>70</v>
      </c>
      <c r="N22" s="35" t="s">
        <v>434</v>
      </c>
      <c r="O22" s="21" t="s">
        <v>22</v>
      </c>
      <c r="P22" s="20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936</v>
      </c>
      <c r="U22" s="2" t="s">
        <v>936</v>
      </c>
    </row>
    <row r="23" spans="1:21" customFormat="1" ht="124.2" hidden="1" x14ac:dyDescent="0.3">
      <c r="A23" s="1"/>
      <c r="B23" s="140">
        <v>92005</v>
      </c>
      <c r="C23" s="89">
        <v>92005</v>
      </c>
      <c r="D23" s="87" t="s">
        <v>37</v>
      </c>
      <c r="E23" s="84"/>
      <c r="F23" s="84" t="s">
        <v>20</v>
      </c>
      <c r="G23" s="85">
        <v>456.82</v>
      </c>
      <c r="H23" s="219">
        <v>5532090</v>
      </c>
      <c r="I23" s="458"/>
      <c r="J23" s="200"/>
      <c r="K23" s="200">
        <v>0</v>
      </c>
      <c r="L23" s="18" t="s">
        <v>21</v>
      </c>
      <c r="M23" s="21">
        <v>80</v>
      </c>
      <c r="N23" s="35" t="s">
        <v>434</v>
      </c>
      <c r="O23" s="21" t="s">
        <v>22</v>
      </c>
      <c r="P23" s="20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936</v>
      </c>
      <c r="U23" s="2" t="s">
        <v>936</v>
      </c>
    </row>
    <row r="24" spans="1:21" customFormat="1" ht="133.5" hidden="1" customHeight="1" x14ac:dyDescent="0.3">
      <c r="A24" s="1"/>
      <c r="B24" s="140">
        <v>92006</v>
      </c>
      <c r="C24" s="89">
        <v>92006</v>
      </c>
      <c r="D24" s="87" t="s">
        <v>38</v>
      </c>
      <c r="E24" s="84"/>
      <c r="F24" s="84" t="s">
        <v>20</v>
      </c>
      <c r="G24" s="85">
        <v>513.95000000000005</v>
      </c>
      <c r="H24" s="219">
        <v>6223935</v>
      </c>
      <c r="I24" s="458"/>
      <c r="J24" s="200"/>
      <c r="K24" s="200">
        <v>0</v>
      </c>
      <c r="L24" s="18" t="s">
        <v>21</v>
      </c>
      <c r="M24" s="21">
        <v>90</v>
      </c>
      <c r="N24" s="35" t="s">
        <v>434</v>
      </c>
      <c r="O24" s="21" t="s">
        <v>22</v>
      </c>
      <c r="P24" s="20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936</v>
      </c>
      <c r="U24" s="2" t="s">
        <v>936</v>
      </c>
    </row>
    <row r="25" spans="1:21" customFormat="1" hidden="1" x14ac:dyDescent="0.3">
      <c r="A25" s="1"/>
      <c r="B25" s="140" t="s">
        <v>39</v>
      </c>
      <c r="C25" s="95" t="s">
        <v>39</v>
      </c>
      <c r="D25" s="159" t="s">
        <v>40</v>
      </c>
      <c r="E25" s="160"/>
      <c r="F25" s="160"/>
      <c r="G25" s="160"/>
      <c r="H25" s="219"/>
      <c r="I25" s="458"/>
      <c r="J25" s="462"/>
      <c r="K25" s="200">
        <v>0</v>
      </c>
      <c r="L25" s="17" t="s">
        <v>42</v>
      </c>
      <c r="M25" s="14" t="s">
        <v>42</v>
      </c>
      <c r="N25" s="14" t="s">
        <v>42</v>
      </c>
      <c r="O25" s="261" t="s">
        <v>42</v>
      </c>
      <c r="P25" s="20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69" t="s">
        <v>41</v>
      </c>
      <c r="S25" s="20" t="s">
        <v>41</v>
      </c>
      <c r="T25" s="20" t="s">
        <v>41</v>
      </c>
      <c r="U25" s="20" t="s">
        <v>41</v>
      </c>
    </row>
    <row r="26" spans="1:21" customFormat="1" ht="55.2" hidden="1" x14ac:dyDescent="0.3">
      <c r="A26" s="1"/>
      <c r="B26" s="140">
        <v>21</v>
      </c>
      <c r="C26" s="95" t="s">
        <v>43</v>
      </c>
      <c r="D26" s="87" t="s">
        <v>44</v>
      </c>
      <c r="E26" s="84"/>
      <c r="F26" s="84" t="s">
        <v>20</v>
      </c>
      <c r="G26" s="85">
        <v>574.09</v>
      </c>
      <c r="H26" s="219">
        <v>6952230</v>
      </c>
      <c r="I26" s="458"/>
      <c r="J26" s="200"/>
      <c r="K26" s="200">
        <v>0</v>
      </c>
      <c r="L26" s="18" t="s">
        <v>21</v>
      </c>
      <c r="M26" s="25">
        <v>100</v>
      </c>
      <c r="N26" s="35" t="s">
        <v>434</v>
      </c>
      <c r="O26" s="21" t="s">
        <v>22</v>
      </c>
      <c r="P26" s="20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936</v>
      </c>
      <c r="U26" s="2" t="s">
        <v>936</v>
      </c>
    </row>
    <row r="27" spans="1:21" customFormat="1" ht="69" hidden="1" x14ac:dyDescent="0.3">
      <c r="A27" s="1"/>
      <c r="B27" s="140">
        <v>90012</v>
      </c>
      <c r="C27" s="84">
        <v>90012</v>
      </c>
      <c r="D27" s="87" t="s">
        <v>45</v>
      </c>
      <c r="E27" s="84"/>
      <c r="F27" s="84" t="s">
        <v>20</v>
      </c>
      <c r="G27" s="85">
        <v>0</v>
      </c>
      <c r="H27" s="219">
        <v>0</v>
      </c>
      <c r="I27" s="458"/>
      <c r="J27" s="200"/>
      <c r="K27" s="200">
        <v>0</v>
      </c>
      <c r="L27" s="18" t="s">
        <v>21</v>
      </c>
      <c r="M27" s="25">
        <v>0</v>
      </c>
      <c r="N27" s="35" t="s">
        <v>434</v>
      </c>
      <c r="O27" s="21" t="s">
        <v>22</v>
      </c>
      <c r="P27" s="20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936</v>
      </c>
      <c r="U27" s="2" t="s">
        <v>936</v>
      </c>
    </row>
    <row r="28" spans="1:21" customFormat="1" ht="55.2" hidden="1" x14ac:dyDescent="0.3">
      <c r="A28" s="1"/>
      <c r="B28" s="140">
        <v>22</v>
      </c>
      <c r="C28" s="95" t="s">
        <v>46</v>
      </c>
      <c r="D28" s="87" t="s">
        <v>47</v>
      </c>
      <c r="E28" s="84"/>
      <c r="F28" s="84" t="s">
        <v>20</v>
      </c>
      <c r="G28" s="85">
        <v>614.47</v>
      </c>
      <c r="H28" s="219">
        <v>7441232</v>
      </c>
      <c r="I28" s="458"/>
      <c r="J28" s="200"/>
      <c r="K28" s="200">
        <v>0</v>
      </c>
      <c r="L28" s="18" t="s">
        <v>21</v>
      </c>
      <c r="M28" s="25">
        <v>100</v>
      </c>
      <c r="N28" s="35" t="s">
        <v>434</v>
      </c>
      <c r="O28" s="21" t="s">
        <v>22</v>
      </c>
      <c r="P28" s="20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936</v>
      </c>
      <c r="U28" s="2" t="s">
        <v>936</v>
      </c>
    </row>
    <row r="29" spans="1:21" customFormat="1" ht="82.8" hidden="1" x14ac:dyDescent="0.3">
      <c r="A29" s="1"/>
      <c r="B29" s="141">
        <v>90038</v>
      </c>
      <c r="C29" s="84">
        <v>90038</v>
      </c>
      <c r="D29" s="87" t="s">
        <v>48</v>
      </c>
      <c r="E29" s="84"/>
      <c r="F29" s="84" t="s">
        <v>20</v>
      </c>
      <c r="G29" s="85">
        <v>0</v>
      </c>
      <c r="H29" s="219">
        <v>0</v>
      </c>
      <c r="I29" s="458"/>
      <c r="J29" s="200"/>
      <c r="K29" s="200">
        <v>0</v>
      </c>
      <c r="L29" s="18" t="s">
        <v>21</v>
      </c>
      <c r="M29" s="25">
        <v>0</v>
      </c>
      <c r="N29" s="35" t="s">
        <v>434</v>
      </c>
      <c r="O29" s="21" t="s">
        <v>22</v>
      </c>
      <c r="P29" s="20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936</v>
      </c>
      <c r="U29" s="2" t="s">
        <v>936</v>
      </c>
    </row>
    <row r="30" spans="1:21" customFormat="1" ht="15" hidden="1" customHeight="1" x14ac:dyDescent="0.3">
      <c r="A30" s="1"/>
      <c r="B30" s="5"/>
      <c r="C30" s="647" t="s">
        <v>49</v>
      </c>
      <c r="D30" s="648"/>
      <c r="E30" s="648"/>
      <c r="F30" s="648"/>
      <c r="G30" s="483"/>
      <c r="H30" s="219"/>
      <c r="I30" s="458"/>
      <c r="J30" s="413"/>
      <c r="K30" s="200">
        <v>0</v>
      </c>
      <c r="L30" s="153" t="s">
        <v>41</v>
      </c>
      <c r="M30" s="25" t="s">
        <v>42</v>
      </c>
      <c r="N30" s="25" t="s">
        <v>42</v>
      </c>
      <c r="O30" s="261" t="s">
        <v>42</v>
      </c>
      <c r="P30" s="20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hidden="1" thickBot="1" x14ac:dyDescent="0.35">
      <c r="A31" s="1"/>
      <c r="B31" s="28" t="s">
        <v>1</v>
      </c>
      <c r="C31" s="115" t="s">
        <v>1</v>
      </c>
      <c r="D31" s="115" t="s">
        <v>2</v>
      </c>
      <c r="E31" s="115" t="s">
        <v>3</v>
      </c>
      <c r="F31" s="115" t="s">
        <v>4</v>
      </c>
      <c r="G31" s="96" t="s">
        <v>5</v>
      </c>
      <c r="H31" s="487" t="s">
        <v>6</v>
      </c>
      <c r="I31" s="458"/>
      <c r="J31" s="288"/>
      <c r="K31" s="200">
        <v>0</v>
      </c>
      <c r="L31" s="445" t="s">
        <v>41</v>
      </c>
      <c r="M31" s="274" t="s">
        <v>42</v>
      </c>
      <c r="N31" s="274" t="s">
        <v>42</v>
      </c>
      <c r="O31" s="303" t="s">
        <v>42</v>
      </c>
      <c r="P31" s="304"/>
      <c r="Q31"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74" t="s">
        <v>41</v>
      </c>
      <c r="S31" s="274" t="s">
        <v>41</v>
      </c>
      <c r="T31" s="274" t="s">
        <v>41</v>
      </c>
      <c r="U31" s="274" t="s">
        <v>41</v>
      </c>
    </row>
    <row r="32" spans="1:21" customFormat="1" ht="58.5" hidden="1" customHeight="1" thickBot="1" x14ac:dyDescent="0.35">
      <c r="A32" s="29" t="s">
        <v>50</v>
      </c>
      <c r="B32" s="29" t="s">
        <v>51</v>
      </c>
      <c r="C32" s="592" t="s">
        <v>51</v>
      </c>
      <c r="D32" s="586" t="s">
        <v>52</v>
      </c>
      <c r="E32" s="100">
        <v>1</v>
      </c>
      <c r="F32" s="100" t="s">
        <v>53</v>
      </c>
      <c r="G32" s="101">
        <v>325.47000000000003</v>
      </c>
      <c r="H32" s="241">
        <v>3941442</v>
      </c>
      <c r="I32" s="111"/>
      <c r="J32" s="261"/>
      <c r="K32" s="200">
        <v>0</v>
      </c>
      <c r="L32" s="446" t="s">
        <v>21</v>
      </c>
      <c r="M32" s="205">
        <v>100</v>
      </c>
      <c r="N32" s="206" t="s">
        <v>434</v>
      </c>
      <c r="O32" s="206" t="s">
        <v>54</v>
      </c>
      <c r="P32" s="207"/>
      <c r="Q3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09" t="s">
        <v>21</v>
      </c>
      <c r="S32" s="309">
        <v>100</v>
      </c>
      <c r="T32" s="2" t="s">
        <v>936</v>
      </c>
      <c r="U32" s="2" t="s">
        <v>936</v>
      </c>
    </row>
    <row r="33" spans="1:21" customFormat="1" ht="44.25" hidden="1" customHeight="1" thickBot="1" x14ac:dyDescent="0.35">
      <c r="A33" s="31" t="s">
        <v>55</v>
      </c>
      <c r="B33" s="29" t="s">
        <v>51</v>
      </c>
      <c r="C33" s="593"/>
      <c r="D33" s="587"/>
      <c r="E33" s="84">
        <v>2</v>
      </c>
      <c r="F33" s="84" t="s">
        <v>56</v>
      </c>
      <c r="G33" s="85">
        <v>332.51</v>
      </c>
      <c r="H33" s="242">
        <v>4026696</v>
      </c>
      <c r="I33" s="111">
        <f>+G33-G32</f>
        <v>7.0399999999999636</v>
      </c>
      <c r="J33" s="202"/>
      <c r="K33" s="200">
        <v>0</v>
      </c>
      <c r="L33" s="18" t="s">
        <v>21</v>
      </c>
      <c r="M33" s="25">
        <v>100</v>
      </c>
      <c r="N33" s="35" t="s">
        <v>434</v>
      </c>
      <c r="O33" s="35" t="s">
        <v>54</v>
      </c>
      <c r="P33" s="201"/>
      <c r="Q33" s="30"/>
      <c r="R33" s="269"/>
      <c r="S33" s="280"/>
      <c r="T33" s="2" t="s">
        <v>936</v>
      </c>
      <c r="U33" s="2"/>
    </row>
    <row r="34" spans="1:21" customFormat="1" ht="63.75" hidden="1" customHeight="1" thickBot="1" x14ac:dyDescent="0.35">
      <c r="A34" s="32" t="s">
        <v>57</v>
      </c>
      <c r="B34" s="29" t="s">
        <v>51</v>
      </c>
      <c r="C34" s="594"/>
      <c r="D34" s="588"/>
      <c r="E34" s="102">
        <v>3</v>
      </c>
      <c r="F34" s="102" t="s">
        <v>58</v>
      </c>
      <c r="G34" s="103">
        <v>367.92</v>
      </c>
      <c r="H34" s="243">
        <v>4455511</v>
      </c>
      <c r="I34" s="111">
        <f>+G34-G32</f>
        <v>42.449999999999989</v>
      </c>
      <c r="J34" s="261"/>
      <c r="K34" s="200">
        <v>0</v>
      </c>
      <c r="L34" s="447" t="s">
        <v>21</v>
      </c>
      <c r="M34" s="211">
        <v>100</v>
      </c>
      <c r="N34" s="212" t="s">
        <v>434</v>
      </c>
      <c r="O34" s="212" t="s">
        <v>54</v>
      </c>
      <c r="P34" s="213"/>
      <c r="Q34" s="214"/>
      <c r="R34" s="270"/>
      <c r="S34" s="284"/>
      <c r="T34" s="2" t="s">
        <v>936</v>
      </c>
      <c r="U34" s="2"/>
    </row>
    <row r="35" spans="1:21" customFormat="1" ht="75" hidden="1" customHeight="1" x14ac:dyDescent="0.3">
      <c r="A35" s="33" t="s">
        <v>59</v>
      </c>
      <c r="B35" s="34">
        <v>90042</v>
      </c>
      <c r="C35" s="583">
        <v>90042</v>
      </c>
      <c r="D35" s="586" t="s">
        <v>60</v>
      </c>
      <c r="E35" s="100">
        <v>1</v>
      </c>
      <c r="F35" s="100" t="s">
        <v>53</v>
      </c>
      <c r="G35" s="101">
        <v>0</v>
      </c>
      <c r="H35" s="241">
        <v>0</v>
      </c>
      <c r="I35" s="111"/>
      <c r="J35" s="261"/>
      <c r="K35" s="200">
        <v>0</v>
      </c>
      <c r="L35" s="446" t="s">
        <v>21</v>
      </c>
      <c r="M35" s="206">
        <v>0</v>
      </c>
      <c r="N35" s="206" t="s">
        <v>434</v>
      </c>
      <c r="O35" s="206" t="s">
        <v>54</v>
      </c>
      <c r="P35" s="207"/>
      <c r="Q3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09" t="s">
        <v>21</v>
      </c>
      <c r="S35" s="309">
        <v>0</v>
      </c>
      <c r="T35" s="2" t="s">
        <v>936</v>
      </c>
      <c r="U35" s="2" t="s">
        <v>936</v>
      </c>
    </row>
    <row r="36" spans="1:21" customFormat="1" ht="75" hidden="1" customHeight="1" x14ac:dyDescent="0.3">
      <c r="A36" s="36">
        <v>90047</v>
      </c>
      <c r="B36" s="37">
        <v>90042</v>
      </c>
      <c r="C36" s="584"/>
      <c r="D36" s="587"/>
      <c r="E36" s="84">
        <v>2</v>
      </c>
      <c r="F36" s="84" t="s">
        <v>56</v>
      </c>
      <c r="G36" s="85">
        <v>0</v>
      </c>
      <c r="H36" s="242">
        <v>0</v>
      </c>
      <c r="I36" s="111"/>
      <c r="J36" s="261"/>
      <c r="K36" s="200">
        <v>0</v>
      </c>
      <c r="L36" s="18" t="s">
        <v>21</v>
      </c>
      <c r="M36" s="35">
        <v>0</v>
      </c>
      <c r="N36" s="35" t="s">
        <v>434</v>
      </c>
      <c r="O36" s="35" t="s">
        <v>54</v>
      </c>
      <c r="P36" s="201"/>
      <c r="Q36" s="30"/>
      <c r="R36" s="269"/>
      <c r="S36" s="280"/>
      <c r="T36" s="2" t="s">
        <v>936</v>
      </c>
      <c r="U36" s="2"/>
    </row>
    <row r="37" spans="1:21" customFormat="1" ht="75" hidden="1" customHeight="1" thickBot="1" x14ac:dyDescent="0.35">
      <c r="A37" s="38">
        <v>90048</v>
      </c>
      <c r="B37" s="39">
        <v>90042</v>
      </c>
      <c r="C37" s="585"/>
      <c r="D37" s="588"/>
      <c r="E37" s="102">
        <v>3</v>
      </c>
      <c r="F37" s="102" t="s">
        <v>58</v>
      </c>
      <c r="G37" s="103">
        <v>0</v>
      </c>
      <c r="H37" s="243">
        <v>0</v>
      </c>
      <c r="I37" s="111"/>
      <c r="J37" s="261"/>
      <c r="K37" s="200">
        <v>0</v>
      </c>
      <c r="L37" s="448" t="s">
        <v>21</v>
      </c>
      <c r="M37" s="199">
        <v>0</v>
      </c>
      <c r="N37" s="199" t="s">
        <v>434</v>
      </c>
      <c r="O37" s="199" t="s">
        <v>54</v>
      </c>
      <c r="P37" s="304"/>
      <c r="Q37" s="305"/>
      <c r="R37" s="310"/>
      <c r="S37" s="311"/>
      <c r="T37" s="2" t="s">
        <v>936</v>
      </c>
      <c r="U37" s="2"/>
    </row>
    <row r="38" spans="1:21" customFormat="1" ht="96.75" hidden="1" customHeight="1" x14ac:dyDescent="0.3">
      <c r="A38" s="33" t="s">
        <v>61</v>
      </c>
      <c r="B38" s="34">
        <v>91007</v>
      </c>
      <c r="C38" s="583">
        <v>91007</v>
      </c>
      <c r="D38" s="586" t="s">
        <v>62</v>
      </c>
      <c r="E38" s="100">
        <v>1</v>
      </c>
      <c r="F38" s="100" t="s">
        <v>53</v>
      </c>
      <c r="G38" s="101">
        <v>130.19999999999999</v>
      </c>
      <c r="H38" s="241">
        <v>1576722</v>
      </c>
      <c r="I38" s="111"/>
      <c r="J38" s="261"/>
      <c r="K38" s="200">
        <v>0</v>
      </c>
      <c r="L38" s="446" t="s">
        <v>21</v>
      </c>
      <c r="M38" s="206">
        <v>40</v>
      </c>
      <c r="N38" s="206" t="s">
        <v>434</v>
      </c>
      <c r="O38" s="206" t="s">
        <v>54</v>
      </c>
      <c r="P38" s="207"/>
      <c r="Q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09" t="s">
        <v>21</v>
      </c>
      <c r="S38" s="309">
        <v>40</v>
      </c>
      <c r="T38" s="2" t="s">
        <v>936</v>
      </c>
      <c r="U38" s="2" t="s">
        <v>936</v>
      </c>
    </row>
    <row r="39" spans="1:21" customFormat="1" ht="96.75" hidden="1" customHeight="1" x14ac:dyDescent="0.3">
      <c r="A39" s="36">
        <v>91010</v>
      </c>
      <c r="B39" s="37">
        <v>91007</v>
      </c>
      <c r="C39" s="584"/>
      <c r="D39" s="587"/>
      <c r="E39" s="84">
        <v>2</v>
      </c>
      <c r="F39" s="84" t="s">
        <v>56</v>
      </c>
      <c r="G39" s="85">
        <v>133</v>
      </c>
      <c r="H39" s="242">
        <v>1610630</v>
      </c>
      <c r="I39" s="111">
        <f>+G39-G38</f>
        <v>2.8000000000000114</v>
      </c>
      <c r="J39" s="463"/>
      <c r="K39" s="200">
        <v>0</v>
      </c>
      <c r="L39" s="18" t="s">
        <v>21</v>
      </c>
      <c r="M39" s="35">
        <v>40</v>
      </c>
      <c r="N39" s="35" t="s">
        <v>434</v>
      </c>
      <c r="O39" s="35" t="s">
        <v>54</v>
      </c>
      <c r="P39" s="201"/>
      <c r="Q39" s="30"/>
      <c r="R39" s="269"/>
      <c r="S39" s="280"/>
      <c r="T39" s="2" t="s">
        <v>936</v>
      </c>
      <c r="U39" s="2"/>
    </row>
    <row r="40" spans="1:21" customFormat="1" ht="96.75" hidden="1" customHeight="1" thickBot="1" x14ac:dyDescent="0.35">
      <c r="A40" s="38">
        <v>91016</v>
      </c>
      <c r="B40" s="39">
        <v>91007</v>
      </c>
      <c r="C40" s="585"/>
      <c r="D40" s="588"/>
      <c r="E40" s="102">
        <v>3</v>
      </c>
      <c r="F40" s="102" t="s">
        <v>58</v>
      </c>
      <c r="G40" s="103">
        <v>147.21</v>
      </c>
      <c r="H40" s="243">
        <v>1782713</v>
      </c>
      <c r="I40" s="111">
        <f>+G40-G38</f>
        <v>17.010000000000019</v>
      </c>
      <c r="J40" s="202"/>
      <c r="K40" s="200">
        <v>0</v>
      </c>
      <c r="L40" s="447" t="s">
        <v>21</v>
      </c>
      <c r="M40" s="212">
        <v>40</v>
      </c>
      <c r="N40" s="212" t="s">
        <v>434</v>
      </c>
      <c r="O40" s="212" t="s">
        <v>54</v>
      </c>
      <c r="P40" s="213"/>
      <c r="Q40" s="214"/>
      <c r="R40" s="270"/>
      <c r="S40" s="312"/>
      <c r="T40" s="2" t="s">
        <v>936</v>
      </c>
      <c r="U40" s="2"/>
    </row>
    <row r="41" spans="1:21" customFormat="1" ht="93.75" hidden="1" customHeight="1" x14ac:dyDescent="0.3">
      <c r="A41" s="33" t="s">
        <v>63</v>
      </c>
      <c r="B41" s="34">
        <v>91008</v>
      </c>
      <c r="C41" s="584">
        <v>91008</v>
      </c>
      <c r="D41" s="587" t="s">
        <v>64</v>
      </c>
      <c r="E41" s="91">
        <v>1</v>
      </c>
      <c r="F41" s="91" t="s">
        <v>53</v>
      </c>
      <c r="G41" s="116">
        <v>162.78</v>
      </c>
      <c r="H41" s="221">
        <v>1971266</v>
      </c>
      <c r="I41" s="458"/>
      <c r="J41" s="261"/>
      <c r="K41" s="200">
        <v>0</v>
      </c>
      <c r="L41" s="446" t="s">
        <v>21</v>
      </c>
      <c r="M41" s="206">
        <v>50</v>
      </c>
      <c r="N41" s="206" t="s">
        <v>434</v>
      </c>
      <c r="O41" s="313" t="s">
        <v>54</v>
      </c>
      <c r="P41" s="207"/>
      <c r="Q4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09" t="s">
        <v>21</v>
      </c>
      <c r="S41" s="309">
        <v>50</v>
      </c>
      <c r="T41" s="2" t="s">
        <v>936</v>
      </c>
      <c r="U41" s="2" t="s">
        <v>936</v>
      </c>
    </row>
    <row r="42" spans="1:21" customFormat="1" ht="93.75" hidden="1" customHeight="1" x14ac:dyDescent="0.3">
      <c r="A42" s="36">
        <v>91011</v>
      </c>
      <c r="B42" s="37">
        <v>91008</v>
      </c>
      <c r="C42" s="584"/>
      <c r="D42" s="587"/>
      <c r="E42" s="84">
        <v>2</v>
      </c>
      <c r="F42" s="84" t="s">
        <v>56</v>
      </c>
      <c r="G42" s="85">
        <v>166.26</v>
      </c>
      <c r="H42" s="219">
        <v>2013409</v>
      </c>
      <c r="I42" s="458">
        <f>+G42-G41</f>
        <v>3.4799999999999898</v>
      </c>
      <c r="J42" s="261"/>
      <c r="K42" s="200">
        <v>0</v>
      </c>
      <c r="L42" s="18" t="s">
        <v>21</v>
      </c>
      <c r="M42" s="35">
        <v>50</v>
      </c>
      <c r="N42" s="35" t="s">
        <v>434</v>
      </c>
      <c r="O42" s="35" t="s">
        <v>54</v>
      </c>
      <c r="P42" s="201"/>
      <c r="Q42" s="30"/>
      <c r="R42" s="269"/>
      <c r="S42" s="280"/>
      <c r="T42" s="2" t="s">
        <v>936</v>
      </c>
      <c r="U42" s="2"/>
    </row>
    <row r="43" spans="1:21" customFormat="1" ht="93.75" hidden="1" customHeight="1" thickBot="1" x14ac:dyDescent="0.35">
      <c r="A43" s="38">
        <v>91017</v>
      </c>
      <c r="B43" s="39">
        <v>91008</v>
      </c>
      <c r="C43" s="584"/>
      <c r="D43" s="587"/>
      <c r="E43" s="90">
        <v>3</v>
      </c>
      <c r="F43" s="90" t="s">
        <v>58</v>
      </c>
      <c r="G43" s="98">
        <v>183.98</v>
      </c>
      <c r="H43" s="225">
        <v>2227998</v>
      </c>
      <c r="I43" s="458">
        <f>+G43-G41</f>
        <v>21.199999999999989</v>
      </c>
      <c r="J43" s="202"/>
      <c r="K43" s="200">
        <v>0</v>
      </c>
      <c r="L43" s="447" t="s">
        <v>21</v>
      </c>
      <c r="M43" s="212">
        <v>50</v>
      </c>
      <c r="N43" s="212" t="s">
        <v>434</v>
      </c>
      <c r="O43" s="212" t="s">
        <v>54</v>
      </c>
      <c r="P43" s="213"/>
      <c r="Q43" s="214"/>
      <c r="R43" s="270"/>
      <c r="S43" s="284"/>
      <c r="T43" s="2" t="s">
        <v>936</v>
      </c>
      <c r="U43" s="2"/>
    </row>
    <row r="44" spans="1:21" customFormat="1" ht="97.5" hidden="1" customHeight="1" x14ac:dyDescent="0.3">
      <c r="A44" s="33">
        <v>91015</v>
      </c>
      <c r="B44" s="34">
        <v>91009</v>
      </c>
      <c r="C44" s="583">
        <v>91009</v>
      </c>
      <c r="D44" s="586" t="s">
        <v>65</v>
      </c>
      <c r="E44" s="100">
        <v>1</v>
      </c>
      <c r="F44" s="100" t="s">
        <v>53</v>
      </c>
      <c r="G44" s="101">
        <v>195.31</v>
      </c>
      <c r="H44" s="241">
        <v>2365204</v>
      </c>
      <c r="I44" s="111"/>
      <c r="J44" s="261"/>
      <c r="K44" s="200">
        <v>0</v>
      </c>
      <c r="L44" s="446" t="s">
        <v>21</v>
      </c>
      <c r="M44" s="206">
        <v>60</v>
      </c>
      <c r="N44" s="206" t="s">
        <v>434</v>
      </c>
      <c r="O44" s="206" t="s">
        <v>54</v>
      </c>
      <c r="P44" s="207"/>
      <c r="Q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09" t="s">
        <v>21</v>
      </c>
      <c r="S44" s="309">
        <v>60</v>
      </c>
      <c r="T44" s="2" t="s">
        <v>936</v>
      </c>
      <c r="U44" s="2" t="s">
        <v>936</v>
      </c>
    </row>
    <row r="45" spans="1:21" customFormat="1" ht="97.5" hidden="1" customHeight="1" x14ac:dyDescent="0.3">
      <c r="A45" s="40" t="s">
        <v>66</v>
      </c>
      <c r="B45" s="37">
        <v>91009</v>
      </c>
      <c r="C45" s="584"/>
      <c r="D45" s="587"/>
      <c r="E45" s="84">
        <v>2</v>
      </c>
      <c r="F45" s="84" t="s">
        <v>56</v>
      </c>
      <c r="G45" s="85">
        <v>199.51</v>
      </c>
      <c r="H45" s="242">
        <v>2416066</v>
      </c>
      <c r="I45" s="111">
        <f>+G45-G44</f>
        <v>4.1999999999999886</v>
      </c>
      <c r="J45" s="261"/>
      <c r="K45" s="200">
        <v>0</v>
      </c>
      <c r="L45" s="18" t="s">
        <v>21</v>
      </c>
      <c r="M45" s="35">
        <v>60</v>
      </c>
      <c r="N45" s="35" t="s">
        <v>434</v>
      </c>
      <c r="O45" s="35" t="s">
        <v>54</v>
      </c>
      <c r="P45" s="201"/>
      <c r="Q45" s="30"/>
      <c r="R45" s="269"/>
      <c r="S45" s="280"/>
      <c r="T45" s="2" t="s">
        <v>936</v>
      </c>
      <c r="U45" s="2"/>
    </row>
    <row r="46" spans="1:21" customFormat="1" ht="97.5" hidden="1" customHeight="1" thickBot="1" x14ac:dyDescent="0.35">
      <c r="A46" s="38">
        <v>91018</v>
      </c>
      <c r="B46" s="39">
        <v>91009</v>
      </c>
      <c r="C46" s="585"/>
      <c r="D46" s="588"/>
      <c r="E46" s="102">
        <v>3</v>
      </c>
      <c r="F46" s="102" t="s">
        <v>58</v>
      </c>
      <c r="G46" s="103">
        <v>220.8</v>
      </c>
      <c r="H46" s="243">
        <v>2673888</v>
      </c>
      <c r="I46" s="111">
        <f>+G46-G44</f>
        <v>25.490000000000009</v>
      </c>
      <c r="J46" s="261"/>
      <c r="K46" s="200">
        <v>0</v>
      </c>
      <c r="L46" s="447" t="s">
        <v>21</v>
      </c>
      <c r="M46" s="212">
        <v>60</v>
      </c>
      <c r="N46" s="212" t="s">
        <v>434</v>
      </c>
      <c r="O46" s="212" t="s">
        <v>54</v>
      </c>
      <c r="P46" s="213"/>
      <c r="Q46" s="214"/>
      <c r="R46" s="270"/>
      <c r="S46" s="284"/>
      <c r="T46" s="2" t="s">
        <v>936</v>
      </c>
      <c r="U46" s="2"/>
    </row>
    <row r="47" spans="1:21" customFormat="1" ht="94.5" hidden="1" customHeight="1" x14ac:dyDescent="0.3">
      <c r="A47" s="33" t="s">
        <v>67</v>
      </c>
      <c r="B47" s="41">
        <v>92007</v>
      </c>
      <c r="C47" s="580">
        <v>92007</v>
      </c>
      <c r="D47" s="586" t="s">
        <v>68</v>
      </c>
      <c r="E47" s="100">
        <v>1</v>
      </c>
      <c r="F47" s="100" t="s">
        <v>53</v>
      </c>
      <c r="G47" s="101">
        <v>227.84</v>
      </c>
      <c r="H47" s="241">
        <v>2759142</v>
      </c>
      <c r="I47" s="111"/>
      <c r="J47" s="261"/>
      <c r="K47" s="200">
        <v>0</v>
      </c>
      <c r="L47" s="446" t="s">
        <v>21</v>
      </c>
      <c r="M47" s="206">
        <v>70</v>
      </c>
      <c r="N47" s="206" t="s">
        <v>434</v>
      </c>
      <c r="O47" s="206" t="s">
        <v>54</v>
      </c>
      <c r="P47" s="207"/>
      <c r="Q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09" t="s">
        <v>21</v>
      </c>
      <c r="S47" s="309">
        <v>70</v>
      </c>
      <c r="T47" s="2" t="s">
        <v>936</v>
      </c>
      <c r="U47" s="2" t="s">
        <v>936</v>
      </c>
    </row>
    <row r="48" spans="1:21" customFormat="1" ht="86.25" hidden="1" customHeight="1" x14ac:dyDescent="0.3">
      <c r="A48" s="36">
        <v>92010</v>
      </c>
      <c r="B48" s="37">
        <v>92007</v>
      </c>
      <c r="C48" s="581"/>
      <c r="D48" s="587"/>
      <c r="E48" s="84">
        <v>2</v>
      </c>
      <c r="F48" s="84" t="s">
        <v>56</v>
      </c>
      <c r="G48" s="85">
        <v>232.76</v>
      </c>
      <c r="H48" s="242">
        <v>2818724</v>
      </c>
      <c r="I48" s="111">
        <f>+G48-G47</f>
        <v>4.9199999999999875</v>
      </c>
      <c r="J48" s="261"/>
      <c r="K48" s="200">
        <v>0</v>
      </c>
      <c r="L48" s="18" t="s">
        <v>21</v>
      </c>
      <c r="M48" s="35">
        <v>70</v>
      </c>
      <c r="N48" s="35" t="s">
        <v>434</v>
      </c>
      <c r="O48" s="35" t="s">
        <v>54</v>
      </c>
      <c r="P48" s="201"/>
      <c r="Q48" s="30"/>
      <c r="R48" s="269"/>
      <c r="S48" s="280"/>
      <c r="T48" s="2" t="s">
        <v>936</v>
      </c>
      <c r="U48" s="2"/>
    </row>
    <row r="49" spans="1:21" customFormat="1" ht="88.5" hidden="1" customHeight="1" thickBot="1" x14ac:dyDescent="0.35">
      <c r="A49" s="38">
        <v>92016</v>
      </c>
      <c r="B49" s="37">
        <v>92007</v>
      </c>
      <c r="C49" s="582"/>
      <c r="D49" s="588"/>
      <c r="E49" s="102">
        <v>3</v>
      </c>
      <c r="F49" s="102" t="s">
        <v>58</v>
      </c>
      <c r="G49" s="103">
        <v>257.57</v>
      </c>
      <c r="H49" s="243">
        <v>3119173</v>
      </c>
      <c r="I49" s="111">
        <f>+G49-G47</f>
        <v>29.72999999999999</v>
      </c>
      <c r="J49" s="202"/>
      <c r="K49" s="200">
        <v>0</v>
      </c>
      <c r="L49" s="447" t="s">
        <v>21</v>
      </c>
      <c r="M49" s="212">
        <v>70</v>
      </c>
      <c r="N49" s="212" t="s">
        <v>434</v>
      </c>
      <c r="O49" s="212" t="s">
        <v>54</v>
      </c>
      <c r="P49" s="213"/>
      <c r="Q49" s="214"/>
      <c r="R49" s="270"/>
      <c r="S49" s="284"/>
      <c r="T49" s="2" t="s">
        <v>936</v>
      </c>
      <c r="U49" s="2"/>
    </row>
    <row r="50" spans="1:21" customFormat="1" ht="87" hidden="1" customHeight="1" x14ac:dyDescent="0.3">
      <c r="A50" s="33" t="s">
        <v>69</v>
      </c>
      <c r="B50" s="37">
        <v>92008</v>
      </c>
      <c r="C50" s="580">
        <v>92008</v>
      </c>
      <c r="D50" s="586" t="s">
        <v>70</v>
      </c>
      <c r="E50" s="100">
        <v>1</v>
      </c>
      <c r="F50" s="100" t="s">
        <v>53</v>
      </c>
      <c r="G50" s="101">
        <v>260.41000000000003</v>
      </c>
      <c r="H50" s="241">
        <v>3153565</v>
      </c>
      <c r="I50" s="111"/>
      <c r="J50" s="261"/>
      <c r="K50" s="200">
        <v>0</v>
      </c>
      <c r="L50" s="446" t="s">
        <v>21</v>
      </c>
      <c r="M50" s="206">
        <v>80</v>
      </c>
      <c r="N50" s="206" t="s">
        <v>434</v>
      </c>
      <c r="O50" s="206" t="s">
        <v>54</v>
      </c>
      <c r="P50" s="207"/>
      <c r="Q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09" t="s">
        <v>21</v>
      </c>
      <c r="S50" s="309">
        <v>80</v>
      </c>
      <c r="T50" s="2" t="s">
        <v>936</v>
      </c>
      <c r="U50" s="2" t="s">
        <v>936</v>
      </c>
    </row>
    <row r="51" spans="1:21" customFormat="1" ht="105" hidden="1" customHeight="1" x14ac:dyDescent="0.3">
      <c r="A51" s="36">
        <v>92011</v>
      </c>
      <c r="B51" s="37">
        <v>92008</v>
      </c>
      <c r="C51" s="581"/>
      <c r="D51" s="587"/>
      <c r="E51" s="84">
        <v>2</v>
      </c>
      <c r="F51" s="84" t="s">
        <v>56</v>
      </c>
      <c r="G51" s="85">
        <v>266.01</v>
      </c>
      <c r="H51" s="242">
        <v>3221381</v>
      </c>
      <c r="I51" s="111">
        <f>+G51-G50</f>
        <v>5.5999999999999659</v>
      </c>
      <c r="J51" s="261"/>
      <c r="K51" s="200">
        <v>0</v>
      </c>
      <c r="L51" s="18" t="s">
        <v>21</v>
      </c>
      <c r="M51" s="35">
        <v>80</v>
      </c>
      <c r="N51" s="35" t="s">
        <v>434</v>
      </c>
      <c r="O51" s="35" t="s">
        <v>54</v>
      </c>
      <c r="P51" s="201"/>
      <c r="Q51" s="30"/>
      <c r="R51" s="269"/>
      <c r="S51" s="280"/>
      <c r="T51" s="2" t="s">
        <v>936</v>
      </c>
      <c r="U51" s="2"/>
    </row>
    <row r="52" spans="1:21" customFormat="1" ht="98.25" hidden="1" customHeight="1" thickBot="1" x14ac:dyDescent="0.35">
      <c r="A52" s="38">
        <v>92017</v>
      </c>
      <c r="B52" s="37">
        <v>92008</v>
      </c>
      <c r="C52" s="582"/>
      <c r="D52" s="588"/>
      <c r="E52" s="102">
        <v>3</v>
      </c>
      <c r="F52" s="102" t="s">
        <v>58</v>
      </c>
      <c r="G52" s="103">
        <v>294.33999999999997</v>
      </c>
      <c r="H52" s="243">
        <v>3564457</v>
      </c>
      <c r="I52" s="111">
        <f>+G52-G50</f>
        <v>33.92999999999995</v>
      </c>
      <c r="J52" s="202"/>
      <c r="K52" s="200">
        <v>0</v>
      </c>
      <c r="L52" s="448" t="s">
        <v>21</v>
      </c>
      <c r="M52" s="199">
        <v>80</v>
      </c>
      <c r="N52" s="199" t="s">
        <v>434</v>
      </c>
      <c r="O52" s="199" t="s">
        <v>54</v>
      </c>
      <c r="P52" s="304"/>
      <c r="Q52" s="305"/>
      <c r="R52" s="310"/>
      <c r="S52" s="311"/>
      <c r="T52" s="2" t="s">
        <v>936</v>
      </c>
      <c r="U52" s="2"/>
    </row>
    <row r="53" spans="1:21" customFormat="1" ht="93.75" hidden="1" customHeight="1" x14ac:dyDescent="0.3">
      <c r="A53" s="33" t="s">
        <v>71</v>
      </c>
      <c r="B53" s="37">
        <v>92009</v>
      </c>
      <c r="C53" s="580">
        <v>92009</v>
      </c>
      <c r="D53" s="586" t="s">
        <v>72</v>
      </c>
      <c r="E53" s="100">
        <v>1</v>
      </c>
      <c r="F53" s="100" t="s">
        <v>53</v>
      </c>
      <c r="G53" s="101">
        <v>292.94</v>
      </c>
      <c r="H53" s="241">
        <v>3547503</v>
      </c>
      <c r="I53" s="111"/>
      <c r="J53" s="261"/>
      <c r="K53" s="200">
        <v>0</v>
      </c>
      <c r="L53" s="446" t="s">
        <v>21</v>
      </c>
      <c r="M53" s="206">
        <v>90</v>
      </c>
      <c r="N53" s="206" t="s">
        <v>434</v>
      </c>
      <c r="O53" s="206" t="s">
        <v>54</v>
      </c>
      <c r="P53" s="207"/>
      <c r="Q5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09" t="s">
        <v>21</v>
      </c>
      <c r="S53" s="309">
        <v>90</v>
      </c>
      <c r="T53" s="2" t="s">
        <v>936</v>
      </c>
      <c r="U53" s="2" t="s">
        <v>936</v>
      </c>
    </row>
    <row r="54" spans="1:21" customFormat="1" ht="93.75" hidden="1" customHeight="1" x14ac:dyDescent="0.3">
      <c r="A54" s="36">
        <v>92012</v>
      </c>
      <c r="B54" s="37">
        <v>92009</v>
      </c>
      <c r="C54" s="581"/>
      <c r="D54" s="587"/>
      <c r="E54" s="84">
        <v>2</v>
      </c>
      <c r="F54" s="84" t="s">
        <v>56</v>
      </c>
      <c r="G54" s="85">
        <v>299.26</v>
      </c>
      <c r="H54" s="242">
        <v>3624039</v>
      </c>
      <c r="I54" s="111">
        <f>+G54-G53</f>
        <v>6.3199999999999932</v>
      </c>
      <c r="J54" s="261"/>
      <c r="K54" s="200">
        <v>0</v>
      </c>
      <c r="L54" s="18" t="s">
        <v>21</v>
      </c>
      <c r="M54" s="35">
        <v>90</v>
      </c>
      <c r="N54" s="35" t="s">
        <v>434</v>
      </c>
      <c r="O54" s="35" t="s">
        <v>54</v>
      </c>
      <c r="P54" s="201"/>
      <c r="Q54" s="30"/>
      <c r="R54" s="269"/>
      <c r="S54" s="280"/>
      <c r="T54" s="2" t="s">
        <v>936</v>
      </c>
      <c r="U54" s="2"/>
    </row>
    <row r="55" spans="1:21" customFormat="1" ht="93.75" hidden="1" customHeight="1" thickBot="1" x14ac:dyDescent="0.35">
      <c r="A55" s="38">
        <v>92018</v>
      </c>
      <c r="B55" s="37">
        <v>92009</v>
      </c>
      <c r="C55" s="582"/>
      <c r="D55" s="588"/>
      <c r="E55" s="102">
        <v>3</v>
      </c>
      <c r="F55" s="102" t="s">
        <v>58</v>
      </c>
      <c r="G55" s="103">
        <v>331.15</v>
      </c>
      <c r="H55" s="243">
        <v>4010227</v>
      </c>
      <c r="I55" s="111">
        <f>+G55-G53</f>
        <v>38.20999999999998</v>
      </c>
      <c r="J55" s="202"/>
      <c r="K55" s="200">
        <v>0</v>
      </c>
      <c r="L55" s="447" t="s">
        <v>21</v>
      </c>
      <c r="M55" s="212">
        <v>90</v>
      </c>
      <c r="N55" s="212" t="s">
        <v>434</v>
      </c>
      <c r="O55" s="212" t="s">
        <v>54</v>
      </c>
      <c r="P55" s="213"/>
      <c r="Q55" s="214"/>
      <c r="R55" s="270"/>
      <c r="S55" s="284"/>
      <c r="T55" s="2" t="s">
        <v>936</v>
      </c>
      <c r="U55" s="2"/>
    </row>
    <row r="56" spans="1:21" customFormat="1" ht="15" hidden="1" customHeight="1" x14ac:dyDescent="0.3">
      <c r="A56" s="1"/>
      <c r="B56" s="5"/>
      <c r="C56" s="642" t="s">
        <v>73</v>
      </c>
      <c r="D56" s="643"/>
      <c r="E56" s="643"/>
      <c r="F56" s="643"/>
      <c r="G56" s="484"/>
      <c r="H56" s="221"/>
      <c r="I56" s="458"/>
      <c r="J56" s="413"/>
      <c r="K56" s="200">
        <v>0</v>
      </c>
      <c r="L56" s="249" t="s">
        <v>42</v>
      </c>
      <c r="M56" s="314" t="s">
        <v>42</v>
      </c>
      <c r="N56" s="314" t="s">
        <v>42</v>
      </c>
      <c r="O56" s="314" t="s">
        <v>42</v>
      </c>
      <c r="P56" s="306"/>
      <c r="Q56"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15" t="s">
        <v>41</v>
      </c>
      <c r="S56" s="315" t="s">
        <v>41</v>
      </c>
      <c r="T56" s="315" t="s">
        <v>41</v>
      </c>
      <c r="U56" s="274" t="s">
        <v>41</v>
      </c>
    </row>
    <row r="57" spans="1:21" customFormat="1" ht="15" hidden="1" thickBot="1" x14ac:dyDescent="0.35">
      <c r="A57" s="1"/>
      <c r="B57" s="42" t="s">
        <v>1</v>
      </c>
      <c r="C57" s="115" t="s">
        <v>1</v>
      </c>
      <c r="D57" s="115" t="s">
        <v>2</v>
      </c>
      <c r="E57" s="115" t="s">
        <v>3</v>
      </c>
      <c r="F57" s="115" t="s">
        <v>4</v>
      </c>
      <c r="G57" s="96" t="s">
        <v>5</v>
      </c>
      <c r="H57" s="487" t="s">
        <v>6</v>
      </c>
      <c r="I57" s="458"/>
      <c r="J57" s="288"/>
      <c r="K57" s="200">
        <v>0</v>
      </c>
      <c r="L57" s="198" t="s">
        <v>42</v>
      </c>
      <c r="M57" s="316" t="s">
        <v>42</v>
      </c>
      <c r="N57" s="316" t="s">
        <v>42</v>
      </c>
      <c r="O57" s="316" t="s">
        <v>42</v>
      </c>
      <c r="P57" s="304"/>
      <c r="Q5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285" t="s">
        <v>41</v>
      </c>
      <c r="S57" s="285" t="s">
        <v>41</v>
      </c>
      <c r="T57" s="285" t="s">
        <v>41</v>
      </c>
      <c r="U57" s="274" t="s">
        <v>41</v>
      </c>
    </row>
    <row r="58" spans="1:21" customFormat="1" ht="41.25" hidden="1" customHeight="1" x14ac:dyDescent="0.3">
      <c r="A58" s="43" t="s">
        <v>74</v>
      </c>
      <c r="B58" s="44" t="s">
        <v>74</v>
      </c>
      <c r="C58" s="592" t="s">
        <v>74</v>
      </c>
      <c r="D58" s="586" t="s">
        <v>75</v>
      </c>
      <c r="E58" s="100">
        <v>1</v>
      </c>
      <c r="F58" s="100" t="s">
        <v>76</v>
      </c>
      <c r="G58" s="101">
        <v>226.4</v>
      </c>
      <c r="H58" s="241">
        <v>2741704</v>
      </c>
      <c r="I58" s="111"/>
      <c r="J58" s="261"/>
      <c r="K58" s="200">
        <v>0</v>
      </c>
      <c r="L58" s="446" t="s">
        <v>21</v>
      </c>
      <c r="M58" s="205">
        <v>100</v>
      </c>
      <c r="N58" s="206" t="s">
        <v>434</v>
      </c>
      <c r="O58" s="206">
        <v>5247</v>
      </c>
      <c r="P58" s="207"/>
      <c r="Q5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09" t="s">
        <v>21</v>
      </c>
      <c r="S58" s="279">
        <v>100</v>
      </c>
      <c r="T58" s="2" t="s">
        <v>936</v>
      </c>
      <c r="U58" s="2" t="s">
        <v>936</v>
      </c>
    </row>
    <row r="59" spans="1:21" customFormat="1" ht="41.25" hidden="1" customHeight="1" x14ac:dyDescent="0.3">
      <c r="A59" s="45" t="s">
        <v>77</v>
      </c>
      <c r="B59" s="44" t="s">
        <v>74</v>
      </c>
      <c r="C59" s="593"/>
      <c r="D59" s="587"/>
      <c r="E59" s="84">
        <v>2</v>
      </c>
      <c r="F59" s="84" t="s">
        <v>78</v>
      </c>
      <c r="G59" s="85">
        <v>229.96</v>
      </c>
      <c r="H59" s="242">
        <v>2784816</v>
      </c>
      <c r="I59" s="111">
        <f>+G59-G58</f>
        <v>3.5600000000000023</v>
      </c>
      <c r="J59" s="261"/>
      <c r="K59" s="200">
        <v>0</v>
      </c>
      <c r="L59" s="18" t="s">
        <v>21</v>
      </c>
      <c r="M59" s="25">
        <v>100</v>
      </c>
      <c r="N59" s="35" t="s">
        <v>434</v>
      </c>
      <c r="O59" s="35">
        <v>5247</v>
      </c>
      <c r="P59" s="201"/>
      <c r="Q59" s="30"/>
      <c r="R59" s="269"/>
      <c r="S59" s="280"/>
      <c r="T59" s="2" t="s">
        <v>936</v>
      </c>
      <c r="U59" s="2"/>
    </row>
    <row r="60" spans="1:21" customFormat="1" ht="41.25" hidden="1" customHeight="1" thickBot="1" x14ac:dyDescent="0.35">
      <c r="A60" s="46" t="s">
        <v>79</v>
      </c>
      <c r="B60" s="44" t="s">
        <v>74</v>
      </c>
      <c r="C60" s="594"/>
      <c r="D60" s="588"/>
      <c r="E60" s="102">
        <v>3</v>
      </c>
      <c r="F60" s="102" t="s">
        <v>80</v>
      </c>
      <c r="G60" s="103">
        <v>237</v>
      </c>
      <c r="H60" s="243">
        <v>2870070</v>
      </c>
      <c r="I60" s="486">
        <f>+G60-G58</f>
        <v>10.599999999999994</v>
      </c>
      <c r="J60" s="202"/>
      <c r="K60" s="200">
        <v>0</v>
      </c>
      <c r="L60" s="447" t="s">
        <v>21</v>
      </c>
      <c r="M60" s="211">
        <v>100</v>
      </c>
      <c r="N60" s="212" t="s">
        <v>434</v>
      </c>
      <c r="O60" s="212">
        <v>5247</v>
      </c>
      <c r="P60" s="213"/>
      <c r="Q60" s="214"/>
      <c r="R60" s="270"/>
      <c r="S60" s="284"/>
      <c r="T60" s="2" t="s">
        <v>936</v>
      </c>
      <c r="U60" s="2"/>
    </row>
    <row r="61" spans="1:21" customFormat="1" ht="57.75" hidden="1" customHeight="1" x14ac:dyDescent="0.3">
      <c r="A61" s="47">
        <v>90090</v>
      </c>
      <c r="B61" s="48">
        <v>90090</v>
      </c>
      <c r="C61" s="583">
        <v>90090</v>
      </c>
      <c r="D61" s="586" t="s">
        <v>81</v>
      </c>
      <c r="E61" s="100">
        <v>1</v>
      </c>
      <c r="F61" s="100" t="s">
        <v>76</v>
      </c>
      <c r="G61" s="145">
        <v>0</v>
      </c>
      <c r="H61" s="221">
        <v>0</v>
      </c>
      <c r="I61" s="458"/>
      <c r="J61" s="261"/>
      <c r="K61" s="200">
        <v>0</v>
      </c>
      <c r="L61" s="446" t="s">
        <v>21</v>
      </c>
      <c r="M61" s="206">
        <v>0</v>
      </c>
      <c r="N61" s="206" t="s">
        <v>434</v>
      </c>
      <c r="O61" s="206">
        <v>5247</v>
      </c>
      <c r="P61" s="207"/>
      <c r="Q6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18" t="s">
        <v>21</v>
      </c>
      <c r="S61" s="319">
        <v>0</v>
      </c>
      <c r="T61" s="2" t="s">
        <v>936</v>
      </c>
      <c r="U61" s="2" t="s">
        <v>936</v>
      </c>
    </row>
    <row r="62" spans="1:21" customFormat="1" ht="57.75" hidden="1" customHeight="1" x14ac:dyDescent="0.3">
      <c r="A62" s="36">
        <v>90089</v>
      </c>
      <c r="B62" s="48">
        <v>90090</v>
      </c>
      <c r="C62" s="584"/>
      <c r="D62" s="587"/>
      <c r="E62" s="84">
        <v>2</v>
      </c>
      <c r="F62" s="84" t="s">
        <v>78</v>
      </c>
      <c r="G62" s="146">
        <v>0</v>
      </c>
      <c r="H62" s="219">
        <v>0</v>
      </c>
      <c r="I62" s="458"/>
      <c r="J62" s="261"/>
      <c r="K62" s="200">
        <v>0</v>
      </c>
      <c r="L62" s="18" t="s">
        <v>21</v>
      </c>
      <c r="M62" s="35">
        <v>0</v>
      </c>
      <c r="N62" s="35" t="s">
        <v>434</v>
      </c>
      <c r="O62" s="35">
        <v>5247</v>
      </c>
      <c r="P62" s="201"/>
      <c r="Q62" s="30"/>
      <c r="R62" s="269"/>
      <c r="S62" s="280"/>
      <c r="T62" s="2" t="s">
        <v>936</v>
      </c>
      <c r="U62" s="2"/>
    </row>
    <row r="63" spans="1:21" customFormat="1" ht="57.75" hidden="1" customHeight="1" thickBot="1" x14ac:dyDescent="0.35">
      <c r="A63" s="50">
        <v>90088</v>
      </c>
      <c r="B63" s="48">
        <v>90090</v>
      </c>
      <c r="C63" s="585"/>
      <c r="D63" s="588"/>
      <c r="E63" s="102">
        <v>3</v>
      </c>
      <c r="F63" s="102" t="s">
        <v>80</v>
      </c>
      <c r="G63" s="488">
        <v>0</v>
      </c>
      <c r="H63" s="225">
        <v>0</v>
      </c>
      <c r="I63" s="458"/>
      <c r="J63" s="261"/>
      <c r="K63" s="200">
        <v>0</v>
      </c>
      <c r="L63" s="447" t="s">
        <v>21</v>
      </c>
      <c r="M63" s="212">
        <v>0</v>
      </c>
      <c r="N63" s="212" t="s">
        <v>434</v>
      </c>
      <c r="O63" s="212">
        <v>5247</v>
      </c>
      <c r="P63" s="213"/>
      <c r="Q63" s="214"/>
      <c r="R63" s="270"/>
      <c r="S63" s="284"/>
      <c r="T63" s="2" t="s">
        <v>936</v>
      </c>
      <c r="U63" s="2"/>
    </row>
    <row r="64" spans="1:21" customFormat="1" ht="76.5" hidden="1" customHeight="1" x14ac:dyDescent="0.3">
      <c r="A64" s="47">
        <v>91025</v>
      </c>
      <c r="B64" s="48">
        <v>91025</v>
      </c>
      <c r="C64" s="583">
        <v>91025</v>
      </c>
      <c r="D64" s="586" t="s">
        <v>82</v>
      </c>
      <c r="E64" s="100">
        <v>1</v>
      </c>
      <c r="F64" s="100" t="s">
        <v>76</v>
      </c>
      <c r="G64" s="101">
        <v>90.55</v>
      </c>
      <c r="H64" s="241">
        <v>1096561</v>
      </c>
      <c r="I64" s="111"/>
      <c r="J64" s="261"/>
      <c r="K64" s="200">
        <v>0</v>
      </c>
      <c r="L64" s="446" t="s">
        <v>21</v>
      </c>
      <c r="M64" s="206">
        <v>40</v>
      </c>
      <c r="N64" s="206" t="s">
        <v>434</v>
      </c>
      <c r="O64" s="206">
        <v>5247</v>
      </c>
      <c r="P64" s="207"/>
      <c r="Q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18" t="s">
        <v>21</v>
      </c>
      <c r="S64" s="319">
        <v>40</v>
      </c>
      <c r="T64" s="2" t="s">
        <v>936</v>
      </c>
      <c r="U64" s="2" t="s">
        <v>936</v>
      </c>
    </row>
    <row r="65" spans="1:21" customFormat="1" ht="76.5" hidden="1" customHeight="1" x14ac:dyDescent="0.3">
      <c r="A65" s="36">
        <v>91022</v>
      </c>
      <c r="B65" s="48">
        <v>91025</v>
      </c>
      <c r="C65" s="584"/>
      <c r="D65" s="587"/>
      <c r="E65" s="84">
        <v>2</v>
      </c>
      <c r="F65" s="84" t="s">
        <v>78</v>
      </c>
      <c r="G65" s="85">
        <v>91.99</v>
      </c>
      <c r="H65" s="242">
        <v>1113999</v>
      </c>
      <c r="I65" s="111">
        <f>+G65-G64</f>
        <v>1.4399999999999977</v>
      </c>
      <c r="J65" s="464"/>
      <c r="K65" s="200">
        <v>0</v>
      </c>
      <c r="L65" s="18" t="s">
        <v>21</v>
      </c>
      <c r="M65" s="35">
        <v>40</v>
      </c>
      <c r="N65" s="35" t="s">
        <v>434</v>
      </c>
      <c r="O65" s="35">
        <v>5247</v>
      </c>
      <c r="P65" s="201"/>
      <c r="Q65" s="30"/>
      <c r="R65" s="269"/>
      <c r="S65" s="280"/>
      <c r="T65" s="2" t="s">
        <v>936</v>
      </c>
      <c r="U65" s="2"/>
    </row>
    <row r="66" spans="1:21" customFormat="1" ht="76.5" hidden="1" customHeight="1" thickBot="1" x14ac:dyDescent="0.35">
      <c r="A66" s="50">
        <v>91019</v>
      </c>
      <c r="B66" s="48">
        <v>91025</v>
      </c>
      <c r="C66" s="585"/>
      <c r="D66" s="588"/>
      <c r="E66" s="102">
        <v>3</v>
      </c>
      <c r="F66" s="102" t="s">
        <v>80</v>
      </c>
      <c r="G66" s="103">
        <v>94.79</v>
      </c>
      <c r="H66" s="243">
        <v>1147907</v>
      </c>
      <c r="I66" s="111">
        <f>+G66-G64</f>
        <v>4.2400000000000091</v>
      </c>
      <c r="J66" s="464"/>
      <c r="K66" s="200">
        <v>0</v>
      </c>
      <c r="L66" s="447" t="s">
        <v>21</v>
      </c>
      <c r="M66" s="212">
        <v>40</v>
      </c>
      <c r="N66" s="212" t="s">
        <v>434</v>
      </c>
      <c r="O66" s="212">
        <v>5247</v>
      </c>
      <c r="P66" s="213"/>
      <c r="Q66" s="214"/>
      <c r="R66" s="270"/>
      <c r="S66" s="284"/>
      <c r="T66" s="2" t="s">
        <v>936</v>
      </c>
      <c r="U66" s="2"/>
    </row>
    <row r="67" spans="1:21" customFormat="1" ht="78" hidden="1" customHeight="1" x14ac:dyDescent="0.3">
      <c r="A67" s="47">
        <v>91026</v>
      </c>
      <c r="B67" s="48">
        <v>91026</v>
      </c>
      <c r="C67" s="583">
        <v>91026</v>
      </c>
      <c r="D67" s="586" t="s">
        <v>83</v>
      </c>
      <c r="E67" s="100">
        <v>1</v>
      </c>
      <c r="F67" s="100" t="s">
        <v>76</v>
      </c>
      <c r="G67" s="101">
        <v>113.2</v>
      </c>
      <c r="H67" s="241">
        <v>1370852</v>
      </c>
      <c r="I67" s="111"/>
      <c r="J67" s="261"/>
      <c r="K67" s="200">
        <v>0</v>
      </c>
      <c r="L67" s="446" t="s">
        <v>21</v>
      </c>
      <c r="M67" s="206">
        <v>50</v>
      </c>
      <c r="N67" s="206" t="s">
        <v>434</v>
      </c>
      <c r="O67" s="206">
        <v>5247</v>
      </c>
      <c r="P67" s="207"/>
      <c r="Q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18" t="s">
        <v>21</v>
      </c>
      <c r="S67" s="319">
        <v>50</v>
      </c>
      <c r="T67" s="2" t="s">
        <v>936</v>
      </c>
      <c r="U67" s="2" t="s">
        <v>936</v>
      </c>
    </row>
    <row r="68" spans="1:21" customFormat="1" ht="78" hidden="1" customHeight="1" x14ac:dyDescent="0.3">
      <c r="A68" s="36">
        <v>91023</v>
      </c>
      <c r="B68" s="48">
        <v>91026</v>
      </c>
      <c r="C68" s="584"/>
      <c r="D68" s="587"/>
      <c r="E68" s="84">
        <v>2</v>
      </c>
      <c r="F68" s="84" t="s">
        <v>78</v>
      </c>
      <c r="G68" s="85">
        <v>115.02</v>
      </c>
      <c r="H68" s="242">
        <v>1392892</v>
      </c>
      <c r="I68" s="111">
        <f>+G68-G67</f>
        <v>1.8199999999999932</v>
      </c>
      <c r="J68" s="261"/>
      <c r="K68" s="200">
        <v>0</v>
      </c>
      <c r="L68" s="18" t="s">
        <v>21</v>
      </c>
      <c r="M68" s="35">
        <v>50</v>
      </c>
      <c r="N68" s="35" t="s">
        <v>434</v>
      </c>
      <c r="O68" s="35">
        <v>5247</v>
      </c>
      <c r="P68" s="201"/>
      <c r="Q68" s="30"/>
      <c r="R68" s="269"/>
      <c r="S68" s="280"/>
      <c r="T68" s="2" t="s">
        <v>936</v>
      </c>
      <c r="U68" s="2"/>
    </row>
    <row r="69" spans="1:21" customFormat="1" ht="78" hidden="1" customHeight="1" thickBot="1" x14ac:dyDescent="0.35">
      <c r="A69" s="50">
        <v>91020</v>
      </c>
      <c r="B69" s="48">
        <v>91026</v>
      </c>
      <c r="C69" s="585"/>
      <c r="D69" s="588"/>
      <c r="E69" s="102">
        <v>3</v>
      </c>
      <c r="F69" s="102" t="s">
        <v>80</v>
      </c>
      <c r="G69" s="103">
        <v>118.5</v>
      </c>
      <c r="H69" s="243">
        <v>1435035</v>
      </c>
      <c r="I69" s="111">
        <f>+G69-G67</f>
        <v>5.2999999999999972</v>
      </c>
      <c r="J69" s="202"/>
      <c r="K69" s="200">
        <v>0</v>
      </c>
      <c r="L69" s="447" t="s">
        <v>21</v>
      </c>
      <c r="M69" s="212">
        <v>50</v>
      </c>
      <c r="N69" s="212" t="s">
        <v>434</v>
      </c>
      <c r="O69" s="212">
        <v>5247</v>
      </c>
      <c r="P69" s="213"/>
      <c r="Q69" s="214"/>
      <c r="R69" s="270"/>
      <c r="S69" s="284"/>
      <c r="T69" s="2" t="s">
        <v>936</v>
      </c>
      <c r="U69" s="2"/>
    </row>
    <row r="70" spans="1:21" customFormat="1" ht="75.75" hidden="1" customHeight="1" x14ac:dyDescent="0.3">
      <c r="A70" s="47">
        <v>91027</v>
      </c>
      <c r="B70" s="48">
        <v>91027</v>
      </c>
      <c r="C70" s="583">
        <v>91027</v>
      </c>
      <c r="D70" s="627" t="s">
        <v>84</v>
      </c>
      <c r="E70" s="100">
        <v>1</v>
      </c>
      <c r="F70" s="100" t="s">
        <v>76</v>
      </c>
      <c r="G70" s="101">
        <v>135.85</v>
      </c>
      <c r="H70" s="241">
        <v>1645144</v>
      </c>
      <c r="I70" s="111"/>
      <c r="J70" s="261"/>
      <c r="K70" s="200">
        <v>0</v>
      </c>
      <c r="L70" s="446" t="s">
        <v>21</v>
      </c>
      <c r="M70" s="206">
        <v>60</v>
      </c>
      <c r="N70" s="206" t="s">
        <v>434</v>
      </c>
      <c r="O70" s="206">
        <v>5247</v>
      </c>
      <c r="P70" s="207"/>
      <c r="Q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18" t="s">
        <v>21</v>
      </c>
      <c r="S70" s="319">
        <v>60</v>
      </c>
      <c r="T70" s="2" t="s">
        <v>936</v>
      </c>
      <c r="U70" s="2" t="s">
        <v>936</v>
      </c>
    </row>
    <row r="71" spans="1:21" customFormat="1" ht="75.75" hidden="1" customHeight="1" x14ac:dyDescent="0.3">
      <c r="A71" s="36">
        <v>91024</v>
      </c>
      <c r="B71" s="48">
        <v>91027</v>
      </c>
      <c r="C71" s="584"/>
      <c r="D71" s="628"/>
      <c r="E71" s="84">
        <v>2</v>
      </c>
      <c r="F71" s="84" t="s">
        <v>78</v>
      </c>
      <c r="G71" s="85">
        <v>138.01</v>
      </c>
      <c r="H71" s="242">
        <v>1671301</v>
      </c>
      <c r="I71" s="111">
        <f>+G71-G70</f>
        <v>2.1599999999999966</v>
      </c>
      <c r="J71" s="261"/>
      <c r="K71" s="200">
        <v>0</v>
      </c>
      <c r="L71" s="18" t="s">
        <v>21</v>
      </c>
      <c r="M71" s="35">
        <v>60</v>
      </c>
      <c r="N71" s="35" t="s">
        <v>434</v>
      </c>
      <c r="O71" s="35">
        <v>5247</v>
      </c>
      <c r="P71" s="201"/>
      <c r="Q71" s="30"/>
      <c r="R71" s="269"/>
      <c r="S71" s="280"/>
      <c r="T71" s="2" t="s">
        <v>936</v>
      </c>
      <c r="U71" s="2"/>
    </row>
    <row r="72" spans="1:21" customFormat="1" ht="75.75" hidden="1" customHeight="1" thickBot="1" x14ac:dyDescent="0.35">
      <c r="A72" s="38">
        <v>91021</v>
      </c>
      <c r="B72" s="48">
        <v>91027</v>
      </c>
      <c r="C72" s="585"/>
      <c r="D72" s="629"/>
      <c r="E72" s="102">
        <v>3</v>
      </c>
      <c r="F72" s="102" t="s">
        <v>80</v>
      </c>
      <c r="G72" s="103">
        <v>142.21</v>
      </c>
      <c r="H72" s="243">
        <v>1722163</v>
      </c>
      <c r="I72" s="111">
        <f>+G72-G70</f>
        <v>6.3600000000000136</v>
      </c>
      <c r="J72" s="202"/>
      <c r="K72" s="200">
        <v>0</v>
      </c>
      <c r="L72" s="447" t="s">
        <v>21</v>
      </c>
      <c r="M72" s="212">
        <v>60</v>
      </c>
      <c r="N72" s="212" t="s">
        <v>434</v>
      </c>
      <c r="O72" s="212">
        <v>5247</v>
      </c>
      <c r="P72" s="213"/>
      <c r="Q72" s="214"/>
      <c r="R72" s="270"/>
      <c r="S72" s="284"/>
      <c r="T72" s="2" t="s">
        <v>936</v>
      </c>
      <c r="U72" s="2"/>
    </row>
    <row r="73" spans="1:21" customFormat="1" ht="77.25" hidden="1" customHeight="1" x14ac:dyDescent="0.3">
      <c r="A73" s="51">
        <v>92025</v>
      </c>
      <c r="B73" s="48">
        <v>92025</v>
      </c>
      <c r="C73" s="580">
        <v>92025</v>
      </c>
      <c r="D73" s="586" t="s">
        <v>85</v>
      </c>
      <c r="E73" s="100">
        <v>1</v>
      </c>
      <c r="F73" s="100" t="s">
        <v>76</v>
      </c>
      <c r="G73" s="101">
        <v>158.49</v>
      </c>
      <c r="H73" s="241">
        <v>1919314</v>
      </c>
      <c r="I73" s="111"/>
      <c r="J73" s="261"/>
      <c r="K73" s="200">
        <v>0</v>
      </c>
      <c r="L73" s="446" t="s">
        <v>21</v>
      </c>
      <c r="M73" s="206">
        <v>70</v>
      </c>
      <c r="N73" s="206" t="s">
        <v>434</v>
      </c>
      <c r="O73" s="206">
        <v>5247</v>
      </c>
      <c r="P73" s="207"/>
      <c r="Q7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18" t="s">
        <v>21</v>
      </c>
      <c r="S73" s="319">
        <v>70</v>
      </c>
      <c r="T73" s="2" t="s">
        <v>936</v>
      </c>
      <c r="U73" s="2" t="s">
        <v>936</v>
      </c>
    </row>
    <row r="74" spans="1:21" customFormat="1" ht="77.25" hidden="1" customHeight="1" x14ac:dyDescent="0.3">
      <c r="A74" s="36">
        <v>92022</v>
      </c>
      <c r="B74" s="48">
        <v>92025</v>
      </c>
      <c r="C74" s="581"/>
      <c r="D74" s="587"/>
      <c r="E74" s="84">
        <v>2</v>
      </c>
      <c r="F74" s="84" t="s">
        <v>78</v>
      </c>
      <c r="G74" s="85">
        <v>161</v>
      </c>
      <c r="H74" s="242">
        <v>1949710</v>
      </c>
      <c r="I74" s="111">
        <f>+G74-G73</f>
        <v>2.5099999999999909</v>
      </c>
      <c r="J74" s="261"/>
      <c r="K74" s="200">
        <v>0</v>
      </c>
      <c r="L74" s="18" t="s">
        <v>21</v>
      </c>
      <c r="M74" s="35">
        <v>70</v>
      </c>
      <c r="N74" s="35" t="s">
        <v>434</v>
      </c>
      <c r="O74" s="35">
        <v>5247</v>
      </c>
      <c r="P74" s="201"/>
      <c r="Q74" s="30"/>
      <c r="R74" s="269"/>
      <c r="S74" s="280"/>
      <c r="T74" s="2" t="s">
        <v>936</v>
      </c>
      <c r="U74" s="2"/>
    </row>
    <row r="75" spans="1:21" customFormat="1" ht="77.25" hidden="1" customHeight="1" thickBot="1" x14ac:dyDescent="0.35">
      <c r="A75" s="50">
        <v>92019</v>
      </c>
      <c r="B75" s="48">
        <v>92025</v>
      </c>
      <c r="C75" s="582"/>
      <c r="D75" s="588"/>
      <c r="E75" s="102">
        <v>3</v>
      </c>
      <c r="F75" s="102" t="s">
        <v>80</v>
      </c>
      <c r="G75" s="103">
        <v>165.92</v>
      </c>
      <c r="H75" s="243">
        <v>2009291</v>
      </c>
      <c r="I75" s="111">
        <f>+G75-G73</f>
        <v>7.4299999999999784</v>
      </c>
      <c r="J75" s="202"/>
      <c r="K75" s="200">
        <v>0</v>
      </c>
      <c r="L75" s="447" t="s">
        <v>21</v>
      </c>
      <c r="M75" s="212">
        <v>70</v>
      </c>
      <c r="N75" s="212" t="s">
        <v>434</v>
      </c>
      <c r="O75" s="212">
        <v>5247</v>
      </c>
      <c r="P75" s="213"/>
      <c r="Q75" s="214"/>
      <c r="R75" s="270"/>
      <c r="S75" s="284"/>
      <c r="T75" s="2" t="s">
        <v>936</v>
      </c>
      <c r="U75" s="2"/>
    </row>
    <row r="76" spans="1:21" customFormat="1" ht="83.25" hidden="1" customHeight="1" x14ac:dyDescent="0.3">
      <c r="A76" s="47">
        <v>92026</v>
      </c>
      <c r="B76" s="48">
        <v>92026</v>
      </c>
      <c r="C76" s="580">
        <v>92026</v>
      </c>
      <c r="D76" s="586" t="s">
        <v>86</v>
      </c>
      <c r="E76" s="100">
        <v>1</v>
      </c>
      <c r="F76" s="100" t="s">
        <v>76</v>
      </c>
      <c r="G76" s="101">
        <v>181.14</v>
      </c>
      <c r="H76" s="241">
        <v>2193605</v>
      </c>
      <c r="I76" s="111"/>
      <c r="J76" s="261"/>
      <c r="K76" s="200">
        <v>0</v>
      </c>
      <c r="L76" s="446" t="s">
        <v>21</v>
      </c>
      <c r="M76" s="206">
        <v>80</v>
      </c>
      <c r="N76" s="206" t="s">
        <v>434</v>
      </c>
      <c r="O76" s="206">
        <v>5247</v>
      </c>
      <c r="P76" s="207"/>
      <c r="Q7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18" t="s">
        <v>21</v>
      </c>
      <c r="S76" s="319">
        <v>80</v>
      </c>
      <c r="T76" s="2" t="s">
        <v>936</v>
      </c>
      <c r="U76" s="2" t="s">
        <v>936</v>
      </c>
    </row>
    <row r="77" spans="1:21" customFormat="1" ht="78.75" hidden="1" customHeight="1" x14ac:dyDescent="0.3">
      <c r="A77" s="36">
        <v>92023</v>
      </c>
      <c r="B77" s="48">
        <v>92026</v>
      </c>
      <c r="C77" s="581"/>
      <c r="D77" s="587"/>
      <c r="E77" s="84">
        <v>2</v>
      </c>
      <c r="F77" s="84" t="s">
        <v>78</v>
      </c>
      <c r="G77" s="85">
        <v>183.98</v>
      </c>
      <c r="H77" s="242">
        <v>2227998</v>
      </c>
      <c r="I77" s="111">
        <f>+G77-G76</f>
        <v>2.8400000000000034</v>
      </c>
      <c r="J77" s="202"/>
      <c r="K77" s="200">
        <v>0</v>
      </c>
      <c r="L77" s="18" t="s">
        <v>21</v>
      </c>
      <c r="M77" s="35">
        <v>80</v>
      </c>
      <c r="N77" s="35" t="s">
        <v>434</v>
      </c>
      <c r="O77" s="35">
        <v>5247</v>
      </c>
      <c r="P77" s="201"/>
      <c r="Q77" s="30"/>
      <c r="R77" s="269"/>
      <c r="S77" s="280"/>
      <c r="T77" s="2" t="s">
        <v>936</v>
      </c>
      <c r="U77" s="2"/>
    </row>
    <row r="78" spans="1:21" customFormat="1" ht="78.75" hidden="1" customHeight="1" thickBot="1" x14ac:dyDescent="0.35">
      <c r="A78" s="50">
        <v>92020</v>
      </c>
      <c r="B78" s="48">
        <v>92026</v>
      </c>
      <c r="C78" s="582"/>
      <c r="D78" s="588"/>
      <c r="E78" s="102">
        <v>3</v>
      </c>
      <c r="F78" s="102" t="s">
        <v>80</v>
      </c>
      <c r="G78" s="103">
        <v>189.62</v>
      </c>
      <c r="H78" s="243">
        <v>2296298</v>
      </c>
      <c r="I78" s="111">
        <f>+G78-G76</f>
        <v>8.4800000000000182</v>
      </c>
      <c r="J78" s="202"/>
      <c r="K78" s="200">
        <v>0</v>
      </c>
      <c r="L78" s="447" t="s">
        <v>21</v>
      </c>
      <c r="M78" s="212">
        <v>80</v>
      </c>
      <c r="N78" s="212" t="s">
        <v>434</v>
      </c>
      <c r="O78" s="212">
        <v>5247</v>
      </c>
      <c r="P78" s="213"/>
      <c r="Q78" s="214"/>
      <c r="R78" s="270"/>
      <c r="S78" s="284"/>
      <c r="T78" s="2" t="s">
        <v>936</v>
      </c>
      <c r="U78" s="2"/>
    </row>
    <row r="79" spans="1:21" customFormat="1" ht="83.25" hidden="1" customHeight="1" x14ac:dyDescent="0.3">
      <c r="A79" s="47">
        <v>92027</v>
      </c>
      <c r="B79" s="48">
        <v>92027</v>
      </c>
      <c r="C79" s="580">
        <v>92027</v>
      </c>
      <c r="D79" s="586" t="s">
        <v>87</v>
      </c>
      <c r="E79" s="100">
        <v>1</v>
      </c>
      <c r="F79" s="100" t="s">
        <v>76</v>
      </c>
      <c r="G79" s="101">
        <v>203.75</v>
      </c>
      <c r="H79" s="241">
        <v>2467413</v>
      </c>
      <c r="I79" s="111"/>
      <c r="J79" s="261"/>
      <c r="K79" s="200">
        <v>0</v>
      </c>
      <c r="L79" s="446" t="s">
        <v>21</v>
      </c>
      <c r="M79" s="206">
        <v>90</v>
      </c>
      <c r="N79" s="206" t="s">
        <v>434</v>
      </c>
      <c r="O79" s="206">
        <v>5247</v>
      </c>
      <c r="P79" s="207"/>
      <c r="Q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18" t="s">
        <v>21</v>
      </c>
      <c r="S79" s="319">
        <v>90</v>
      </c>
      <c r="T79" s="2" t="s">
        <v>936</v>
      </c>
      <c r="U79" s="2" t="s">
        <v>936</v>
      </c>
    </row>
    <row r="80" spans="1:21" customFormat="1" ht="83.25" hidden="1" customHeight="1" x14ac:dyDescent="0.3">
      <c r="A80" s="36">
        <v>92024</v>
      </c>
      <c r="B80" s="52">
        <v>92027</v>
      </c>
      <c r="C80" s="581"/>
      <c r="D80" s="587"/>
      <c r="E80" s="84">
        <v>2</v>
      </c>
      <c r="F80" s="84" t="s">
        <v>78</v>
      </c>
      <c r="G80" s="85">
        <v>206.97</v>
      </c>
      <c r="H80" s="242">
        <v>2506407</v>
      </c>
      <c r="I80" s="111">
        <f>+G80-G79</f>
        <v>3.2199999999999989</v>
      </c>
      <c r="J80" s="261"/>
      <c r="K80" s="200">
        <v>0</v>
      </c>
      <c r="L80" s="18" t="s">
        <v>21</v>
      </c>
      <c r="M80" s="35">
        <v>90</v>
      </c>
      <c r="N80" s="35" t="s">
        <v>434</v>
      </c>
      <c r="O80" s="35">
        <v>5247</v>
      </c>
      <c r="P80" s="201"/>
      <c r="Q80" s="30"/>
      <c r="R80" s="269"/>
      <c r="S80" s="280"/>
      <c r="T80" s="2" t="s">
        <v>936</v>
      </c>
      <c r="U80" s="2"/>
    </row>
    <row r="81" spans="1:21" customFormat="1" ht="83.25" hidden="1" customHeight="1" thickBot="1" x14ac:dyDescent="0.35">
      <c r="A81" s="38">
        <v>92021</v>
      </c>
      <c r="B81" s="52">
        <v>92027</v>
      </c>
      <c r="C81" s="582"/>
      <c r="D81" s="588"/>
      <c r="E81" s="102">
        <v>3</v>
      </c>
      <c r="F81" s="102" t="s">
        <v>80</v>
      </c>
      <c r="G81" s="103">
        <v>213.33</v>
      </c>
      <c r="H81" s="243">
        <v>2583426</v>
      </c>
      <c r="I81" s="111">
        <f>+G81-G79</f>
        <v>9.5800000000000125</v>
      </c>
      <c r="J81" s="202"/>
      <c r="K81" s="200">
        <v>0</v>
      </c>
      <c r="L81" s="447" t="s">
        <v>21</v>
      </c>
      <c r="M81" s="212">
        <v>90</v>
      </c>
      <c r="N81" s="212" t="s">
        <v>434</v>
      </c>
      <c r="O81" s="212">
        <v>5247</v>
      </c>
      <c r="P81" s="213"/>
      <c r="Q81" s="214"/>
      <c r="R81" s="270"/>
      <c r="S81" s="284"/>
      <c r="T81" s="2" t="s">
        <v>936</v>
      </c>
      <c r="U81" s="2"/>
    </row>
    <row r="82" spans="1:21" customFormat="1" ht="19.5" hidden="1" customHeight="1" x14ac:dyDescent="0.3">
      <c r="A82" s="1"/>
      <c r="B82" s="5"/>
      <c r="C82" s="642" t="s">
        <v>88</v>
      </c>
      <c r="D82" s="643"/>
      <c r="E82" s="643"/>
      <c r="F82" s="643"/>
      <c r="G82" s="484"/>
      <c r="H82" s="221"/>
      <c r="I82" s="458"/>
      <c r="J82" s="413"/>
      <c r="K82" s="200">
        <v>0</v>
      </c>
      <c r="L82" s="249" t="s">
        <v>42</v>
      </c>
      <c r="M82" s="314" t="s">
        <v>42</v>
      </c>
      <c r="N82" s="314" t="s">
        <v>42</v>
      </c>
      <c r="O82" s="314" t="s">
        <v>42</v>
      </c>
      <c r="P82" s="306"/>
      <c r="Q8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50" t="s">
        <v>41</v>
      </c>
      <c r="S82" s="250" t="s">
        <v>41</v>
      </c>
      <c r="T82" s="250" t="s">
        <v>41</v>
      </c>
      <c r="U82" s="274" t="s">
        <v>41</v>
      </c>
    </row>
    <row r="83" spans="1:21" customFormat="1" ht="15" hidden="1" thickBot="1" x14ac:dyDescent="0.35">
      <c r="A83" s="1"/>
      <c r="B83" s="42" t="s">
        <v>1</v>
      </c>
      <c r="C83" s="115" t="s">
        <v>1</v>
      </c>
      <c r="D83" s="115" t="s">
        <v>2</v>
      </c>
      <c r="E83" s="115" t="s">
        <v>3</v>
      </c>
      <c r="F83" s="115" t="s">
        <v>4</v>
      </c>
      <c r="G83" s="96" t="s">
        <v>5</v>
      </c>
      <c r="H83" s="487" t="s">
        <v>943</v>
      </c>
      <c r="I83" s="458"/>
      <c r="J83" s="288"/>
      <c r="K83" s="200">
        <v>0</v>
      </c>
      <c r="L83" s="198" t="s">
        <v>42</v>
      </c>
      <c r="M83" s="316" t="s">
        <v>42</v>
      </c>
      <c r="N83" s="316" t="s">
        <v>42</v>
      </c>
      <c r="O83" s="316" t="s">
        <v>42</v>
      </c>
      <c r="P83" s="304"/>
      <c r="Q8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74" t="s">
        <v>41</v>
      </c>
      <c r="S83" s="274" t="s">
        <v>41</v>
      </c>
      <c r="T83" s="274" t="s">
        <v>41</v>
      </c>
      <c r="U83" s="274" t="s">
        <v>41</v>
      </c>
    </row>
    <row r="84" spans="1:21" customFormat="1" ht="48" hidden="1" customHeight="1" thickBot="1" x14ac:dyDescent="0.35">
      <c r="A84" s="47"/>
      <c r="B84" s="37">
        <v>1001</v>
      </c>
      <c r="C84" s="521">
        <v>1001</v>
      </c>
      <c r="D84" s="522" t="s">
        <v>949</v>
      </c>
      <c r="E84" s="100">
        <v>1</v>
      </c>
      <c r="F84" s="100" t="s">
        <v>89</v>
      </c>
      <c r="G84" s="101">
        <v>1201.32</v>
      </c>
      <c r="H84" s="241">
        <v>14547985</v>
      </c>
      <c r="I84" s="111"/>
      <c r="J84" s="261"/>
      <c r="K84" s="200">
        <v>0</v>
      </c>
      <c r="L84" s="446" t="s">
        <v>21</v>
      </c>
      <c r="M84" s="205">
        <v>100</v>
      </c>
      <c r="N84" s="206" t="s">
        <v>434</v>
      </c>
      <c r="O84" s="206" t="s">
        <v>90</v>
      </c>
      <c r="P84" s="320"/>
      <c r="Q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09" t="s">
        <v>21</v>
      </c>
      <c r="S84" s="279">
        <v>100</v>
      </c>
      <c r="T84" s="2" t="s">
        <v>936</v>
      </c>
      <c r="U84" s="2" t="s">
        <v>936</v>
      </c>
    </row>
    <row r="85" spans="1:21" customFormat="1" ht="106.5" hidden="1" customHeight="1" thickBot="1" x14ac:dyDescent="0.35">
      <c r="A85" s="47"/>
      <c r="B85" s="517">
        <v>90025</v>
      </c>
      <c r="C85" s="517">
        <v>90025</v>
      </c>
      <c r="D85" s="508" t="s">
        <v>950</v>
      </c>
      <c r="E85" s="514">
        <v>1</v>
      </c>
      <c r="F85" s="514" t="s">
        <v>89</v>
      </c>
      <c r="G85" s="515">
        <v>0</v>
      </c>
      <c r="H85" s="516">
        <v>0</v>
      </c>
      <c r="I85" s="111"/>
      <c r="J85" s="464"/>
      <c r="K85" s="200">
        <v>0</v>
      </c>
      <c r="L85" s="446" t="s">
        <v>21</v>
      </c>
      <c r="M85" s="206">
        <v>0</v>
      </c>
      <c r="N85" s="206" t="s">
        <v>434</v>
      </c>
      <c r="O85" s="206" t="s">
        <v>90</v>
      </c>
      <c r="P85" s="320"/>
      <c r="Q8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18" t="s">
        <v>21</v>
      </c>
      <c r="S85" s="319">
        <v>0</v>
      </c>
      <c r="T85" s="2" t="s">
        <v>936</v>
      </c>
      <c r="U85" s="2" t="s">
        <v>936</v>
      </c>
    </row>
    <row r="86" spans="1:21" customFormat="1" ht="163.5" hidden="1" customHeight="1" thickBot="1" x14ac:dyDescent="0.35">
      <c r="A86" s="23"/>
      <c r="B86" s="90">
        <v>91028</v>
      </c>
      <c r="C86" s="90">
        <v>91028</v>
      </c>
      <c r="D86" s="523" t="s">
        <v>951</v>
      </c>
      <c r="E86" s="524">
        <v>1</v>
      </c>
      <c r="F86" s="90" t="s">
        <v>89</v>
      </c>
      <c r="G86" s="98">
        <v>480.53</v>
      </c>
      <c r="H86" s="227">
        <v>5819218</v>
      </c>
      <c r="I86" s="111"/>
      <c r="J86" s="261"/>
      <c r="K86" s="200">
        <v>0</v>
      </c>
      <c r="L86" s="446" t="s">
        <v>21</v>
      </c>
      <c r="M86" s="206">
        <v>40</v>
      </c>
      <c r="N86" s="206" t="s">
        <v>434</v>
      </c>
      <c r="O86" s="206" t="s">
        <v>90</v>
      </c>
      <c r="P86" s="320"/>
      <c r="Q8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18" t="s">
        <v>21</v>
      </c>
      <c r="S86" s="319">
        <v>40</v>
      </c>
      <c r="T86" s="2" t="s">
        <v>936</v>
      </c>
      <c r="U86" s="2" t="s">
        <v>936</v>
      </c>
    </row>
    <row r="87" spans="1:21" customFormat="1" ht="149.25" hidden="1" customHeight="1" thickBot="1" x14ac:dyDescent="0.35">
      <c r="A87" s="23"/>
      <c r="B87" s="90">
        <v>91029</v>
      </c>
      <c r="C87" s="90">
        <v>91029</v>
      </c>
      <c r="D87" s="525" t="s">
        <v>952</v>
      </c>
      <c r="E87" s="90">
        <v>1</v>
      </c>
      <c r="F87" s="90" t="s">
        <v>89</v>
      </c>
      <c r="G87" s="98">
        <v>600.67999999999995</v>
      </c>
      <c r="H87" s="227">
        <v>7274235</v>
      </c>
      <c r="I87" s="111"/>
      <c r="J87" s="261"/>
      <c r="K87" s="200">
        <v>0</v>
      </c>
      <c r="L87" s="446" t="s">
        <v>21</v>
      </c>
      <c r="M87" s="206">
        <v>50</v>
      </c>
      <c r="N87" s="206" t="s">
        <v>434</v>
      </c>
      <c r="O87" s="206" t="s">
        <v>90</v>
      </c>
      <c r="P87" s="320"/>
      <c r="Q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18" t="s">
        <v>21</v>
      </c>
      <c r="S87" s="319">
        <v>50</v>
      </c>
      <c r="T87" s="2" t="s">
        <v>936</v>
      </c>
      <c r="U87" s="435" t="s">
        <v>935</v>
      </c>
    </row>
    <row r="88" spans="1:21" customFormat="1" ht="162" hidden="1" customHeight="1" thickBot="1" x14ac:dyDescent="0.35">
      <c r="A88" s="23"/>
      <c r="B88" s="90">
        <v>91030</v>
      </c>
      <c r="C88" s="90">
        <v>91030</v>
      </c>
      <c r="D88" s="523" t="s">
        <v>953</v>
      </c>
      <c r="E88" s="90">
        <v>1</v>
      </c>
      <c r="F88" s="90" t="s">
        <v>89</v>
      </c>
      <c r="G88" s="98">
        <v>720.79</v>
      </c>
      <c r="H88" s="227">
        <v>8728767</v>
      </c>
      <c r="I88" s="111"/>
      <c r="J88" s="261"/>
      <c r="K88" s="200">
        <v>0</v>
      </c>
      <c r="L88" s="446" t="s">
        <v>21</v>
      </c>
      <c r="M88" s="206">
        <v>60</v>
      </c>
      <c r="N88" s="206" t="s">
        <v>434</v>
      </c>
      <c r="O88" s="206" t="s">
        <v>90</v>
      </c>
      <c r="P88" s="320"/>
      <c r="Q8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18" t="s">
        <v>21</v>
      </c>
      <c r="S88" s="319">
        <v>60</v>
      </c>
      <c r="T88" s="2" t="s">
        <v>936</v>
      </c>
      <c r="U88" s="26" t="s">
        <v>936</v>
      </c>
    </row>
    <row r="89" spans="1:21" customFormat="1" ht="160.5" hidden="1" customHeight="1" thickBot="1" x14ac:dyDescent="0.35">
      <c r="A89" s="23"/>
      <c r="B89" s="127">
        <v>92028</v>
      </c>
      <c r="C89" s="127">
        <v>92028</v>
      </c>
      <c r="D89" s="525" t="s">
        <v>954</v>
      </c>
      <c r="E89" s="90">
        <v>1</v>
      </c>
      <c r="F89" s="90" t="s">
        <v>89</v>
      </c>
      <c r="G89" s="98">
        <v>840.95</v>
      </c>
      <c r="H89" s="227">
        <v>10183905</v>
      </c>
      <c r="I89" s="111"/>
      <c r="J89" s="261"/>
      <c r="K89" s="200">
        <v>0</v>
      </c>
      <c r="L89" s="446" t="s">
        <v>21</v>
      </c>
      <c r="M89" s="206">
        <v>70</v>
      </c>
      <c r="N89" s="206" t="s">
        <v>434</v>
      </c>
      <c r="O89" s="206" t="s">
        <v>90</v>
      </c>
      <c r="P89" s="320"/>
      <c r="Q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18" t="s">
        <v>21</v>
      </c>
      <c r="S89" s="319">
        <v>70</v>
      </c>
      <c r="T89" s="2" t="s">
        <v>936</v>
      </c>
      <c r="U89" s="26" t="s">
        <v>936</v>
      </c>
    </row>
    <row r="90" spans="1:21" customFormat="1" ht="150.75" hidden="1" customHeight="1" thickBot="1" x14ac:dyDescent="0.35">
      <c r="A90" s="23"/>
      <c r="B90" s="127">
        <v>92029</v>
      </c>
      <c r="C90" s="127">
        <v>92029</v>
      </c>
      <c r="D90" s="525" t="s">
        <v>955</v>
      </c>
      <c r="E90" s="90">
        <v>1</v>
      </c>
      <c r="F90" s="90" t="s">
        <v>89</v>
      </c>
      <c r="G90" s="98">
        <v>961.1</v>
      </c>
      <c r="H90" s="227">
        <v>11638921</v>
      </c>
      <c r="I90" s="111"/>
      <c r="J90" s="261"/>
      <c r="K90" s="200">
        <v>0</v>
      </c>
      <c r="L90" s="446" t="s">
        <v>21</v>
      </c>
      <c r="M90" s="206">
        <v>80</v>
      </c>
      <c r="N90" s="206" t="s">
        <v>434</v>
      </c>
      <c r="O90" s="206" t="s">
        <v>90</v>
      </c>
      <c r="P90" s="320"/>
      <c r="Q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18" t="s">
        <v>21</v>
      </c>
      <c r="S90" s="319">
        <v>80</v>
      </c>
      <c r="T90" s="2" t="s">
        <v>936</v>
      </c>
      <c r="U90" s="26" t="s">
        <v>936</v>
      </c>
    </row>
    <row r="91" spans="1:21" customFormat="1" ht="147.75" hidden="1" customHeight="1" thickBot="1" x14ac:dyDescent="0.35">
      <c r="A91" s="23"/>
      <c r="B91" s="89">
        <v>92030</v>
      </c>
      <c r="C91" s="89">
        <v>92030</v>
      </c>
      <c r="D91" s="526" t="s">
        <v>956</v>
      </c>
      <c r="E91" s="84">
        <v>1</v>
      </c>
      <c r="F91" s="84" t="s">
        <v>89</v>
      </c>
      <c r="G91" s="85">
        <v>1081.21</v>
      </c>
      <c r="H91" s="223">
        <v>13093453</v>
      </c>
      <c r="I91" s="111"/>
      <c r="J91" s="261"/>
      <c r="K91" s="200">
        <v>0</v>
      </c>
      <c r="L91" s="446" t="s">
        <v>21</v>
      </c>
      <c r="M91" s="206">
        <v>90</v>
      </c>
      <c r="N91" s="206" t="s">
        <v>434</v>
      </c>
      <c r="O91" s="206" t="s">
        <v>90</v>
      </c>
      <c r="P91" s="320"/>
      <c r="Q9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18" t="s">
        <v>21</v>
      </c>
      <c r="S91" s="319">
        <v>90</v>
      </c>
      <c r="T91" s="2" t="s">
        <v>936</v>
      </c>
      <c r="U91" s="26" t="s">
        <v>936</v>
      </c>
    </row>
    <row r="92" spans="1:21" customFormat="1" ht="34.5" hidden="1" customHeight="1" thickBot="1" x14ac:dyDescent="0.35">
      <c r="A92" s="1"/>
      <c r="B92" s="53">
        <v>10016</v>
      </c>
      <c r="C92" s="507" t="s">
        <v>91</v>
      </c>
      <c r="D92" s="508" t="s">
        <v>92</v>
      </c>
      <c r="E92" s="514"/>
      <c r="F92" s="514" t="s">
        <v>20</v>
      </c>
      <c r="G92" s="515">
        <v>1531.62</v>
      </c>
      <c r="H92" s="516">
        <v>18547918</v>
      </c>
      <c r="I92" s="111"/>
      <c r="J92" s="200"/>
      <c r="K92" s="200">
        <v>0</v>
      </c>
      <c r="L92" s="449" t="s">
        <v>21</v>
      </c>
      <c r="M92" s="321">
        <v>100</v>
      </c>
      <c r="N92" s="322" t="s">
        <v>434</v>
      </c>
      <c r="O92" s="322" t="s">
        <v>90</v>
      </c>
      <c r="P92" s="323"/>
      <c r="Q92"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25" t="s">
        <v>21</v>
      </c>
      <c r="S92" s="321">
        <v>100</v>
      </c>
      <c r="T92" s="2" t="s">
        <v>936</v>
      </c>
      <c r="U92" s="26" t="s">
        <v>936</v>
      </c>
    </row>
    <row r="93" spans="1:21" customFormat="1" ht="81.75" hidden="1" customHeight="1" thickBot="1" x14ac:dyDescent="0.35">
      <c r="A93" s="23"/>
      <c r="B93" s="53">
        <v>100128</v>
      </c>
      <c r="C93" s="92" t="s">
        <v>93</v>
      </c>
      <c r="D93" s="525" t="s">
        <v>957</v>
      </c>
      <c r="E93" s="90">
        <v>1</v>
      </c>
      <c r="F93" s="90" t="s">
        <v>94</v>
      </c>
      <c r="G93" s="98">
        <v>2054.23</v>
      </c>
      <c r="H93" s="227">
        <v>24876725</v>
      </c>
      <c r="I93" s="111"/>
      <c r="J93" s="466">
        <v>456.23</v>
      </c>
      <c r="K93" s="421">
        <v>5524945</v>
      </c>
      <c r="L93" s="446" t="s">
        <v>21</v>
      </c>
      <c r="M93" s="205">
        <v>100</v>
      </c>
      <c r="N93" s="206" t="s">
        <v>434</v>
      </c>
      <c r="O93" s="206" t="s">
        <v>90</v>
      </c>
      <c r="P93" s="207" t="s">
        <v>95</v>
      </c>
      <c r="Q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09" t="s">
        <v>21</v>
      </c>
      <c r="S93" s="279">
        <v>100</v>
      </c>
      <c r="T93" s="2" t="s">
        <v>936</v>
      </c>
      <c r="U93" s="26" t="s">
        <v>936</v>
      </c>
    </row>
    <row r="94" spans="1:21" customFormat="1" ht="119.25" hidden="1" customHeight="1" thickBot="1" x14ac:dyDescent="0.35">
      <c r="A94" s="23"/>
      <c r="B94" s="90">
        <v>90020</v>
      </c>
      <c r="C94" s="90">
        <v>90020</v>
      </c>
      <c r="D94" s="525" t="s">
        <v>958</v>
      </c>
      <c r="E94" s="90">
        <v>1</v>
      </c>
      <c r="F94" s="90" t="s">
        <v>89</v>
      </c>
      <c r="G94" s="98">
        <v>0</v>
      </c>
      <c r="H94" s="227">
        <v>0</v>
      </c>
      <c r="I94" s="111"/>
      <c r="J94" s="466"/>
      <c r="K94" s="200">
        <v>0</v>
      </c>
      <c r="L94" s="446" t="s">
        <v>21</v>
      </c>
      <c r="M94" s="206">
        <v>0</v>
      </c>
      <c r="N94" s="206" t="s">
        <v>434</v>
      </c>
      <c r="O94" s="206" t="s">
        <v>90</v>
      </c>
      <c r="P94" s="207" t="s">
        <v>95</v>
      </c>
      <c r="Q94"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18" t="s">
        <v>21</v>
      </c>
      <c r="S94" s="319">
        <v>0</v>
      </c>
      <c r="T94" s="2" t="s">
        <v>936</v>
      </c>
      <c r="U94" s="26" t="s">
        <v>936</v>
      </c>
    </row>
    <row r="95" spans="1:21" customFormat="1" ht="176.25" hidden="1" customHeight="1" thickBot="1" x14ac:dyDescent="0.35">
      <c r="A95" s="23"/>
      <c r="B95" s="90">
        <v>91058</v>
      </c>
      <c r="C95" s="90">
        <v>91058</v>
      </c>
      <c r="D95" s="523" t="s">
        <v>959</v>
      </c>
      <c r="E95" s="90">
        <v>1</v>
      </c>
      <c r="F95" s="90" t="s">
        <v>89</v>
      </c>
      <c r="G95" s="98">
        <v>821.69</v>
      </c>
      <c r="H95" s="227">
        <v>9950666</v>
      </c>
      <c r="I95" s="111"/>
      <c r="J95" s="467">
        <v>182.5</v>
      </c>
      <c r="K95" s="421">
        <v>2210075</v>
      </c>
      <c r="L95" s="446" t="s">
        <v>21</v>
      </c>
      <c r="M95" s="206">
        <v>40</v>
      </c>
      <c r="N95" s="206" t="s">
        <v>434</v>
      </c>
      <c r="O95" s="206" t="s">
        <v>90</v>
      </c>
      <c r="P95" s="207" t="s">
        <v>95</v>
      </c>
      <c r="Q9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18" t="s">
        <v>21</v>
      </c>
      <c r="S95" s="319">
        <v>40</v>
      </c>
      <c r="T95" s="2" t="s">
        <v>936</v>
      </c>
      <c r="U95" s="26" t="s">
        <v>936</v>
      </c>
    </row>
    <row r="96" spans="1:21" customFormat="1" ht="195.75" hidden="1" customHeight="1" thickBot="1" x14ac:dyDescent="0.35">
      <c r="A96" s="23"/>
      <c r="B96" s="90">
        <v>91059</v>
      </c>
      <c r="C96" s="90">
        <v>91059</v>
      </c>
      <c r="D96" s="527" t="s">
        <v>960</v>
      </c>
      <c r="E96" s="90">
        <v>1</v>
      </c>
      <c r="F96" s="90" t="s">
        <v>89</v>
      </c>
      <c r="G96" s="98">
        <v>1027.1300000000001</v>
      </c>
      <c r="H96" s="227">
        <v>12438544</v>
      </c>
      <c r="I96" s="111"/>
      <c r="J96" s="467">
        <v>228.13</v>
      </c>
      <c r="K96" s="421">
        <v>2762654</v>
      </c>
      <c r="L96" s="446" t="s">
        <v>21</v>
      </c>
      <c r="M96" s="206">
        <v>50</v>
      </c>
      <c r="N96" s="206" t="s">
        <v>434</v>
      </c>
      <c r="O96" s="206" t="s">
        <v>90</v>
      </c>
      <c r="P96" s="207" t="s">
        <v>95</v>
      </c>
      <c r="Q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18" t="s">
        <v>21</v>
      </c>
      <c r="S96" s="319">
        <v>50</v>
      </c>
      <c r="T96" s="2" t="s">
        <v>936</v>
      </c>
      <c r="U96" s="26" t="s">
        <v>936</v>
      </c>
    </row>
    <row r="97" spans="1:21" customFormat="1" ht="171.6" hidden="1" customHeight="1" thickBot="1" x14ac:dyDescent="0.35">
      <c r="A97" s="23"/>
      <c r="B97" s="90">
        <v>91060</v>
      </c>
      <c r="C97" s="90">
        <v>91060</v>
      </c>
      <c r="D97" s="525" t="s">
        <v>961</v>
      </c>
      <c r="E97" s="90">
        <v>1</v>
      </c>
      <c r="F97" s="90" t="s">
        <v>89</v>
      </c>
      <c r="G97" s="98">
        <v>1232.54</v>
      </c>
      <c r="H97" s="227">
        <v>14926059</v>
      </c>
      <c r="I97" s="111"/>
      <c r="J97" s="467">
        <v>273.73</v>
      </c>
      <c r="K97" s="421">
        <v>3314870</v>
      </c>
      <c r="L97" s="446" t="s">
        <v>21</v>
      </c>
      <c r="M97" s="206">
        <v>60</v>
      </c>
      <c r="N97" s="206" t="s">
        <v>434</v>
      </c>
      <c r="O97" s="206" t="s">
        <v>90</v>
      </c>
      <c r="P97" s="207" t="s">
        <v>95</v>
      </c>
      <c r="Q9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18" t="s">
        <v>21</v>
      </c>
      <c r="S97" s="319">
        <v>60</v>
      </c>
      <c r="T97" s="2" t="s">
        <v>936</v>
      </c>
      <c r="U97" s="26" t="s">
        <v>936</v>
      </c>
    </row>
    <row r="98" spans="1:21" customFormat="1" ht="181.5" hidden="1" customHeight="1" thickBot="1" x14ac:dyDescent="0.35">
      <c r="A98" s="23"/>
      <c r="B98" s="127">
        <v>92058</v>
      </c>
      <c r="C98" s="127">
        <v>92058</v>
      </c>
      <c r="D98" s="525" t="s">
        <v>962</v>
      </c>
      <c r="E98" s="90">
        <v>1</v>
      </c>
      <c r="F98" s="90" t="s">
        <v>89</v>
      </c>
      <c r="G98" s="98">
        <v>1437.98</v>
      </c>
      <c r="H98" s="227">
        <v>17413938</v>
      </c>
      <c r="I98" s="111"/>
      <c r="J98" s="467">
        <v>319.36</v>
      </c>
      <c r="K98" s="421">
        <v>3867450</v>
      </c>
      <c r="L98" s="446" t="s">
        <v>21</v>
      </c>
      <c r="M98" s="206">
        <v>70</v>
      </c>
      <c r="N98" s="206" t="s">
        <v>434</v>
      </c>
      <c r="O98" s="206" t="s">
        <v>90</v>
      </c>
      <c r="P98" s="207" t="s">
        <v>95</v>
      </c>
      <c r="Q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18" t="s">
        <v>21</v>
      </c>
      <c r="S98" s="319">
        <v>70</v>
      </c>
      <c r="T98" s="2" t="s">
        <v>936</v>
      </c>
      <c r="U98" s="26" t="s">
        <v>936</v>
      </c>
    </row>
    <row r="99" spans="1:21" customFormat="1" ht="196.5" hidden="1" customHeight="1" thickBot="1" x14ac:dyDescent="0.35">
      <c r="A99" s="23"/>
      <c r="B99" s="127">
        <v>92059</v>
      </c>
      <c r="C99" s="127">
        <v>92059</v>
      </c>
      <c r="D99" s="525" t="s">
        <v>963</v>
      </c>
      <c r="E99" s="90">
        <v>1</v>
      </c>
      <c r="F99" s="90" t="s">
        <v>89</v>
      </c>
      <c r="G99" s="98">
        <v>1643.42</v>
      </c>
      <c r="H99" s="227">
        <v>19901816</v>
      </c>
      <c r="I99" s="111"/>
      <c r="J99" s="467">
        <v>365</v>
      </c>
      <c r="K99" s="421">
        <v>4420150</v>
      </c>
      <c r="L99" s="446" t="s">
        <v>21</v>
      </c>
      <c r="M99" s="206">
        <v>80</v>
      </c>
      <c r="N99" s="206" t="s">
        <v>434</v>
      </c>
      <c r="O99" s="206" t="s">
        <v>90</v>
      </c>
      <c r="P99" s="207" t="s">
        <v>95</v>
      </c>
      <c r="Q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18" t="s">
        <v>21</v>
      </c>
      <c r="S99" s="319">
        <v>80</v>
      </c>
      <c r="T99" s="2" t="s">
        <v>936</v>
      </c>
      <c r="U99" s="26" t="s">
        <v>936</v>
      </c>
    </row>
    <row r="100" spans="1:21" customFormat="1" ht="192" hidden="1" customHeight="1" x14ac:dyDescent="0.3">
      <c r="A100" s="23"/>
      <c r="B100" s="89">
        <v>92060</v>
      </c>
      <c r="C100" s="89">
        <v>92060</v>
      </c>
      <c r="D100" s="87" t="s">
        <v>964</v>
      </c>
      <c r="E100" s="84">
        <v>1</v>
      </c>
      <c r="F100" s="84" t="s">
        <v>89</v>
      </c>
      <c r="G100" s="85">
        <v>1848.82</v>
      </c>
      <c r="H100" s="223">
        <v>22389210</v>
      </c>
      <c r="I100" s="111"/>
      <c r="J100" s="467">
        <v>410.59</v>
      </c>
      <c r="K100" s="421">
        <v>4972245</v>
      </c>
      <c r="L100" s="446" t="s">
        <v>21</v>
      </c>
      <c r="M100" s="206">
        <v>90</v>
      </c>
      <c r="N100" s="206" t="s">
        <v>434</v>
      </c>
      <c r="O100" s="206" t="s">
        <v>90</v>
      </c>
      <c r="P100" s="207" t="s">
        <v>95</v>
      </c>
      <c r="Q10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18" t="s">
        <v>21</v>
      </c>
      <c r="S100" s="319">
        <v>90</v>
      </c>
      <c r="T100" s="2" t="s">
        <v>936</v>
      </c>
      <c r="U100" s="26" t="s">
        <v>936</v>
      </c>
    </row>
    <row r="101" spans="1:21" customFormat="1" ht="27.6" hidden="1" x14ac:dyDescent="0.3">
      <c r="A101" s="1"/>
      <c r="B101" s="53">
        <v>100146</v>
      </c>
      <c r="C101" s="99" t="s">
        <v>96</v>
      </c>
      <c r="D101" s="142" t="s">
        <v>97</v>
      </c>
      <c r="E101" s="91"/>
      <c r="F101" s="91" t="s">
        <v>20</v>
      </c>
      <c r="G101" s="116">
        <v>3972.44</v>
      </c>
      <c r="H101" s="221">
        <v>48106248</v>
      </c>
      <c r="I101" s="458"/>
      <c r="J101" s="200"/>
      <c r="K101" s="200">
        <v>0</v>
      </c>
      <c r="L101" s="450" t="s">
        <v>21</v>
      </c>
      <c r="M101" s="262">
        <v>100</v>
      </c>
      <c r="N101" s="262" t="s">
        <v>434</v>
      </c>
      <c r="O101" s="262" t="s">
        <v>90</v>
      </c>
      <c r="P101" s="330"/>
      <c r="Q101"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17" t="s">
        <v>21</v>
      </c>
      <c r="S101" s="262">
        <v>100</v>
      </c>
      <c r="T101" s="2" t="s">
        <v>936</v>
      </c>
      <c r="U101" s="26" t="s">
        <v>936</v>
      </c>
    </row>
    <row r="102" spans="1:21" customFormat="1" ht="41.4" hidden="1" x14ac:dyDescent="0.3">
      <c r="A102" s="1"/>
      <c r="B102" s="113">
        <v>90133</v>
      </c>
      <c r="C102" s="113">
        <v>90133</v>
      </c>
      <c r="D102" s="87" t="s">
        <v>98</v>
      </c>
      <c r="E102" s="84"/>
      <c r="F102" s="84" t="s">
        <v>20</v>
      </c>
      <c r="G102" s="85">
        <v>0</v>
      </c>
      <c r="H102" s="219">
        <v>0</v>
      </c>
      <c r="I102" s="458"/>
      <c r="J102" s="200"/>
      <c r="K102" s="200">
        <v>0</v>
      </c>
      <c r="L102" s="18" t="s">
        <v>21</v>
      </c>
      <c r="M102" s="35">
        <v>0</v>
      </c>
      <c r="N102" s="35" t="s">
        <v>434</v>
      </c>
      <c r="O102" s="35" t="s">
        <v>90</v>
      </c>
      <c r="P102" s="201"/>
      <c r="Q1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5">
        <v>0</v>
      </c>
      <c r="T102" s="2" t="s">
        <v>936</v>
      </c>
      <c r="U102" s="26" t="s">
        <v>936</v>
      </c>
    </row>
    <row r="103" spans="1:21" customFormat="1" ht="110.4" hidden="1" x14ac:dyDescent="0.3">
      <c r="A103" s="1"/>
      <c r="B103" s="113">
        <v>91196</v>
      </c>
      <c r="C103" s="113">
        <v>91196</v>
      </c>
      <c r="D103" s="87" t="s">
        <v>99</v>
      </c>
      <c r="E103" s="84"/>
      <c r="F103" s="84" t="s">
        <v>20</v>
      </c>
      <c r="G103" s="85">
        <v>1589.01</v>
      </c>
      <c r="H103" s="219">
        <v>19242911</v>
      </c>
      <c r="I103" s="458"/>
      <c r="J103" s="200"/>
      <c r="K103" s="200">
        <v>0</v>
      </c>
      <c r="L103" s="18" t="s">
        <v>21</v>
      </c>
      <c r="M103" s="35">
        <v>40</v>
      </c>
      <c r="N103" s="35" t="s">
        <v>434</v>
      </c>
      <c r="O103" s="35" t="s">
        <v>90</v>
      </c>
      <c r="P103" s="291"/>
      <c r="Q1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5">
        <v>40</v>
      </c>
      <c r="T103" s="2" t="s">
        <v>936</v>
      </c>
      <c r="U103" s="26" t="s">
        <v>936</v>
      </c>
    </row>
    <row r="104" spans="1:21" customFormat="1" ht="110.4" hidden="1" x14ac:dyDescent="0.3">
      <c r="A104" s="1"/>
      <c r="B104" s="113">
        <v>91197</v>
      </c>
      <c r="C104" s="113">
        <v>91197</v>
      </c>
      <c r="D104" s="87" t="s">
        <v>100</v>
      </c>
      <c r="E104" s="84"/>
      <c r="F104" s="84" t="s">
        <v>20</v>
      </c>
      <c r="G104" s="85">
        <v>1986.24</v>
      </c>
      <c r="H104" s="219">
        <v>24053366</v>
      </c>
      <c r="I104" s="458"/>
      <c r="J104" s="200"/>
      <c r="K104" s="200">
        <v>0</v>
      </c>
      <c r="L104" s="18" t="s">
        <v>21</v>
      </c>
      <c r="M104" s="35">
        <v>50</v>
      </c>
      <c r="N104" s="35" t="s">
        <v>434</v>
      </c>
      <c r="O104" s="35" t="s">
        <v>90</v>
      </c>
      <c r="P104" s="201"/>
      <c r="Q1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5">
        <v>50</v>
      </c>
      <c r="T104" s="2" t="s">
        <v>936</v>
      </c>
      <c r="U104" s="26" t="s">
        <v>936</v>
      </c>
    </row>
    <row r="105" spans="1:21" customFormat="1" ht="110.4" hidden="1" x14ac:dyDescent="0.3">
      <c r="A105" s="1"/>
      <c r="B105" s="113">
        <v>91198</v>
      </c>
      <c r="C105" s="113">
        <v>91198</v>
      </c>
      <c r="D105" s="87" t="s">
        <v>101</v>
      </c>
      <c r="E105" s="84"/>
      <c r="F105" s="84" t="s">
        <v>20</v>
      </c>
      <c r="G105" s="85">
        <v>2383.4699999999998</v>
      </c>
      <c r="H105" s="219">
        <v>28863822</v>
      </c>
      <c r="I105" s="458"/>
      <c r="J105" s="200"/>
      <c r="K105" s="200">
        <v>0</v>
      </c>
      <c r="L105" s="18" t="s">
        <v>21</v>
      </c>
      <c r="M105" s="35">
        <v>60</v>
      </c>
      <c r="N105" s="35" t="s">
        <v>434</v>
      </c>
      <c r="O105" s="35" t="s">
        <v>90</v>
      </c>
      <c r="P105" s="201"/>
      <c r="Q1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5">
        <v>60</v>
      </c>
      <c r="T105" s="2" t="s">
        <v>936</v>
      </c>
      <c r="U105" s="26" t="s">
        <v>936</v>
      </c>
    </row>
    <row r="106" spans="1:21" customFormat="1" ht="110.4" hidden="1" x14ac:dyDescent="0.3">
      <c r="A106" s="1"/>
      <c r="B106" s="113">
        <v>92196</v>
      </c>
      <c r="C106" s="113">
        <v>92196</v>
      </c>
      <c r="D106" s="87" t="s">
        <v>102</v>
      </c>
      <c r="E106" s="84"/>
      <c r="F106" s="84" t="s">
        <v>20</v>
      </c>
      <c r="G106" s="85">
        <v>2780.74</v>
      </c>
      <c r="H106" s="219">
        <v>33674761</v>
      </c>
      <c r="I106" s="458"/>
      <c r="J106" s="200"/>
      <c r="K106" s="200">
        <v>0</v>
      </c>
      <c r="L106" s="18" t="s">
        <v>21</v>
      </c>
      <c r="M106" s="35">
        <v>70</v>
      </c>
      <c r="N106" s="35" t="s">
        <v>434</v>
      </c>
      <c r="O106" s="35" t="s">
        <v>90</v>
      </c>
      <c r="P106" s="201"/>
      <c r="Q1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5">
        <v>70</v>
      </c>
      <c r="T106" s="2" t="s">
        <v>936</v>
      </c>
      <c r="U106" s="26" t="s">
        <v>936</v>
      </c>
    </row>
    <row r="107" spans="1:21" customFormat="1" ht="110.4" hidden="1" x14ac:dyDescent="0.3">
      <c r="A107" s="1"/>
      <c r="B107" s="113">
        <v>92197</v>
      </c>
      <c r="C107" s="113">
        <v>92197</v>
      </c>
      <c r="D107" s="87" t="s">
        <v>103</v>
      </c>
      <c r="E107" s="84"/>
      <c r="F107" s="84" t="s">
        <v>20</v>
      </c>
      <c r="G107" s="85">
        <v>3177.97</v>
      </c>
      <c r="H107" s="219">
        <v>38485217</v>
      </c>
      <c r="I107" s="458"/>
      <c r="J107" s="200"/>
      <c r="K107" s="200">
        <v>0</v>
      </c>
      <c r="L107" s="18" t="s">
        <v>21</v>
      </c>
      <c r="M107" s="35">
        <v>80</v>
      </c>
      <c r="N107" s="35" t="s">
        <v>434</v>
      </c>
      <c r="O107" s="35" t="s">
        <v>90</v>
      </c>
      <c r="P107" s="201"/>
      <c r="Q10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5">
        <v>80</v>
      </c>
      <c r="T107" s="2" t="s">
        <v>936</v>
      </c>
      <c r="U107" s="26" t="s">
        <v>936</v>
      </c>
    </row>
    <row r="108" spans="1:21" customFormat="1" ht="110.4" hidden="1" x14ac:dyDescent="0.3">
      <c r="A108" s="1"/>
      <c r="B108" s="113">
        <v>92198</v>
      </c>
      <c r="C108" s="113">
        <v>92198</v>
      </c>
      <c r="D108" s="87" t="s">
        <v>104</v>
      </c>
      <c r="E108" s="84"/>
      <c r="F108" s="84" t="s">
        <v>20</v>
      </c>
      <c r="G108" s="85">
        <v>3575.2</v>
      </c>
      <c r="H108" s="219">
        <v>43295672</v>
      </c>
      <c r="I108" s="458"/>
      <c r="J108" s="200"/>
      <c r="K108" s="200">
        <v>0</v>
      </c>
      <c r="L108" s="18" t="s">
        <v>21</v>
      </c>
      <c r="M108" s="35">
        <v>90</v>
      </c>
      <c r="N108" s="35" t="s">
        <v>434</v>
      </c>
      <c r="O108" s="35" t="s">
        <v>90</v>
      </c>
      <c r="P108" s="290"/>
      <c r="Q10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5">
        <v>90</v>
      </c>
      <c r="T108" s="2" t="s">
        <v>936</v>
      </c>
      <c r="U108" s="26" t="s">
        <v>936</v>
      </c>
    </row>
    <row r="109" spans="1:21" ht="27.6" hidden="1" x14ac:dyDescent="0.3">
      <c r="A109" s="1"/>
      <c r="B109" s="53">
        <v>1003</v>
      </c>
      <c r="C109" s="406">
        <v>1003</v>
      </c>
      <c r="D109" s="407" t="s">
        <v>105</v>
      </c>
      <c r="E109" s="84"/>
      <c r="F109" s="245" t="s">
        <v>20</v>
      </c>
      <c r="G109" s="239">
        <v>155.65</v>
      </c>
      <c r="H109" s="219">
        <v>1884922</v>
      </c>
      <c r="I109" s="458"/>
      <c r="J109" s="200"/>
      <c r="K109" s="200">
        <v>0</v>
      </c>
      <c r="L109" s="18" t="s">
        <v>21</v>
      </c>
      <c r="M109" s="25">
        <v>100</v>
      </c>
      <c r="N109" s="35" t="s">
        <v>434</v>
      </c>
      <c r="O109" s="25"/>
      <c r="P109" s="20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936</v>
      </c>
      <c r="U109" s="26" t="s">
        <v>936</v>
      </c>
    </row>
    <row r="110" spans="1:21" customFormat="1" ht="41.4" hidden="1" x14ac:dyDescent="0.3">
      <c r="A110" s="1"/>
      <c r="B110" s="84">
        <v>90071</v>
      </c>
      <c r="C110" s="84">
        <v>90071</v>
      </c>
      <c r="D110" s="87" t="s">
        <v>106</v>
      </c>
      <c r="E110" s="84"/>
      <c r="F110" s="84" t="s">
        <v>20</v>
      </c>
      <c r="G110" s="85">
        <v>0</v>
      </c>
      <c r="H110" s="219">
        <v>0</v>
      </c>
      <c r="I110" s="458"/>
      <c r="J110" s="200"/>
      <c r="K110" s="200">
        <v>0</v>
      </c>
      <c r="L110" s="18" t="s">
        <v>21</v>
      </c>
      <c r="M110" s="35">
        <v>0</v>
      </c>
      <c r="N110" s="35" t="s">
        <v>434</v>
      </c>
      <c r="O110" s="35">
        <v>928</v>
      </c>
      <c r="P110" s="20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5">
        <v>0</v>
      </c>
      <c r="T110" s="2" t="s">
        <v>936</v>
      </c>
      <c r="U110" s="26" t="s">
        <v>936</v>
      </c>
    </row>
    <row r="111" spans="1:21" customFormat="1" ht="96.6" hidden="1" x14ac:dyDescent="0.3">
      <c r="A111" s="1"/>
      <c r="B111" s="84">
        <v>91085</v>
      </c>
      <c r="C111" s="84">
        <v>91085</v>
      </c>
      <c r="D111" s="87" t="s">
        <v>107</v>
      </c>
      <c r="E111" s="84"/>
      <c r="F111" s="84" t="s">
        <v>20</v>
      </c>
      <c r="G111" s="85">
        <v>62.3</v>
      </c>
      <c r="H111" s="219">
        <v>754453</v>
      </c>
      <c r="I111" s="458"/>
      <c r="J111" s="200"/>
      <c r="K111" s="200">
        <v>0</v>
      </c>
      <c r="L111" s="18" t="s">
        <v>21</v>
      </c>
      <c r="M111" s="35">
        <v>40</v>
      </c>
      <c r="N111" s="35" t="s">
        <v>434</v>
      </c>
      <c r="O111" s="35">
        <v>928</v>
      </c>
      <c r="P111" s="20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5">
        <v>40</v>
      </c>
      <c r="T111" s="2" t="s">
        <v>936</v>
      </c>
      <c r="U111" s="26" t="s">
        <v>936</v>
      </c>
    </row>
    <row r="112" spans="1:21" customFormat="1" ht="96.6" hidden="1" x14ac:dyDescent="0.3">
      <c r="A112" s="1"/>
      <c r="B112" s="84">
        <v>91086</v>
      </c>
      <c r="C112" s="84">
        <v>91086</v>
      </c>
      <c r="D112" s="87" t="s">
        <v>108</v>
      </c>
      <c r="E112" s="84"/>
      <c r="F112" s="84" t="s">
        <v>20</v>
      </c>
      <c r="G112" s="85">
        <v>77.83</v>
      </c>
      <c r="H112" s="219">
        <v>942521</v>
      </c>
      <c r="I112" s="458"/>
      <c r="J112" s="200"/>
      <c r="K112" s="200">
        <v>0</v>
      </c>
      <c r="L112" s="18" t="s">
        <v>21</v>
      </c>
      <c r="M112" s="35">
        <v>50</v>
      </c>
      <c r="N112" s="35" t="s">
        <v>434</v>
      </c>
      <c r="O112" s="35">
        <v>928</v>
      </c>
      <c r="P112" s="20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5">
        <v>50</v>
      </c>
      <c r="T112" s="2" t="s">
        <v>936</v>
      </c>
      <c r="U112" s="26" t="s">
        <v>936</v>
      </c>
    </row>
    <row r="113" spans="1:21" customFormat="1" ht="110.4" hidden="1" x14ac:dyDescent="0.3">
      <c r="A113" s="1"/>
      <c r="B113" s="84">
        <v>91087</v>
      </c>
      <c r="C113" s="84">
        <v>91087</v>
      </c>
      <c r="D113" s="87" t="s">
        <v>109</v>
      </c>
      <c r="E113" s="84"/>
      <c r="F113" s="84" t="s">
        <v>20</v>
      </c>
      <c r="G113" s="85">
        <v>93.43</v>
      </c>
      <c r="H113" s="219">
        <v>1131437</v>
      </c>
      <c r="I113" s="458"/>
      <c r="J113" s="200"/>
      <c r="K113" s="200">
        <v>0</v>
      </c>
      <c r="L113" s="18" t="s">
        <v>21</v>
      </c>
      <c r="M113" s="35">
        <v>60</v>
      </c>
      <c r="N113" s="35" t="s">
        <v>434</v>
      </c>
      <c r="O113" s="35">
        <v>928</v>
      </c>
      <c r="P113" s="20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5">
        <v>60</v>
      </c>
      <c r="T113" s="2" t="s">
        <v>936</v>
      </c>
      <c r="U113" s="26" t="s">
        <v>936</v>
      </c>
    </row>
    <row r="114" spans="1:21" customFormat="1" ht="96.6" hidden="1" x14ac:dyDescent="0.3">
      <c r="A114" s="1"/>
      <c r="B114" s="89">
        <v>92085</v>
      </c>
      <c r="C114" s="89">
        <v>92085</v>
      </c>
      <c r="D114" s="87" t="s">
        <v>110</v>
      </c>
      <c r="E114" s="84"/>
      <c r="F114" s="84" t="s">
        <v>20</v>
      </c>
      <c r="G114" s="85">
        <v>108.96</v>
      </c>
      <c r="H114" s="219">
        <v>1319506</v>
      </c>
      <c r="I114" s="458"/>
      <c r="J114" s="200"/>
      <c r="K114" s="200">
        <v>0</v>
      </c>
      <c r="L114" s="18" t="s">
        <v>21</v>
      </c>
      <c r="M114" s="35">
        <v>70</v>
      </c>
      <c r="N114" s="35" t="s">
        <v>434</v>
      </c>
      <c r="O114" s="35">
        <v>928</v>
      </c>
      <c r="P114" s="20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5">
        <v>70</v>
      </c>
      <c r="T114" s="2" t="s">
        <v>936</v>
      </c>
      <c r="U114" s="26" t="s">
        <v>936</v>
      </c>
    </row>
    <row r="115" spans="1:21" customFormat="1" ht="96.6" hidden="1" x14ac:dyDescent="0.3">
      <c r="A115" s="1"/>
      <c r="B115" s="89">
        <v>92086</v>
      </c>
      <c r="C115" s="89">
        <v>92086</v>
      </c>
      <c r="D115" s="87" t="s">
        <v>111</v>
      </c>
      <c r="E115" s="84"/>
      <c r="F115" s="84" t="s">
        <v>20</v>
      </c>
      <c r="G115" s="85">
        <v>124.56</v>
      </c>
      <c r="H115" s="219">
        <v>1508422</v>
      </c>
      <c r="I115" s="458"/>
      <c r="J115" s="200"/>
      <c r="K115" s="200">
        <v>0</v>
      </c>
      <c r="L115" s="18" t="s">
        <v>21</v>
      </c>
      <c r="M115" s="35">
        <v>80</v>
      </c>
      <c r="N115" s="35" t="s">
        <v>434</v>
      </c>
      <c r="O115" s="35">
        <v>928</v>
      </c>
      <c r="P115" s="20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5">
        <v>80</v>
      </c>
      <c r="T115" s="2" t="s">
        <v>936</v>
      </c>
      <c r="U115" s="26" t="s">
        <v>936</v>
      </c>
    </row>
    <row r="116" spans="1:21" customFormat="1" ht="96.6" hidden="1" x14ac:dyDescent="0.3">
      <c r="A116" s="1"/>
      <c r="B116" s="89">
        <v>92087</v>
      </c>
      <c r="C116" s="89">
        <v>92087</v>
      </c>
      <c r="D116" s="87" t="s">
        <v>112</v>
      </c>
      <c r="E116" s="84"/>
      <c r="F116" s="84" t="s">
        <v>20</v>
      </c>
      <c r="G116" s="85">
        <v>140.09</v>
      </c>
      <c r="H116" s="219">
        <v>1696490</v>
      </c>
      <c r="I116" s="458"/>
      <c r="J116" s="200"/>
      <c r="K116" s="200">
        <v>0</v>
      </c>
      <c r="L116" s="18" t="s">
        <v>21</v>
      </c>
      <c r="M116" s="56">
        <v>90</v>
      </c>
      <c r="N116" s="35" t="s">
        <v>434</v>
      </c>
      <c r="O116" s="35">
        <v>928</v>
      </c>
      <c r="P116" s="20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292" t="s">
        <v>21</v>
      </c>
      <c r="S116" s="56">
        <v>90</v>
      </c>
      <c r="T116" s="2" t="s">
        <v>936</v>
      </c>
      <c r="U116" s="26" t="s">
        <v>936</v>
      </c>
    </row>
    <row r="117" spans="1:21" customFormat="1" ht="28.5" hidden="1" customHeight="1" x14ac:dyDescent="0.3">
      <c r="A117" s="1"/>
      <c r="B117" s="5"/>
      <c r="C117" s="647" t="s">
        <v>113</v>
      </c>
      <c r="D117" s="648"/>
      <c r="E117" s="648"/>
      <c r="F117" s="648"/>
      <c r="G117" s="483"/>
      <c r="H117" s="219"/>
      <c r="I117" s="458"/>
      <c r="J117" s="413"/>
      <c r="K117" s="200">
        <v>0</v>
      </c>
      <c r="L117" s="17" t="s">
        <v>42</v>
      </c>
      <c r="M117" s="25" t="s">
        <v>42</v>
      </c>
      <c r="N117" s="25" t="s">
        <v>42</v>
      </c>
      <c r="O117" s="200" t="s">
        <v>42</v>
      </c>
      <c r="P117" s="20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74" t="s">
        <v>41</v>
      </c>
    </row>
    <row r="118" spans="1:21" customFormat="1" hidden="1" x14ac:dyDescent="0.3">
      <c r="A118" s="1"/>
      <c r="B118" s="42" t="s">
        <v>1</v>
      </c>
      <c r="C118" s="117" t="s">
        <v>1</v>
      </c>
      <c r="D118" s="117" t="s">
        <v>2</v>
      </c>
      <c r="E118" s="117" t="s">
        <v>3</v>
      </c>
      <c r="F118" s="117" t="s">
        <v>4</v>
      </c>
      <c r="G118" s="9" t="s">
        <v>5</v>
      </c>
      <c r="H118" s="444" t="s">
        <v>6</v>
      </c>
      <c r="I118" s="458"/>
      <c r="J118" s="288"/>
      <c r="K118" s="200">
        <v>0</v>
      </c>
      <c r="L118" s="17" t="s">
        <v>42</v>
      </c>
      <c r="M118" s="25" t="s">
        <v>42</v>
      </c>
      <c r="N118" s="25" t="s">
        <v>42</v>
      </c>
      <c r="O118" s="200" t="s">
        <v>42</v>
      </c>
      <c r="P118" s="20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74" t="s">
        <v>41</v>
      </c>
    </row>
    <row r="119" spans="1:21" customFormat="1" ht="48" hidden="1" customHeight="1" x14ac:dyDescent="0.3">
      <c r="A119" s="1"/>
      <c r="B119" s="575">
        <v>10041</v>
      </c>
      <c r="C119" s="95" t="s">
        <v>114</v>
      </c>
      <c r="D119" s="87" t="s">
        <v>115</v>
      </c>
      <c r="E119" s="84"/>
      <c r="F119" s="84" t="s">
        <v>20</v>
      </c>
      <c r="G119" s="85">
        <v>5812.14</v>
      </c>
      <c r="H119" s="219">
        <v>70385015</v>
      </c>
      <c r="I119" s="458"/>
      <c r="J119" s="200"/>
      <c r="K119" s="200">
        <v>0</v>
      </c>
      <c r="L119" s="18" t="s">
        <v>21</v>
      </c>
      <c r="M119" s="25">
        <v>100</v>
      </c>
      <c r="N119" s="35" t="s">
        <v>434</v>
      </c>
      <c r="O119" s="35" t="s">
        <v>90</v>
      </c>
      <c r="P119" s="20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936</v>
      </c>
      <c r="U119" s="26" t="s">
        <v>936</v>
      </c>
    </row>
    <row r="120" spans="1:21" customFormat="1" ht="75" hidden="1" customHeight="1" x14ac:dyDescent="0.3">
      <c r="A120" s="1"/>
      <c r="B120" s="84">
        <v>90023</v>
      </c>
      <c r="C120" s="84">
        <v>90023</v>
      </c>
      <c r="D120" s="87" t="s">
        <v>116</v>
      </c>
      <c r="E120" s="84"/>
      <c r="F120" s="84" t="s">
        <v>20</v>
      </c>
      <c r="G120" s="85">
        <v>0</v>
      </c>
      <c r="H120" s="219">
        <v>0</v>
      </c>
      <c r="I120" s="458"/>
      <c r="J120" s="200"/>
      <c r="K120" s="200">
        <v>0</v>
      </c>
      <c r="L120" s="18" t="s">
        <v>21</v>
      </c>
      <c r="M120" s="35">
        <v>0</v>
      </c>
      <c r="N120" s="35" t="s">
        <v>434</v>
      </c>
      <c r="O120" s="35" t="s">
        <v>90</v>
      </c>
      <c r="P120" s="20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5">
        <v>0</v>
      </c>
      <c r="T120" s="2" t="s">
        <v>936</v>
      </c>
      <c r="U120" s="26" t="s">
        <v>936</v>
      </c>
    </row>
    <row r="121" spans="1:21" customFormat="1" ht="110.4" hidden="1" x14ac:dyDescent="0.3">
      <c r="A121" s="1"/>
      <c r="B121" s="84">
        <v>91088</v>
      </c>
      <c r="C121" s="84">
        <v>91088</v>
      </c>
      <c r="D121" s="87" t="s">
        <v>117</v>
      </c>
      <c r="E121" s="84"/>
      <c r="F121" s="84" t="s">
        <v>20</v>
      </c>
      <c r="G121" s="85">
        <v>2324.9</v>
      </c>
      <c r="H121" s="219">
        <v>28154539</v>
      </c>
      <c r="I121" s="458"/>
      <c r="J121" s="200"/>
      <c r="K121" s="200">
        <v>0</v>
      </c>
      <c r="L121" s="18" t="s">
        <v>21</v>
      </c>
      <c r="M121" s="35">
        <v>40</v>
      </c>
      <c r="N121" s="35" t="s">
        <v>434</v>
      </c>
      <c r="O121" s="35" t="s">
        <v>90</v>
      </c>
      <c r="P121" s="20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5">
        <v>40</v>
      </c>
      <c r="T121" s="2" t="s">
        <v>936</v>
      </c>
      <c r="U121" s="26" t="s">
        <v>936</v>
      </c>
    </row>
    <row r="122" spans="1:21" customFormat="1" ht="119.4" hidden="1" customHeight="1" x14ac:dyDescent="0.3">
      <c r="A122" s="1"/>
      <c r="B122" s="84">
        <v>91089</v>
      </c>
      <c r="C122" s="84">
        <v>91089</v>
      </c>
      <c r="D122" s="87" t="s">
        <v>118</v>
      </c>
      <c r="E122" s="84"/>
      <c r="F122" s="84" t="s">
        <v>20</v>
      </c>
      <c r="G122" s="85">
        <v>2906.11</v>
      </c>
      <c r="H122" s="219">
        <v>35192992</v>
      </c>
      <c r="I122" s="458"/>
      <c r="J122" s="200"/>
      <c r="K122" s="200">
        <v>0</v>
      </c>
      <c r="L122" s="18" t="s">
        <v>21</v>
      </c>
      <c r="M122" s="35">
        <v>50</v>
      </c>
      <c r="N122" s="35" t="s">
        <v>434</v>
      </c>
      <c r="O122" s="35" t="s">
        <v>90</v>
      </c>
      <c r="P122" s="20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5">
        <v>50</v>
      </c>
      <c r="T122" s="2" t="s">
        <v>936</v>
      </c>
      <c r="U122" s="26" t="s">
        <v>936</v>
      </c>
    </row>
    <row r="123" spans="1:21" customFormat="1" ht="124.2" hidden="1" x14ac:dyDescent="0.3">
      <c r="A123" s="1"/>
      <c r="B123" s="84">
        <v>91090</v>
      </c>
      <c r="C123" s="84">
        <v>91090</v>
      </c>
      <c r="D123" s="88" t="s">
        <v>119</v>
      </c>
      <c r="E123" s="84"/>
      <c r="F123" s="84" t="s">
        <v>20</v>
      </c>
      <c r="G123" s="85">
        <v>3487.33</v>
      </c>
      <c r="H123" s="219">
        <v>42231566</v>
      </c>
      <c r="I123" s="458"/>
      <c r="J123" s="200"/>
      <c r="K123" s="200">
        <v>0</v>
      </c>
      <c r="L123" s="18" t="s">
        <v>21</v>
      </c>
      <c r="M123" s="35">
        <v>60</v>
      </c>
      <c r="N123" s="35" t="s">
        <v>434</v>
      </c>
      <c r="O123" s="35" t="s">
        <v>90</v>
      </c>
      <c r="P123" s="20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5">
        <v>60</v>
      </c>
      <c r="T123" s="2" t="s">
        <v>936</v>
      </c>
      <c r="U123" s="26" t="s">
        <v>936</v>
      </c>
    </row>
    <row r="124" spans="1:21" customFormat="1" ht="124.8" hidden="1" customHeight="1" x14ac:dyDescent="0.3">
      <c r="A124" s="1"/>
      <c r="B124" s="89">
        <v>92088</v>
      </c>
      <c r="C124" s="89">
        <v>92088</v>
      </c>
      <c r="D124" s="87" t="s">
        <v>120</v>
      </c>
      <c r="E124" s="84"/>
      <c r="F124" s="84" t="s">
        <v>20</v>
      </c>
      <c r="G124" s="85">
        <v>4068.5</v>
      </c>
      <c r="H124" s="219">
        <v>49269535</v>
      </c>
      <c r="I124" s="458"/>
      <c r="J124" s="200"/>
      <c r="K124" s="200">
        <v>0</v>
      </c>
      <c r="L124" s="18" t="s">
        <v>21</v>
      </c>
      <c r="M124" s="35">
        <v>70</v>
      </c>
      <c r="N124" s="35" t="s">
        <v>434</v>
      </c>
      <c r="O124" s="35" t="s">
        <v>90</v>
      </c>
      <c r="P124" s="20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5">
        <v>70</v>
      </c>
      <c r="T124" s="2" t="s">
        <v>936</v>
      </c>
      <c r="U124" s="26" t="s">
        <v>936</v>
      </c>
    </row>
    <row r="125" spans="1:21" customFormat="1" ht="131.4" hidden="1" customHeight="1" x14ac:dyDescent="0.3">
      <c r="A125" s="1"/>
      <c r="B125" s="89">
        <v>92089</v>
      </c>
      <c r="C125" s="89">
        <v>92089</v>
      </c>
      <c r="D125" s="87" t="s">
        <v>121</v>
      </c>
      <c r="E125" s="84"/>
      <c r="F125" s="84" t="s">
        <v>20</v>
      </c>
      <c r="G125" s="85">
        <v>4649.71</v>
      </c>
      <c r="H125" s="219">
        <v>56307988</v>
      </c>
      <c r="I125" s="458"/>
      <c r="J125" s="200"/>
      <c r="K125" s="200">
        <v>0</v>
      </c>
      <c r="L125" s="18" t="s">
        <v>21</v>
      </c>
      <c r="M125" s="35">
        <v>80</v>
      </c>
      <c r="N125" s="35" t="s">
        <v>434</v>
      </c>
      <c r="O125" s="35" t="s">
        <v>90</v>
      </c>
      <c r="P125" s="20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5">
        <v>80</v>
      </c>
      <c r="T125" s="2" t="s">
        <v>936</v>
      </c>
      <c r="U125" s="26" t="s">
        <v>936</v>
      </c>
    </row>
    <row r="126" spans="1:21" customFormat="1" ht="110.4" hidden="1" x14ac:dyDescent="0.3">
      <c r="A126" s="1"/>
      <c r="B126" s="89">
        <v>92090</v>
      </c>
      <c r="C126" s="89">
        <v>92090</v>
      </c>
      <c r="D126" s="87" t="s">
        <v>122</v>
      </c>
      <c r="E126" s="84"/>
      <c r="F126" s="84" t="s">
        <v>20</v>
      </c>
      <c r="G126" s="85">
        <v>5230.93</v>
      </c>
      <c r="H126" s="219">
        <v>63346562</v>
      </c>
      <c r="I126" s="458"/>
      <c r="J126" s="200"/>
      <c r="K126" s="200">
        <v>0</v>
      </c>
      <c r="L126" s="18" t="s">
        <v>21</v>
      </c>
      <c r="M126" s="35">
        <v>90</v>
      </c>
      <c r="N126" s="35" t="s">
        <v>434</v>
      </c>
      <c r="O126" s="35" t="s">
        <v>90</v>
      </c>
      <c r="P126" s="20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5">
        <v>90</v>
      </c>
      <c r="T126" s="2" t="s">
        <v>936</v>
      </c>
      <c r="U126" s="26" t="s">
        <v>936</v>
      </c>
    </row>
    <row r="127" spans="1:21" customFormat="1" hidden="1" x14ac:dyDescent="0.3">
      <c r="A127" s="1"/>
      <c r="B127" s="53">
        <v>1006</v>
      </c>
      <c r="C127" s="113">
        <v>1006</v>
      </c>
      <c r="D127" s="143" t="s">
        <v>123</v>
      </c>
      <c r="E127" s="117"/>
      <c r="F127" s="84"/>
      <c r="G127" s="96" t="s">
        <v>5</v>
      </c>
      <c r="H127" s="444" t="s">
        <v>6</v>
      </c>
      <c r="I127" s="458"/>
      <c r="J127" s="462"/>
      <c r="K127" s="200">
        <v>0</v>
      </c>
      <c r="L127" s="17" t="s">
        <v>42</v>
      </c>
      <c r="M127" s="25" t="s">
        <v>42</v>
      </c>
      <c r="N127" s="25" t="s">
        <v>42</v>
      </c>
      <c r="O127" s="25" t="s">
        <v>42</v>
      </c>
      <c r="P127" s="20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74" t="s">
        <v>41</v>
      </c>
    </row>
    <row r="128" spans="1:21" ht="50.25" hidden="1" customHeight="1" x14ac:dyDescent="0.3">
      <c r="A128" s="1"/>
      <c r="B128" s="86">
        <v>10063</v>
      </c>
      <c r="C128" s="60" t="s">
        <v>124</v>
      </c>
      <c r="D128" s="407" t="s">
        <v>125</v>
      </c>
      <c r="E128" s="263"/>
      <c r="F128" s="245" t="s">
        <v>20</v>
      </c>
      <c r="G128" s="239">
        <v>8236.16</v>
      </c>
      <c r="H128" s="219">
        <v>99739898</v>
      </c>
      <c r="I128" s="458"/>
      <c r="J128" s="200"/>
      <c r="K128" s="200">
        <v>0</v>
      </c>
      <c r="L128" s="18" t="s">
        <v>21</v>
      </c>
      <c r="M128" s="25">
        <v>100</v>
      </c>
      <c r="N128" s="35" t="s">
        <v>434</v>
      </c>
      <c r="O128" s="25"/>
      <c r="P128" s="20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936</v>
      </c>
      <c r="U128" s="26" t="s">
        <v>936</v>
      </c>
    </row>
    <row r="129" spans="1:26" ht="78.75" hidden="1" customHeight="1" x14ac:dyDescent="0.3">
      <c r="A129" s="1"/>
      <c r="B129" s="245">
        <v>90024</v>
      </c>
      <c r="C129" s="245">
        <v>90024</v>
      </c>
      <c r="D129" s="407" t="s">
        <v>126</v>
      </c>
      <c r="E129" s="263"/>
      <c r="F129" s="245" t="s">
        <v>20</v>
      </c>
      <c r="G129" s="239">
        <v>0</v>
      </c>
      <c r="H129" s="219">
        <v>0</v>
      </c>
      <c r="I129" s="458"/>
      <c r="J129" s="200"/>
      <c r="K129" s="200">
        <v>0</v>
      </c>
      <c r="L129" s="18" t="s">
        <v>21</v>
      </c>
      <c r="M129" s="35">
        <v>0</v>
      </c>
      <c r="N129" s="35" t="s">
        <v>434</v>
      </c>
      <c r="O129" s="35"/>
      <c r="P129" s="20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5">
        <v>0</v>
      </c>
      <c r="T129" s="2" t="s">
        <v>936</v>
      </c>
      <c r="U129" s="26" t="s">
        <v>936</v>
      </c>
    </row>
    <row r="130" spans="1:26" ht="110.4" hidden="1" x14ac:dyDescent="0.3">
      <c r="A130" s="1"/>
      <c r="B130" s="245">
        <v>91091</v>
      </c>
      <c r="C130" s="245">
        <v>91091</v>
      </c>
      <c r="D130" s="407" t="s">
        <v>127</v>
      </c>
      <c r="E130" s="263"/>
      <c r="F130" s="245" t="s">
        <v>20</v>
      </c>
      <c r="G130" s="239">
        <v>3294.48</v>
      </c>
      <c r="H130" s="219">
        <v>39896153</v>
      </c>
      <c r="I130" s="458"/>
      <c r="J130" s="200"/>
      <c r="K130" s="200">
        <v>0</v>
      </c>
      <c r="L130" s="18" t="s">
        <v>21</v>
      </c>
      <c r="M130" s="35">
        <v>40</v>
      </c>
      <c r="N130" s="35" t="s">
        <v>434</v>
      </c>
      <c r="O130" s="35"/>
      <c r="P130" s="20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5">
        <v>40</v>
      </c>
      <c r="T130" s="2" t="s">
        <v>936</v>
      </c>
      <c r="U130" s="26" t="s">
        <v>936</v>
      </c>
    </row>
    <row r="131" spans="1:26" ht="110.4" hidden="1" x14ac:dyDescent="0.3">
      <c r="A131" s="1"/>
      <c r="B131" s="245">
        <v>91092</v>
      </c>
      <c r="C131" s="245">
        <v>91092</v>
      </c>
      <c r="D131" s="407" t="s">
        <v>128</v>
      </c>
      <c r="E131" s="263"/>
      <c r="F131" s="245" t="s">
        <v>20</v>
      </c>
      <c r="G131" s="239">
        <v>4118.08</v>
      </c>
      <c r="H131" s="219">
        <v>49869949</v>
      </c>
      <c r="I131" s="458"/>
      <c r="J131" s="200"/>
      <c r="K131" s="200">
        <v>0</v>
      </c>
      <c r="L131" s="18" t="s">
        <v>21</v>
      </c>
      <c r="M131" s="35">
        <v>50</v>
      </c>
      <c r="N131" s="35" t="s">
        <v>434</v>
      </c>
      <c r="O131" s="35"/>
      <c r="P131" s="20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5">
        <v>50</v>
      </c>
      <c r="T131" s="2" t="s">
        <v>936</v>
      </c>
      <c r="U131" s="26" t="s">
        <v>936</v>
      </c>
    </row>
    <row r="132" spans="1:26" ht="124.2" hidden="1" x14ac:dyDescent="0.3">
      <c r="A132" s="1"/>
      <c r="B132" s="245">
        <v>91093</v>
      </c>
      <c r="C132" s="245">
        <v>91093</v>
      </c>
      <c r="D132" s="408" t="s">
        <v>129</v>
      </c>
      <c r="E132" s="263"/>
      <c r="F132" s="245" t="s">
        <v>20</v>
      </c>
      <c r="G132" s="239">
        <v>4941.72</v>
      </c>
      <c r="H132" s="219">
        <v>59844229</v>
      </c>
      <c r="I132" s="458"/>
      <c r="J132" s="200"/>
      <c r="K132" s="200">
        <v>0</v>
      </c>
      <c r="L132" s="18" t="s">
        <v>21</v>
      </c>
      <c r="M132" s="35">
        <v>60</v>
      </c>
      <c r="N132" s="35" t="s">
        <v>434</v>
      </c>
      <c r="O132" s="35"/>
      <c r="P132" s="20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5">
        <v>60</v>
      </c>
      <c r="T132" s="2" t="s">
        <v>936</v>
      </c>
      <c r="U132" s="26" t="s">
        <v>936</v>
      </c>
    </row>
    <row r="133" spans="1:26" ht="110.4" hidden="1" x14ac:dyDescent="0.3">
      <c r="A133" s="1"/>
      <c r="B133" s="27">
        <v>92091</v>
      </c>
      <c r="C133" s="27">
        <v>92091</v>
      </c>
      <c r="D133" s="407" t="s">
        <v>130</v>
      </c>
      <c r="E133" s="263"/>
      <c r="F133" s="245" t="s">
        <v>20</v>
      </c>
      <c r="G133" s="239">
        <v>5765.32</v>
      </c>
      <c r="H133" s="219">
        <v>69818025</v>
      </c>
      <c r="I133" s="458"/>
      <c r="J133" s="200"/>
      <c r="K133" s="200">
        <v>0</v>
      </c>
      <c r="L133" s="18" t="s">
        <v>21</v>
      </c>
      <c r="M133" s="35">
        <v>70</v>
      </c>
      <c r="N133" s="35" t="s">
        <v>434</v>
      </c>
      <c r="O133" s="35"/>
      <c r="P133" s="20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5">
        <v>70</v>
      </c>
      <c r="T133" s="2" t="s">
        <v>936</v>
      </c>
      <c r="U133" s="26" t="s">
        <v>936</v>
      </c>
    </row>
    <row r="134" spans="1:26" ht="110.4" hidden="1" x14ac:dyDescent="0.3">
      <c r="A134" s="1"/>
      <c r="B134" s="27">
        <v>92092</v>
      </c>
      <c r="C134" s="27">
        <v>92092</v>
      </c>
      <c r="D134" s="407" t="s">
        <v>131</v>
      </c>
      <c r="E134" s="263"/>
      <c r="F134" s="245" t="s">
        <v>20</v>
      </c>
      <c r="G134" s="239">
        <v>6588.92</v>
      </c>
      <c r="H134" s="219">
        <v>79791821</v>
      </c>
      <c r="I134" s="458"/>
      <c r="J134" s="200"/>
      <c r="K134" s="200">
        <v>0</v>
      </c>
      <c r="L134" s="18" t="s">
        <v>21</v>
      </c>
      <c r="M134" s="35">
        <v>80</v>
      </c>
      <c r="N134" s="35" t="s">
        <v>434</v>
      </c>
      <c r="O134" s="35"/>
      <c r="P134" s="20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5">
        <v>80</v>
      </c>
      <c r="T134" s="2" t="s">
        <v>936</v>
      </c>
      <c r="U134" s="26" t="s">
        <v>936</v>
      </c>
    </row>
    <row r="135" spans="1:26" ht="110.4" hidden="1" x14ac:dyDescent="0.3">
      <c r="A135" s="1"/>
      <c r="B135" s="27">
        <v>92093</v>
      </c>
      <c r="C135" s="27">
        <v>92093</v>
      </c>
      <c r="D135" s="407" t="s">
        <v>132</v>
      </c>
      <c r="E135" s="263"/>
      <c r="F135" s="245" t="s">
        <v>20</v>
      </c>
      <c r="G135" s="239">
        <v>7412.56</v>
      </c>
      <c r="H135" s="219">
        <v>89766102</v>
      </c>
      <c r="I135" s="458"/>
      <c r="J135" s="200"/>
      <c r="K135" s="200">
        <v>0</v>
      </c>
      <c r="L135" s="18" t="s">
        <v>21</v>
      </c>
      <c r="M135" s="35">
        <v>90</v>
      </c>
      <c r="N135" s="35" t="s">
        <v>434</v>
      </c>
      <c r="O135" s="35"/>
      <c r="P135" s="20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5">
        <v>90</v>
      </c>
      <c r="T135" s="2" t="s">
        <v>936</v>
      </c>
      <c r="U135" s="26" t="s">
        <v>936</v>
      </c>
    </row>
    <row r="136" spans="1:26" customFormat="1" ht="27.75" hidden="1" customHeight="1" x14ac:dyDescent="0.3">
      <c r="A136" s="1"/>
      <c r="B136" s="5"/>
      <c r="C136" s="647" t="s">
        <v>133</v>
      </c>
      <c r="D136" s="648"/>
      <c r="E136" s="648"/>
      <c r="F136" s="648"/>
      <c r="G136" s="483"/>
      <c r="H136" s="219"/>
      <c r="I136" s="458"/>
      <c r="J136" s="413"/>
      <c r="K136" s="200">
        <v>0</v>
      </c>
      <c r="L136" s="17" t="s">
        <v>42</v>
      </c>
      <c r="M136" s="25" t="s">
        <v>42</v>
      </c>
      <c r="N136" s="25" t="s">
        <v>42</v>
      </c>
      <c r="O136" s="25" t="s">
        <v>42</v>
      </c>
      <c r="P136" s="20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74" t="s">
        <v>41</v>
      </c>
    </row>
    <row r="137" spans="1:26" customFormat="1" hidden="1" x14ac:dyDescent="0.3">
      <c r="A137" s="1"/>
      <c r="B137" s="42" t="s">
        <v>1</v>
      </c>
      <c r="C137" s="117" t="s">
        <v>1</v>
      </c>
      <c r="D137" s="117" t="s">
        <v>2</v>
      </c>
      <c r="E137" s="117" t="s">
        <v>3</v>
      </c>
      <c r="F137" s="117" t="s">
        <v>4</v>
      </c>
      <c r="G137" s="9" t="s">
        <v>5</v>
      </c>
      <c r="H137" s="444" t="s">
        <v>6</v>
      </c>
      <c r="I137" s="458"/>
      <c r="J137" s="288"/>
      <c r="K137" s="200">
        <v>0</v>
      </c>
      <c r="L137" s="17" t="s">
        <v>42</v>
      </c>
      <c r="M137" s="25" t="s">
        <v>42</v>
      </c>
      <c r="N137" s="25" t="s">
        <v>42</v>
      </c>
      <c r="O137" s="25" t="s">
        <v>42</v>
      </c>
      <c r="P137" s="20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74" t="s">
        <v>41</v>
      </c>
    </row>
    <row r="138" spans="1:26" s="139" customFormat="1" ht="33" hidden="1" customHeight="1" x14ac:dyDescent="0.3">
      <c r="A138" s="144"/>
      <c r="B138" s="95" t="s">
        <v>944</v>
      </c>
      <c r="C138" s="95" t="s">
        <v>944</v>
      </c>
      <c r="D138" s="87" t="s">
        <v>981</v>
      </c>
      <c r="E138" s="84"/>
      <c r="F138" s="84" t="s">
        <v>20</v>
      </c>
      <c r="G138" s="85" t="s">
        <v>945</v>
      </c>
      <c r="H138" s="219">
        <v>3546171</v>
      </c>
      <c r="I138" s="458"/>
      <c r="J138" s="200"/>
      <c r="K138" s="200"/>
      <c r="L138" s="17" t="s">
        <v>917</v>
      </c>
      <c r="M138" s="25">
        <v>100</v>
      </c>
      <c r="N138" s="35" t="s">
        <v>434</v>
      </c>
      <c r="O138" s="25">
        <v>1654</v>
      </c>
      <c r="P138" s="201"/>
      <c r="Q1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8" s="27" t="s">
        <v>134</v>
      </c>
      <c r="S138" s="25">
        <v>100</v>
      </c>
      <c r="T138" s="579" t="s">
        <v>935</v>
      </c>
      <c r="U138" s="26" t="s">
        <v>935</v>
      </c>
    </row>
    <row r="139" spans="1:26" customFormat="1" ht="27.6" hidden="1" x14ac:dyDescent="0.3">
      <c r="A139" s="1"/>
      <c r="B139" s="105">
        <v>1029</v>
      </c>
      <c r="C139" s="105">
        <v>1029</v>
      </c>
      <c r="D139" s="87" t="s">
        <v>135</v>
      </c>
      <c r="E139" s="84"/>
      <c r="F139" s="84" t="s">
        <v>20</v>
      </c>
      <c r="G139" s="85">
        <v>124.86</v>
      </c>
      <c r="H139" s="219">
        <v>1512055</v>
      </c>
      <c r="I139" s="458"/>
      <c r="J139" s="200"/>
      <c r="K139" s="200">
        <v>0</v>
      </c>
      <c r="L139" s="17" t="s">
        <v>917</v>
      </c>
      <c r="M139" s="25">
        <v>100</v>
      </c>
      <c r="N139" s="35" t="s">
        <v>434</v>
      </c>
      <c r="O139" s="25">
        <v>1654</v>
      </c>
      <c r="P139" s="201"/>
      <c r="Q1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9" s="20" t="s">
        <v>134</v>
      </c>
      <c r="S139" s="25">
        <v>100</v>
      </c>
      <c r="T139" s="2" t="s">
        <v>936</v>
      </c>
      <c r="U139" s="26" t="s">
        <v>936</v>
      </c>
    </row>
    <row r="140" spans="1:26" customFormat="1" ht="27.6" hidden="1" x14ac:dyDescent="0.3">
      <c r="A140" s="1"/>
      <c r="B140" s="105">
        <v>1030</v>
      </c>
      <c r="C140" s="105">
        <v>1030</v>
      </c>
      <c r="D140" s="87" t="s">
        <v>136</v>
      </c>
      <c r="E140" s="84"/>
      <c r="F140" s="84" t="s">
        <v>20</v>
      </c>
      <c r="G140" s="85">
        <v>135.55000000000001</v>
      </c>
      <c r="H140" s="219">
        <v>1641511</v>
      </c>
      <c r="I140" s="458"/>
      <c r="J140" s="200"/>
      <c r="K140" s="200">
        <v>0</v>
      </c>
      <c r="L140" s="17" t="s">
        <v>917</v>
      </c>
      <c r="M140" s="25">
        <v>100</v>
      </c>
      <c r="N140" s="35" t="s">
        <v>434</v>
      </c>
      <c r="O140" s="25">
        <v>1654</v>
      </c>
      <c r="P140" s="20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0" s="20" t="s">
        <v>134</v>
      </c>
      <c r="S140" s="25">
        <v>100</v>
      </c>
      <c r="T140" s="2" t="s">
        <v>936</v>
      </c>
      <c r="U140" s="26" t="s">
        <v>936</v>
      </c>
    </row>
    <row r="141" spans="1:26" customFormat="1" ht="15" hidden="1" customHeight="1" x14ac:dyDescent="0.3">
      <c r="A141" s="1"/>
      <c r="B141" s="5"/>
      <c r="C141" s="647" t="s">
        <v>137</v>
      </c>
      <c r="D141" s="648"/>
      <c r="E141" s="648"/>
      <c r="F141" s="648"/>
      <c r="G141" s="483"/>
      <c r="H141" s="219"/>
      <c r="I141" s="458"/>
      <c r="J141" s="413"/>
      <c r="K141" s="200">
        <v>0</v>
      </c>
      <c r="L141" s="17" t="s">
        <v>42</v>
      </c>
      <c r="M141" s="25" t="s">
        <v>42</v>
      </c>
      <c r="N141" s="200" t="s">
        <v>42</v>
      </c>
      <c r="O141" s="200" t="s">
        <v>42</v>
      </c>
      <c r="P141" s="20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1" s="25" t="s">
        <v>42</v>
      </c>
      <c r="S141" s="25" t="s">
        <v>42</v>
      </c>
      <c r="T141" s="25" t="s">
        <v>42</v>
      </c>
      <c r="U141" s="274" t="s">
        <v>41</v>
      </c>
    </row>
    <row r="142" spans="1:26" customFormat="1" hidden="1" x14ac:dyDescent="0.3">
      <c r="A142" s="1"/>
      <c r="B142" s="42" t="s">
        <v>1</v>
      </c>
      <c r="C142" s="117" t="s">
        <v>1</v>
      </c>
      <c r="D142" s="117" t="s">
        <v>2</v>
      </c>
      <c r="E142" s="117" t="s">
        <v>3</v>
      </c>
      <c r="F142" s="117" t="s">
        <v>4</v>
      </c>
      <c r="G142" s="96" t="s">
        <v>5</v>
      </c>
      <c r="H142" s="444" t="s">
        <v>6</v>
      </c>
      <c r="I142" s="458"/>
      <c r="J142" s="288"/>
      <c r="K142" s="200">
        <v>0</v>
      </c>
      <c r="L142" s="17" t="s">
        <v>42</v>
      </c>
      <c r="M142" s="25" t="s">
        <v>42</v>
      </c>
      <c r="N142" s="200" t="s">
        <v>42</v>
      </c>
      <c r="O142" s="200" t="s">
        <v>42</v>
      </c>
      <c r="P142" s="20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2" s="25" t="s">
        <v>42</v>
      </c>
      <c r="S142" s="25" t="s">
        <v>42</v>
      </c>
      <c r="T142" s="25" t="s">
        <v>42</v>
      </c>
      <c r="U142" s="274" t="s">
        <v>41</v>
      </c>
      <c r="W142" s="229"/>
      <c r="Y142" s="217"/>
    </row>
    <row r="143" spans="1:26" customFormat="1" ht="36.6" hidden="1" customHeight="1" x14ac:dyDescent="0.3">
      <c r="A143" s="1"/>
      <c r="B143" s="53">
        <v>2016</v>
      </c>
      <c r="C143" s="60">
        <v>2016</v>
      </c>
      <c r="D143" s="293" t="s">
        <v>138</v>
      </c>
      <c r="E143" s="245"/>
      <c r="F143" s="245" t="s">
        <v>20</v>
      </c>
      <c r="G143" s="239">
        <v>449.27</v>
      </c>
      <c r="H143" s="219">
        <v>5440660</v>
      </c>
      <c r="I143" s="459"/>
      <c r="J143" s="261"/>
      <c r="K143" s="200">
        <v>0</v>
      </c>
      <c r="L143" s="13" t="s">
        <v>139</v>
      </c>
      <c r="M143" s="25">
        <v>100</v>
      </c>
      <c r="N143" s="35" t="s">
        <v>434</v>
      </c>
      <c r="O143" s="49" t="s">
        <v>140</v>
      </c>
      <c r="P143" s="201"/>
      <c r="Q143" s="289"/>
      <c r="R143" s="27" t="s">
        <v>139</v>
      </c>
      <c r="S143" s="25">
        <v>100</v>
      </c>
      <c r="T143" s="2" t="s">
        <v>936</v>
      </c>
      <c r="U143" s="26" t="s">
        <v>936</v>
      </c>
      <c r="V143" s="219"/>
      <c r="W143" s="157"/>
      <c r="X143" s="231"/>
      <c r="Y143" s="139"/>
      <c r="Z143" s="112"/>
    </row>
    <row r="144" spans="1:26" customFormat="1" ht="96" hidden="1" customHeight="1" x14ac:dyDescent="0.3">
      <c r="A144" s="1"/>
      <c r="B144" s="245">
        <v>90044</v>
      </c>
      <c r="C144" s="245">
        <v>90044</v>
      </c>
      <c r="D144" s="293" t="s">
        <v>141</v>
      </c>
      <c r="E144" s="245"/>
      <c r="F144" s="245" t="s">
        <v>20</v>
      </c>
      <c r="G144" s="239">
        <v>0</v>
      </c>
      <c r="H144" s="219">
        <v>0</v>
      </c>
      <c r="I144" s="459"/>
      <c r="J144" s="462"/>
      <c r="K144" s="200">
        <v>0</v>
      </c>
      <c r="L144" s="13" t="s">
        <v>139</v>
      </c>
      <c r="M144" s="35">
        <v>0</v>
      </c>
      <c r="N144" s="35" t="s">
        <v>434</v>
      </c>
      <c r="O144" s="49" t="s">
        <v>140</v>
      </c>
      <c r="P144" s="201"/>
      <c r="Q144" s="289"/>
      <c r="R144" s="27" t="s">
        <v>139</v>
      </c>
      <c r="S144" s="35">
        <v>0</v>
      </c>
      <c r="T144" s="2" t="s">
        <v>936</v>
      </c>
      <c r="U144" s="26" t="s">
        <v>936</v>
      </c>
      <c r="V144" s="219"/>
      <c r="W144" s="220"/>
      <c r="X144" s="139"/>
      <c r="Y144" s="139"/>
      <c r="Z144" s="112"/>
    </row>
    <row r="145" spans="1:26" customFormat="1" ht="124.2" hidden="1" x14ac:dyDescent="0.3">
      <c r="A145" s="1"/>
      <c r="B145" s="245">
        <v>91094</v>
      </c>
      <c r="C145" s="245">
        <v>91094</v>
      </c>
      <c r="D145" s="293" t="s">
        <v>142</v>
      </c>
      <c r="E145" s="245"/>
      <c r="F145" s="245" t="s">
        <v>20</v>
      </c>
      <c r="G145" s="239">
        <v>179.74</v>
      </c>
      <c r="H145" s="219">
        <v>2176651</v>
      </c>
      <c r="I145" s="459"/>
      <c r="J145" s="261"/>
      <c r="K145" s="200">
        <v>0</v>
      </c>
      <c r="L145" s="13" t="s">
        <v>139</v>
      </c>
      <c r="M145" s="35">
        <v>40</v>
      </c>
      <c r="N145" s="35" t="s">
        <v>434</v>
      </c>
      <c r="O145" s="49" t="s">
        <v>140</v>
      </c>
      <c r="P145" s="201"/>
      <c r="Q1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5" s="22" t="s">
        <v>139</v>
      </c>
      <c r="S145" s="35">
        <v>40</v>
      </c>
      <c r="T145" s="2" t="s">
        <v>936</v>
      </c>
      <c r="U145" s="26" t="s">
        <v>936</v>
      </c>
      <c r="V145" s="163"/>
      <c r="W145" s="149"/>
      <c r="Y145" s="216"/>
      <c r="Z145" s="218"/>
    </row>
    <row r="146" spans="1:26" customFormat="1" ht="124.2" hidden="1" x14ac:dyDescent="0.3">
      <c r="A146" s="1"/>
      <c r="B146" s="245">
        <v>91095</v>
      </c>
      <c r="C146" s="245">
        <v>91095</v>
      </c>
      <c r="D146" s="293" t="s">
        <v>143</v>
      </c>
      <c r="E146" s="245"/>
      <c r="F146" s="245" t="s">
        <v>20</v>
      </c>
      <c r="G146" s="239">
        <v>224.66</v>
      </c>
      <c r="H146" s="219">
        <v>2720633</v>
      </c>
      <c r="I146" s="459"/>
      <c r="J146" s="261"/>
      <c r="K146" s="200">
        <v>0</v>
      </c>
      <c r="L146" s="13" t="s">
        <v>139</v>
      </c>
      <c r="M146" s="35">
        <v>50</v>
      </c>
      <c r="N146" s="35" t="s">
        <v>434</v>
      </c>
      <c r="O146" s="49" t="s">
        <v>140</v>
      </c>
      <c r="P146" s="20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6" s="22" t="s">
        <v>139</v>
      </c>
      <c r="S146" s="35">
        <v>50</v>
      </c>
      <c r="T146" s="2" t="s">
        <v>936</v>
      </c>
      <c r="U146" s="26" t="s">
        <v>936</v>
      </c>
      <c r="V146" s="230"/>
      <c r="W146" s="158"/>
      <c r="Y146" s="157"/>
      <c r="Z146" s="218"/>
    </row>
    <row r="147" spans="1:26" customFormat="1" ht="138" hidden="1" x14ac:dyDescent="0.3">
      <c r="A147" s="1"/>
      <c r="B147" s="245">
        <v>91096</v>
      </c>
      <c r="C147" s="245">
        <v>91096</v>
      </c>
      <c r="D147" s="293" t="s">
        <v>144</v>
      </c>
      <c r="E147" s="245"/>
      <c r="F147" s="245" t="s">
        <v>20</v>
      </c>
      <c r="G147" s="239">
        <v>269.61</v>
      </c>
      <c r="H147" s="219">
        <v>3264977</v>
      </c>
      <c r="I147" s="459"/>
      <c r="J147" s="261"/>
      <c r="K147" s="200">
        <v>0</v>
      </c>
      <c r="L147" s="13" t="s">
        <v>139</v>
      </c>
      <c r="M147" s="35">
        <v>60</v>
      </c>
      <c r="N147" s="35" t="s">
        <v>434</v>
      </c>
      <c r="O147" s="49" t="s">
        <v>140</v>
      </c>
      <c r="P147" s="20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7" s="22" t="s">
        <v>139</v>
      </c>
      <c r="S147" s="35">
        <v>60</v>
      </c>
      <c r="T147" s="2" t="s">
        <v>936</v>
      </c>
      <c r="U147" s="26" t="s">
        <v>936</v>
      </c>
      <c r="V147" s="230"/>
      <c r="W147" s="149"/>
      <c r="X147">
        <f>+ROUND(G143*60%,2)</f>
        <v>269.56</v>
      </c>
      <c r="Z147" s="218"/>
    </row>
    <row r="148" spans="1:26" customFormat="1" ht="124.2" hidden="1" x14ac:dyDescent="0.3">
      <c r="A148" s="1"/>
      <c r="B148" s="27">
        <v>92094</v>
      </c>
      <c r="C148" s="27">
        <v>92094</v>
      </c>
      <c r="D148" s="293" t="s">
        <v>145</v>
      </c>
      <c r="E148" s="245"/>
      <c r="F148" s="245" t="s">
        <v>20</v>
      </c>
      <c r="G148" s="239">
        <v>314.52999999999997</v>
      </c>
      <c r="H148" s="219">
        <v>3808958</v>
      </c>
      <c r="I148" s="459"/>
      <c r="J148" s="261"/>
      <c r="K148" s="200">
        <v>0</v>
      </c>
      <c r="L148" s="13" t="s">
        <v>139</v>
      </c>
      <c r="M148" s="35">
        <v>70</v>
      </c>
      <c r="N148" s="35" t="s">
        <v>434</v>
      </c>
      <c r="O148" s="49" t="s">
        <v>140</v>
      </c>
      <c r="P148" s="201"/>
      <c r="Q148" s="289"/>
      <c r="R148" s="22" t="s">
        <v>139</v>
      </c>
      <c r="S148" s="35">
        <v>70</v>
      </c>
      <c r="T148" s="2" t="s">
        <v>936</v>
      </c>
      <c r="U148" s="26" t="s">
        <v>936</v>
      </c>
      <c r="V148" s="219"/>
      <c r="W148" s="220"/>
      <c r="X148" s="139"/>
      <c r="Y148" s="139"/>
      <c r="Z148" s="112"/>
    </row>
    <row r="149" spans="1:26" customFormat="1" ht="124.2" hidden="1" x14ac:dyDescent="0.3">
      <c r="A149" s="1"/>
      <c r="B149" s="27">
        <v>92095</v>
      </c>
      <c r="C149" s="27">
        <v>92095</v>
      </c>
      <c r="D149" s="293" t="s">
        <v>146</v>
      </c>
      <c r="E149" s="245"/>
      <c r="F149" s="245" t="s">
        <v>20</v>
      </c>
      <c r="G149" s="239">
        <v>359.44</v>
      </c>
      <c r="H149" s="219">
        <v>4352818</v>
      </c>
      <c r="I149" s="459"/>
      <c r="J149" s="261"/>
      <c r="K149" s="200">
        <v>0</v>
      </c>
      <c r="L149" s="13" t="s">
        <v>139</v>
      </c>
      <c r="M149" s="35">
        <v>80</v>
      </c>
      <c r="N149" s="35" t="s">
        <v>434</v>
      </c>
      <c r="O149" s="49" t="s">
        <v>140</v>
      </c>
      <c r="P149" s="201"/>
      <c r="Q149" s="289"/>
      <c r="R149" s="22" t="s">
        <v>139</v>
      </c>
      <c r="S149" s="35">
        <v>80</v>
      </c>
      <c r="T149" s="2" t="s">
        <v>936</v>
      </c>
      <c r="U149" s="26" t="s">
        <v>936</v>
      </c>
      <c r="V149" s="232"/>
      <c r="W149" s="220"/>
      <c r="X149" s="139"/>
      <c r="Y149" s="139"/>
      <c r="Z149" s="112"/>
    </row>
    <row r="150" spans="1:26" customFormat="1" ht="124.2" hidden="1" x14ac:dyDescent="0.3">
      <c r="A150" s="1"/>
      <c r="B150" s="27">
        <v>92096</v>
      </c>
      <c r="C150" s="27">
        <v>92096</v>
      </c>
      <c r="D150" s="293" t="s">
        <v>147</v>
      </c>
      <c r="E150" s="245"/>
      <c r="F150" s="245" t="s">
        <v>20</v>
      </c>
      <c r="G150" s="239">
        <v>404.4</v>
      </c>
      <c r="H150" s="219">
        <v>4897284</v>
      </c>
      <c r="I150" s="459"/>
      <c r="J150" s="261"/>
      <c r="K150" s="200">
        <v>0</v>
      </c>
      <c r="L150" s="13" t="s">
        <v>139</v>
      </c>
      <c r="M150" s="35">
        <v>90</v>
      </c>
      <c r="N150" s="35" t="s">
        <v>434</v>
      </c>
      <c r="O150" s="49" t="s">
        <v>140</v>
      </c>
      <c r="P150" s="201"/>
      <c r="Q150" s="289"/>
      <c r="R150" s="22" t="s">
        <v>139</v>
      </c>
      <c r="S150" s="35">
        <v>90</v>
      </c>
      <c r="T150" s="2" t="s">
        <v>936</v>
      </c>
      <c r="U150" s="26" t="s">
        <v>936</v>
      </c>
      <c r="V150" s="232"/>
      <c r="W150" s="220"/>
      <c r="X150" s="139"/>
      <c r="Y150" s="139"/>
      <c r="Z150" s="112"/>
    </row>
    <row r="151" spans="1:26" ht="27.6" hidden="1" x14ac:dyDescent="0.3">
      <c r="A151" s="1"/>
      <c r="B151" s="53">
        <v>2017</v>
      </c>
      <c r="C151" s="60">
        <v>2017</v>
      </c>
      <c r="D151" s="293" t="s">
        <v>148</v>
      </c>
      <c r="E151" s="245"/>
      <c r="F151" s="245" t="s">
        <v>20</v>
      </c>
      <c r="G151" s="239">
        <v>470.48</v>
      </c>
      <c r="H151" s="219">
        <v>5697513</v>
      </c>
      <c r="I151" s="459"/>
      <c r="J151" s="261"/>
      <c r="K151" s="200">
        <v>0</v>
      </c>
      <c r="L151" s="13" t="s">
        <v>139</v>
      </c>
      <c r="M151" s="25">
        <v>100</v>
      </c>
      <c r="N151" s="35" t="s">
        <v>434</v>
      </c>
      <c r="O151" s="25"/>
      <c r="P151" s="201"/>
      <c r="Q151" s="289"/>
      <c r="R151" s="22" t="s">
        <v>139</v>
      </c>
      <c r="S151" s="25">
        <v>100</v>
      </c>
      <c r="T151" s="2" t="s">
        <v>936</v>
      </c>
      <c r="U151" s="26" t="s">
        <v>936</v>
      </c>
      <c r="V151" s="411"/>
      <c r="W151" s="254"/>
      <c r="X151" s="255"/>
      <c r="Y151" s="255"/>
      <c r="Z151" s="412"/>
    </row>
    <row r="152" spans="1:26" ht="41.4" hidden="1" x14ac:dyDescent="0.3">
      <c r="A152" s="1"/>
      <c r="B152" s="245">
        <v>90046</v>
      </c>
      <c r="C152" s="245">
        <v>90046</v>
      </c>
      <c r="D152" s="293" t="s">
        <v>149</v>
      </c>
      <c r="E152" s="245"/>
      <c r="F152" s="245" t="s">
        <v>20</v>
      </c>
      <c r="G152" s="239">
        <v>0</v>
      </c>
      <c r="H152" s="219">
        <v>0</v>
      </c>
      <c r="I152" s="459"/>
      <c r="J152" s="261"/>
      <c r="K152" s="200">
        <v>0</v>
      </c>
      <c r="L152" s="13" t="s">
        <v>139</v>
      </c>
      <c r="M152" s="35">
        <v>0</v>
      </c>
      <c r="N152" s="35" t="s">
        <v>434</v>
      </c>
      <c r="O152" s="35"/>
      <c r="P152" s="201"/>
      <c r="Q152" s="289"/>
      <c r="R152" s="22" t="s">
        <v>139</v>
      </c>
      <c r="S152" s="35">
        <v>0</v>
      </c>
      <c r="T152" s="2" t="s">
        <v>936</v>
      </c>
      <c r="U152" s="26" t="s">
        <v>936</v>
      </c>
      <c r="V152" s="253"/>
      <c r="W152" s="254"/>
      <c r="X152" s="255"/>
      <c r="Y152" s="255"/>
      <c r="Z152" s="412"/>
    </row>
    <row r="153" spans="1:26" ht="110.4" hidden="1" x14ac:dyDescent="0.3">
      <c r="A153" s="1"/>
      <c r="B153" s="245">
        <v>91097</v>
      </c>
      <c r="C153" s="245">
        <v>91097</v>
      </c>
      <c r="D153" s="293" t="s">
        <v>150</v>
      </c>
      <c r="E153" s="245"/>
      <c r="F153" s="245" t="s">
        <v>20</v>
      </c>
      <c r="G153" s="239">
        <v>188.18</v>
      </c>
      <c r="H153" s="219">
        <v>2278860</v>
      </c>
      <c r="I153" s="459"/>
      <c r="J153" s="261"/>
      <c r="K153" s="200">
        <v>0</v>
      </c>
      <c r="L153" s="13" t="s">
        <v>139</v>
      </c>
      <c r="M153" s="35">
        <v>40</v>
      </c>
      <c r="N153" s="35" t="s">
        <v>434</v>
      </c>
      <c r="O153" s="35"/>
      <c r="P153" s="201"/>
      <c r="Q153" s="289"/>
      <c r="R153" s="22" t="s">
        <v>139</v>
      </c>
      <c r="S153" s="35">
        <v>40</v>
      </c>
      <c r="T153" s="2" t="s">
        <v>936</v>
      </c>
      <c r="U153" s="26" t="s">
        <v>936</v>
      </c>
      <c r="V153" s="58"/>
      <c r="W153" s="254"/>
      <c r="X153" s="255"/>
      <c r="Y153" s="255"/>
      <c r="Z153" s="412"/>
    </row>
    <row r="154" spans="1:26" ht="110.4" hidden="1" x14ac:dyDescent="0.3">
      <c r="A154" s="1"/>
      <c r="B154" s="245">
        <v>91098</v>
      </c>
      <c r="C154" s="245">
        <v>91098</v>
      </c>
      <c r="D154" s="293" t="s">
        <v>151</v>
      </c>
      <c r="E154" s="245"/>
      <c r="F154" s="245" t="s">
        <v>20</v>
      </c>
      <c r="G154" s="239">
        <v>235.26</v>
      </c>
      <c r="H154" s="219">
        <v>2848999</v>
      </c>
      <c r="I154" s="459"/>
      <c r="J154" s="261"/>
      <c r="K154" s="200">
        <v>0</v>
      </c>
      <c r="L154" s="13" t="s">
        <v>139</v>
      </c>
      <c r="M154" s="35">
        <v>50</v>
      </c>
      <c r="N154" s="35" t="s">
        <v>434</v>
      </c>
      <c r="O154" s="35"/>
      <c r="P154" s="201"/>
      <c r="Q154" s="289"/>
      <c r="R154" s="22" t="s">
        <v>139</v>
      </c>
      <c r="S154" s="35">
        <v>50</v>
      </c>
      <c r="T154" s="2" t="s">
        <v>936</v>
      </c>
      <c r="U154" s="26" t="s">
        <v>936</v>
      </c>
      <c r="V154" s="58"/>
      <c r="W154" s="254"/>
      <c r="X154" s="255"/>
      <c r="Y154" s="255"/>
      <c r="Z154" s="412"/>
    </row>
    <row r="155" spans="1:26" ht="124.2" hidden="1" x14ac:dyDescent="0.3">
      <c r="A155" s="1"/>
      <c r="B155" s="245">
        <v>91099</v>
      </c>
      <c r="C155" s="245">
        <v>91099</v>
      </c>
      <c r="D155" s="409" t="s">
        <v>152</v>
      </c>
      <c r="E155" s="245"/>
      <c r="F155" s="245" t="s">
        <v>20</v>
      </c>
      <c r="G155" s="239">
        <v>282.29000000000002</v>
      </c>
      <c r="H155" s="219">
        <v>3418532</v>
      </c>
      <c r="I155" s="459"/>
      <c r="J155" s="261"/>
      <c r="K155" s="200">
        <v>0</v>
      </c>
      <c r="L155" s="13" t="s">
        <v>139</v>
      </c>
      <c r="M155" s="35">
        <v>60</v>
      </c>
      <c r="N155" s="35" t="s">
        <v>434</v>
      </c>
      <c r="O155" s="35"/>
      <c r="P155" s="201"/>
      <c r="Q155" s="289"/>
      <c r="R155" s="22" t="s">
        <v>139</v>
      </c>
      <c r="S155" s="35">
        <v>60</v>
      </c>
      <c r="T155" s="2" t="s">
        <v>936</v>
      </c>
      <c r="U155" s="26" t="s">
        <v>936</v>
      </c>
      <c r="V155" s="58"/>
      <c r="W155" s="254"/>
      <c r="X155" s="255"/>
      <c r="Y155" s="255"/>
      <c r="Z155" s="412"/>
    </row>
    <row r="156" spans="1:26" ht="110.4" hidden="1" x14ac:dyDescent="0.3">
      <c r="A156" s="1"/>
      <c r="B156" s="27">
        <v>92097</v>
      </c>
      <c r="C156" s="27">
        <v>92097</v>
      </c>
      <c r="D156" s="293" t="s">
        <v>153</v>
      </c>
      <c r="E156" s="245"/>
      <c r="F156" s="245" t="s">
        <v>20</v>
      </c>
      <c r="G156" s="239">
        <v>329.33</v>
      </c>
      <c r="H156" s="219">
        <v>3988186</v>
      </c>
      <c r="I156" s="459"/>
      <c r="J156" s="261"/>
      <c r="K156" s="200">
        <v>0</v>
      </c>
      <c r="L156" s="13" t="s">
        <v>139</v>
      </c>
      <c r="M156" s="35">
        <v>70</v>
      </c>
      <c r="N156" s="35" t="s">
        <v>434</v>
      </c>
      <c r="O156" s="35"/>
      <c r="P156" s="201"/>
      <c r="Q156" s="289"/>
      <c r="R156" s="22" t="s">
        <v>139</v>
      </c>
      <c r="S156" s="35">
        <v>70</v>
      </c>
      <c r="T156" s="2" t="s">
        <v>936</v>
      </c>
      <c r="U156" s="26" t="s">
        <v>936</v>
      </c>
      <c r="V156" s="58"/>
      <c r="W156" s="254"/>
      <c r="X156" s="255"/>
      <c r="Y156" s="255"/>
      <c r="Z156" s="412"/>
    </row>
    <row r="157" spans="1:26" ht="110.4" hidden="1" x14ac:dyDescent="0.3">
      <c r="A157" s="1"/>
      <c r="B157" s="27">
        <v>92098</v>
      </c>
      <c r="C157" s="27">
        <v>92098</v>
      </c>
      <c r="D157" s="293" t="s">
        <v>154</v>
      </c>
      <c r="E157" s="263"/>
      <c r="F157" s="245" t="s">
        <v>20</v>
      </c>
      <c r="G157" s="239">
        <v>376.41</v>
      </c>
      <c r="H157" s="219">
        <v>4558325</v>
      </c>
      <c r="I157" s="459"/>
      <c r="J157" s="261"/>
      <c r="K157" s="200">
        <v>0</v>
      </c>
      <c r="L157" s="13" t="s">
        <v>139</v>
      </c>
      <c r="M157" s="35">
        <v>80</v>
      </c>
      <c r="N157" s="35" t="s">
        <v>434</v>
      </c>
      <c r="O157" s="35"/>
      <c r="P157" s="201"/>
      <c r="Q157" s="289"/>
      <c r="R157" s="22" t="s">
        <v>139</v>
      </c>
      <c r="S157" s="35">
        <v>80</v>
      </c>
      <c r="T157" s="2" t="s">
        <v>936</v>
      </c>
      <c r="U157" s="26" t="s">
        <v>936</v>
      </c>
      <c r="V157" s="58"/>
      <c r="W157" s="254"/>
      <c r="X157" s="255"/>
      <c r="Y157" s="255"/>
      <c r="Z157" s="412"/>
    </row>
    <row r="158" spans="1:26" ht="110.4" hidden="1" x14ac:dyDescent="0.3">
      <c r="A158" s="1"/>
      <c r="B158" s="27">
        <v>92099</v>
      </c>
      <c r="C158" s="27">
        <v>92099</v>
      </c>
      <c r="D158" s="293" t="s">
        <v>155</v>
      </c>
      <c r="E158" s="263"/>
      <c r="F158" s="245" t="s">
        <v>20</v>
      </c>
      <c r="G158" s="239">
        <v>423.44</v>
      </c>
      <c r="H158" s="219">
        <v>5127858</v>
      </c>
      <c r="I158" s="459"/>
      <c r="J158" s="261"/>
      <c r="K158" s="200">
        <v>0</v>
      </c>
      <c r="L158" s="13" t="s">
        <v>139</v>
      </c>
      <c r="M158" s="35">
        <v>90</v>
      </c>
      <c r="N158" s="35" t="s">
        <v>434</v>
      </c>
      <c r="O158" s="35"/>
      <c r="P158" s="201"/>
      <c r="Q158" s="289"/>
      <c r="R158" s="22" t="s">
        <v>139</v>
      </c>
      <c r="S158" s="35">
        <v>90</v>
      </c>
      <c r="T158" s="2" t="s">
        <v>936</v>
      </c>
      <c r="U158" s="26" t="s">
        <v>936</v>
      </c>
      <c r="V158" s="58"/>
      <c r="W158" s="254"/>
      <c r="X158" s="255"/>
      <c r="Y158" s="255"/>
      <c r="Z158" s="412"/>
    </row>
    <row r="159" spans="1:26" ht="27.6" hidden="1" x14ac:dyDescent="0.3">
      <c r="A159" s="1"/>
      <c r="B159" s="57">
        <v>2018</v>
      </c>
      <c r="C159" s="60">
        <v>2018</v>
      </c>
      <c r="D159" s="293" t="s">
        <v>156</v>
      </c>
      <c r="E159" s="263"/>
      <c r="F159" s="245" t="s">
        <v>20</v>
      </c>
      <c r="G159" s="239">
        <v>466.96</v>
      </c>
      <c r="H159" s="219">
        <v>5654886</v>
      </c>
      <c r="I159" s="459"/>
      <c r="J159" s="261"/>
      <c r="K159" s="200">
        <v>0</v>
      </c>
      <c r="L159" s="13" t="s">
        <v>139</v>
      </c>
      <c r="M159" s="25">
        <v>100</v>
      </c>
      <c r="N159" s="35" t="s">
        <v>434</v>
      </c>
      <c r="O159" s="25"/>
      <c r="P159" s="201"/>
      <c r="Q159" s="289"/>
      <c r="R159" s="22" t="s">
        <v>139</v>
      </c>
      <c r="S159" s="25">
        <v>100</v>
      </c>
      <c r="T159" s="2" t="s">
        <v>936</v>
      </c>
      <c r="U159" s="26" t="s">
        <v>936</v>
      </c>
      <c r="V159" s="411"/>
      <c r="W159" s="254"/>
      <c r="X159" s="255"/>
      <c r="Y159" s="255"/>
      <c r="Z159" s="412"/>
    </row>
    <row r="160" spans="1:26" ht="41.4" hidden="1" x14ac:dyDescent="0.3">
      <c r="A160" s="1"/>
      <c r="B160" s="245">
        <v>90045</v>
      </c>
      <c r="C160" s="245">
        <v>90045</v>
      </c>
      <c r="D160" s="293" t="s">
        <v>157</v>
      </c>
      <c r="E160" s="263"/>
      <c r="F160" s="245" t="s">
        <v>20</v>
      </c>
      <c r="G160" s="239">
        <v>0</v>
      </c>
      <c r="H160" s="219">
        <v>0</v>
      </c>
      <c r="I160" s="459"/>
      <c r="J160" s="261"/>
      <c r="K160" s="200">
        <v>0</v>
      </c>
      <c r="L160" s="13" t="s">
        <v>139</v>
      </c>
      <c r="M160" s="35">
        <v>0</v>
      </c>
      <c r="N160" s="35" t="s">
        <v>434</v>
      </c>
      <c r="O160" s="35"/>
      <c r="P160" s="201"/>
      <c r="Q160" s="289"/>
      <c r="R160" s="22" t="s">
        <v>139</v>
      </c>
      <c r="S160" s="35">
        <v>0</v>
      </c>
      <c r="T160" s="2" t="s">
        <v>936</v>
      </c>
      <c r="U160" s="26" t="s">
        <v>936</v>
      </c>
      <c r="V160" s="253"/>
      <c r="W160" s="254"/>
      <c r="X160" s="255"/>
      <c r="Y160" s="255"/>
      <c r="Z160" s="412"/>
    </row>
    <row r="161" spans="1:26" ht="96.6" hidden="1" x14ac:dyDescent="0.3">
      <c r="A161" s="1"/>
      <c r="B161" s="245">
        <v>91100</v>
      </c>
      <c r="C161" s="245">
        <v>91100</v>
      </c>
      <c r="D161" s="293" t="s">
        <v>158</v>
      </c>
      <c r="E161" s="263"/>
      <c r="F161" s="245" t="s">
        <v>20</v>
      </c>
      <c r="G161" s="239">
        <v>186.78</v>
      </c>
      <c r="H161" s="219">
        <v>2261906</v>
      </c>
      <c r="I161" s="459"/>
      <c r="J161" s="261"/>
      <c r="K161" s="200">
        <v>0</v>
      </c>
      <c r="L161" s="13" t="s">
        <v>139</v>
      </c>
      <c r="M161" s="35">
        <v>40</v>
      </c>
      <c r="N161" s="35" t="s">
        <v>434</v>
      </c>
      <c r="O161" s="35"/>
      <c r="P161" s="201"/>
      <c r="Q161" s="289"/>
      <c r="R161" s="22" t="s">
        <v>139</v>
      </c>
      <c r="S161" s="35">
        <v>40</v>
      </c>
      <c r="T161" s="2" t="s">
        <v>936</v>
      </c>
      <c r="U161" s="26" t="s">
        <v>936</v>
      </c>
      <c r="V161" s="58"/>
      <c r="W161" s="254"/>
      <c r="X161" s="255"/>
      <c r="Y161" s="255"/>
      <c r="Z161" s="412"/>
    </row>
    <row r="162" spans="1:26" ht="96.6" hidden="1" x14ac:dyDescent="0.3">
      <c r="A162" s="1"/>
      <c r="B162" s="245">
        <v>91101</v>
      </c>
      <c r="C162" s="245">
        <v>91101</v>
      </c>
      <c r="D162" s="293" t="s">
        <v>159</v>
      </c>
      <c r="E162" s="263"/>
      <c r="F162" s="245" t="s">
        <v>20</v>
      </c>
      <c r="G162" s="239">
        <v>233.48</v>
      </c>
      <c r="H162" s="219">
        <v>2827443</v>
      </c>
      <c r="I162" s="459"/>
      <c r="J162" s="261"/>
      <c r="K162" s="200">
        <v>0</v>
      </c>
      <c r="L162" s="13" t="s">
        <v>139</v>
      </c>
      <c r="M162" s="35">
        <v>50</v>
      </c>
      <c r="N162" s="35" t="s">
        <v>434</v>
      </c>
      <c r="O162" s="35"/>
      <c r="P162" s="201"/>
      <c r="Q162" s="289"/>
      <c r="R162" s="22" t="s">
        <v>139</v>
      </c>
      <c r="S162" s="35">
        <v>50</v>
      </c>
      <c r="T162" s="2" t="s">
        <v>936</v>
      </c>
      <c r="U162" s="26" t="s">
        <v>936</v>
      </c>
      <c r="V162" s="58"/>
      <c r="W162" s="254"/>
      <c r="X162" s="255"/>
      <c r="Y162" s="255"/>
      <c r="Z162" s="412"/>
    </row>
    <row r="163" spans="1:26" ht="110.4" hidden="1" x14ac:dyDescent="0.3">
      <c r="A163" s="1"/>
      <c r="B163" s="245">
        <v>91102</v>
      </c>
      <c r="C163" s="245">
        <v>91102</v>
      </c>
      <c r="D163" s="293" t="s">
        <v>160</v>
      </c>
      <c r="E163" s="263"/>
      <c r="F163" s="245" t="s">
        <v>20</v>
      </c>
      <c r="G163" s="239">
        <v>280.17</v>
      </c>
      <c r="H163" s="219">
        <v>3392859</v>
      </c>
      <c r="I163" s="459"/>
      <c r="J163" s="261"/>
      <c r="K163" s="200">
        <v>0</v>
      </c>
      <c r="L163" s="13" t="s">
        <v>139</v>
      </c>
      <c r="M163" s="35">
        <v>60</v>
      </c>
      <c r="N163" s="35" t="s">
        <v>434</v>
      </c>
      <c r="O163" s="35"/>
      <c r="P163" s="201"/>
      <c r="Q163" s="289"/>
      <c r="R163" s="22" t="s">
        <v>139</v>
      </c>
      <c r="S163" s="35">
        <v>60</v>
      </c>
      <c r="T163" s="2" t="s">
        <v>936</v>
      </c>
      <c r="U163" s="26" t="s">
        <v>936</v>
      </c>
      <c r="V163" s="58"/>
      <c r="W163" s="254"/>
      <c r="X163" s="255"/>
      <c r="Y163" s="255"/>
      <c r="Z163" s="412"/>
    </row>
    <row r="164" spans="1:26" ht="96.6" hidden="1" x14ac:dyDescent="0.3">
      <c r="A164" s="1"/>
      <c r="B164" s="27">
        <v>92100</v>
      </c>
      <c r="C164" s="27">
        <v>92100</v>
      </c>
      <c r="D164" s="293" t="s">
        <v>161</v>
      </c>
      <c r="E164" s="263"/>
      <c r="F164" s="245" t="s">
        <v>20</v>
      </c>
      <c r="G164" s="239">
        <v>326.87</v>
      </c>
      <c r="H164" s="219">
        <v>3958396</v>
      </c>
      <c r="I164" s="459"/>
      <c r="J164" s="261"/>
      <c r="K164" s="200">
        <v>0</v>
      </c>
      <c r="L164" s="13" t="s">
        <v>139</v>
      </c>
      <c r="M164" s="35">
        <v>70</v>
      </c>
      <c r="N164" s="35" t="s">
        <v>434</v>
      </c>
      <c r="O164" s="35"/>
      <c r="P164" s="201"/>
      <c r="Q164" s="289"/>
      <c r="R164" s="22" t="s">
        <v>139</v>
      </c>
      <c r="S164" s="35">
        <v>70</v>
      </c>
      <c r="T164" s="2" t="s">
        <v>936</v>
      </c>
      <c r="U164" s="26" t="s">
        <v>936</v>
      </c>
      <c r="V164" s="58"/>
      <c r="W164" s="254"/>
      <c r="X164" s="255"/>
      <c r="Y164" s="255"/>
      <c r="Z164" s="412"/>
    </row>
    <row r="165" spans="1:26" ht="96.6" hidden="1" x14ac:dyDescent="0.3">
      <c r="A165" s="1"/>
      <c r="B165" s="27">
        <v>92101</v>
      </c>
      <c r="C165" s="27">
        <v>92101</v>
      </c>
      <c r="D165" s="293" t="s">
        <v>162</v>
      </c>
      <c r="E165" s="263"/>
      <c r="F165" s="245" t="s">
        <v>20</v>
      </c>
      <c r="G165" s="239">
        <v>373.56</v>
      </c>
      <c r="H165" s="219">
        <v>4523812</v>
      </c>
      <c r="I165" s="459"/>
      <c r="J165" s="261"/>
      <c r="K165" s="200">
        <v>0</v>
      </c>
      <c r="L165" s="13" t="s">
        <v>139</v>
      </c>
      <c r="M165" s="35">
        <v>80</v>
      </c>
      <c r="N165" s="35" t="s">
        <v>434</v>
      </c>
      <c r="O165" s="35"/>
      <c r="P165" s="201"/>
      <c r="Q165" s="289"/>
      <c r="R165" s="22" t="s">
        <v>139</v>
      </c>
      <c r="S165" s="35">
        <v>80</v>
      </c>
      <c r="T165" s="2" t="s">
        <v>936</v>
      </c>
      <c r="U165" s="26" t="s">
        <v>936</v>
      </c>
      <c r="V165" s="58"/>
      <c r="W165" s="254"/>
      <c r="X165" s="255"/>
      <c r="Y165" s="255"/>
      <c r="Z165" s="412"/>
    </row>
    <row r="166" spans="1:26" ht="97.2" hidden="1" thickBot="1" x14ac:dyDescent="0.35">
      <c r="A166" s="1"/>
      <c r="B166" s="354">
        <v>92102</v>
      </c>
      <c r="C166" s="354">
        <v>92102</v>
      </c>
      <c r="D166" s="410" t="s">
        <v>163</v>
      </c>
      <c r="E166" s="264"/>
      <c r="F166" s="353" t="s">
        <v>20</v>
      </c>
      <c r="G166" s="258">
        <v>420.26</v>
      </c>
      <c r="H166" s="225">
        <v>5089349</v>
      </c>
      <c r="I166" s="459"/>
      <c r="J166" s="261"/>
      <c r="K166" s="200">
        <v>0</v>
      </c>
      <c r="L166" s="273" t="s">
        <v>139</v>
      </c>
      <c r="M166" s="199">
        <v>90</v>
      </c>
      <c r="N166" s="199" t="s">
        <v>434</v>
      </c>
      <c r="O166" s="199"/>
      <c r="P166" s="304"/>
      <c r="Q166" s="331"/>
      <c r="R166" s="332" t="s">
        <v>139</v>
      </c>
      <c r="S166" s="199">
        <v>90</v>
      </c>
      <c r="T166" s="2" t="s">
        <v>936</v>
      </c>
      <c r="U166" s="26" t="s">
        <v>936</v>
      </c>
      <c r="V166" s="58"/>
      <c r="W166" s="254"/>
      <c r="X166" s="255"/>
      <c r="Y166" s="255"/>
      <c r="Z166" s="412"/>
    </row>
    <row r="167" spans="1:26" ht="30" hidden="1" customHeight="1" x14ac:dyDescent="0.3">
      <c r="A167" s="1"/>
      <c r="B167" s="57">
        <v>90085</v>
      </c>
      <c r="C167" s="621" t="s">
        <v>164</v>
      </c>
      <c r="D167" s="624" t="s">
        <v>165</v>
      </c>
      <c r="E167" s="265">
        <v>1</v>
      </c>
      <c r="F167" s="244" t="s">
        <v>166</v>
      </c>
      <c r="G167" s="238">
        <v>0</v>
      </c>
      <c r="H167" s="241">
        <v>0</v>
      </c>
      <c r="I167" s="489"/>
      <c r="J167" s="261"/>
      <c r="K167" s="200">
        <v>0</v>
      </c>
      <c r="L167" s="276" t="s">
        <v>139</v>
      </c>
      <c r="M167" s="205">
        <v>0</v>
      </c>
      <c r="N167" s="206" t="s">
        <v>434</v>
      </c>
      <c r="O167" s="205"/>
      <c r="P167" s="207"/>
      <c r="Q1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7" s="209" t="s">
        <v>139</v>
      </c>
      <c r="S167" s="279">
        <v>0</v>
      </c>
      <c r="T167" s="2" t="s">
        <v>936</v>
      </c>
      <c r="U167" s="26" t="s">
        <v>936</v>
      </c>
    </row>
    <row r="168" spans="1:26" ht="37.5" hidden="1" customHeight="1" x14ac:dyDescent="0.3">
      <c r="A168" s="1">
        <v>90086</v>
      </c>
      <c r="B168" s="57">
        <v>90085</v>
      </c>
      <c r="C168" s="622"/>
      <c r="D168" s="625"/>
      <c r="E168" s="263">
        <v>2</v>
      </c>
      <c r="F168" s="245" t="s">
        <v>167</v>
      </c>
      <c r="G168" s="239">
        <v>0</v>
      </c>
      <c r="H168" s="242">
        <v>0</v>
      </c>
      <c r="I168" s="489"/>
      <c r="J168" s="261"/>
      <c r="K168" s="200">
        <v>0</v>
      </c>
      <c r="L168" s="13" t="s">
        <v>139</v>
      </c>
      <c r="M168" s="25">
        <v>0</v>
      </c>
      <c r="N168" s="35" t="s">
        <v>434</v>
      </c>
      <c r="O168" s="25"/>
      <c r="P168" s="201"/>
      <c r="Q168" s="30"/>
      <c r="R168" s="20"/>
      <c r="S168" s="333"/>
      <c r="T168" s="2" t="s">
        <v>936</v>
      </c>
      <c r="U168" s="26"/>
    </row>
    <row r="169" spans="1:26" ht="49.5" hidden="1" customHeight="1" thickBot="1" x14ac:dyDescent="0.35">
      <c r="A169" s="1">
        <v>90087</v>
      </c>
      <c r="B169" s="57">
        <v>90085</v>
      </c>
      <c r="C169" s="623"/>
      <c r="D169" s="626"/>
      <c r="E169" s="266">
        <v>3</v>
      </c>
      <c r="F169" s="246" t="s">
        <v>168</v>
      </c>
      <c r="G169" s="240">
        <v>0</v>
      </c>
      <c r="H169" s="243">
        <v>0</v>
      </c>
      <c r="I169" s="489"/>
      <c r="J169" s="261"/>
      <c r="K169" s="200">
        <v>0</v>
      </c>
      <c r="L169" s="281" t="s">
        <v>139</v>
      </c>
      <c r="M169" s="211">
        <v>0</v>
      </c>
      <c r="N169" s="212" t="s">
        <v>434</v>
      </c>
      <c r="O169" s="211"/>
      <c r="P169" s="213"/>
      <c r="Q169" s="214"/>
      <c r="R169" s="334"/>
      <c r="S169" s="335"/>
      <c r="T169" s="2" t="s">
        <v>936</v>
      </c>
      <c r="U169" s="26"/>
      <c r="Y169" s="404" t="e">
        <f>+ROUND(G174*#REF!,0)</f>
        <v>#REF!</v>
      </c>
    </row>
    <row r="170" spans="1:26" customFormat="1" ht="15" hidden="1" customHeight="1" x14ac:dyDescent="0.3">
      <c r="A170" s="1"/>
      <c r="B170" s="5"/>
      <c r="C170" s="682" t="s">
        <v>902</v>
      </c>
      <c r="D170" s="683"/>
      <c r="E170" s="683"/>
      <c r="F170" s="683"/>
      <c r="G170" s="484"/>
      <c r="H170" s="221"/>
      <c r="I170" s="459"/>
      <c r="J170" s="413"/>
      <c r="K170" s="200">
        <v>0</v>
      </c>
      <c r="L170" s="248" t="s">
        <v>42</v>
      </c>
      <c r="M170" s="250" t="s">
        <v>42</v>
      </c>
      <c r="N170" s="250" t="s">
        <v>42</v>
      </c>
      <c r="O170" s="250" t="s">
        <v>42</v>
      </c>
      <c r="P170" s="306"/>
      <c r="Q170" s="307"/>
      <c r="R170" s="314" t="s">
        <v>42</v>
      </c>
      <c r="S170" s="314" t="s">
        <v>42</v>
      </c>
      <c r="T170" s="314" t="s">
        <v>42</v>
      </c>
      <c r="U170" s="274" t="s">
        <v>41</v>
      </c>
      <c r="V170" s="190">
        <v>11552</v>
      </c>
    </row>
    <row r="171" spans="1:26" customFormat="1" ht="26.4" hidden="1" customHeight="1" thickBot="1" x14ac:dyDescent="0.35">
      <c r="A171" s="1"/>
      <c r="B171" s="42" t="s">
        <v>1</v>
      </c>
      <c r="C171" s="115" t="s">
        <v>1</v>
      </c>
      <c r="D171" s="115" t="s">
        <v>2</v>
      </c>
      <c r="E171" s="115"/>
      <c r="F171" s="115" t="s">
        <v>4</v>
      </c>
      <c r="G171" s="96" t="s">
        <v>5</v>
      </c>
      <c r="H171" s="490" t="s">
        <v>6</v>
      </c>
      <c r="I171" s="459"/>
      <c r="J171" s="288"/>
      <c r="K171" s="200">
        <v>0</v>
      </c>
      <c r="L171" s="273" t="s">
        <v>42</v>
      </c>
      <c r="M171" s="274" t="s">
        <v>42</v>
      </c>
      <c r="N171" s="274" t="s">
        <v>42</v>
      </c>
      <c r="O171" s="274" t="s">
        <v>42</v>
      </c>
      <c r="P171" s="275"/>
      <c r="Q171" s="305"/>
      <c r="R171" s="316" t="s">
        <v>42</v>
      </c>
      <c r="S171" s="316" t="s">
        <v>42</v>
      </c>
      <c r="T171" s="316" t="s">
        <v>42</v>
      </c>
      <c r="U171" s="274" t="s">
        <v>41</v>
      </c>
      <c r="V171" s="164" t="s">
        <v>6</v>
      </c>
      <c r="W171" s="193" t="s">
        <v>169</v>
      </c>
    </row>
    <row r="172" spans="1:26" s="545" customFormat="1" ht="18.75" hidden="1" customHeight="1" x14ac:dyDescent="0.3">
      <c r="A172" s="529"/>
      <c r="B172" s="530">
        <v>93007</v>
      </c>
      <c r="C172" s="711" t="s">
        <v>896</v>
      </c>
      <c r="D172" s="712" t="s">
        <v>982</v>
      </c>
      <c r="E172" s="713">
        <v>1</v>
      </c>
      <c r="F172" s="713" t="s">
        <v>170</v>
      </c>
      <c r="G172" s="714">
        <v>675.28</v>
      </c>
      <c r="H172" s="715">
        <v>8177641</v>
      </c>
      <c r="I172" s="531"/>
      <c r="J172" s="532"/>
      <c r="K172" s="533">
        <v>0</v>
      </c>
      <c r="L172" s="534" t="s">
        <v>139</v>
      </c>
      <c r="M172" s="535">
        <v>100</v>
      </c>
      <c r="N172" s="536" t="s">
        <v>434</v>
      </c>
      <c r="O172" s="536" t="s">
        <v>171</v>
      </c>
      <c r="P172" s="537"/>
      <c r="Q172" s="53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2" s="539" t="s">
        <v>139</v>
      </c>
      <c r="S172" s="540">
        <v>100</v>
      </c>
      <c r="T172" s="541" t="s">
        <v>935</v>
      </c>
      <c r="U172" s="541" t="s">
        <v>935</v>
      </c>
      <c r="V172" s="542"/>
      <c r="W172" s="543"/>
      <c r="X172" s="544"/>
      <c r="Y172" s="692"/>
    </row>
    <row r="173" spans="1:26" s="545" customFormat="1" ht="23.25" hidden="1" customHeight="1" x14ac:dyDescent="0.3">
      <c r="A173" s="546">
        <v>2101</v>
      </c>
      <c r="B173" s="530">
        <v>93007</v>
      </c>
      <c r="C173" s="716"/>
      <c r="D173" s="717"/>
      <c r="E173" s="718">
        <v>2</v>
      </c>
      <c r="F173" s="718" t="s">
        <v>172</v>
      </c>
      <c r="G173" s="719">
        <v>755.54</v>
      </c>
      <c r="H173" s="720">
        <v>9149589</v>
      </c>
      <c r="I173" s="531">
        <f>+G173-G172</f>
        <v>80.259999999999991</v>
      </c>
      <c r="J173" s="532"/>
      <c r="K173" s="533">
        <v>0</v>
      </c>
      <c r="L173" s="547" t="s">
        <v>139</v>
      </c>
      <c r="M173" s="548">
        <v>100</v>
      </c>
      <c r="N173" s="549" t="s">
        <v>434</v>
      </c>
      <c r="O173" s="549" t="s">
        <v>171</v>
      </c>
      <c r="P173" s="550"/>
      <c r="Q173" s="551"/>
      <c r="R173" s="552"/>
      <c r="S173" s="553"/>
      <c r="T173" s="541" t="s">
        <v>935</v>
      </c>
      <c r="U173" s="554"/>
      <c r="V173" s="542"/>
      <c r="W173" s="543"/>
      <c r="X173" s="544"/>
      <c r="Y173" s="693"/>
    </row>
    <row r="174" spans="1:26" s="545" customFormat="1" ht="20.25" hidden="1" customHeight="1" thickBot="1" x14ac:dyDescent="0.35">
      <c r="A174" s="555">
        <v>2102</v>
      </c>
      <c r="B174" s="530">
        <v>93007</v>
      </c>
      <c r="C174" s="721"/>
      <c r="D174" s="722"/>
      <c r="E174" s="723">
        <v>3</v>
      </c>
      <c r="F174" s="723" t="s">
        <v>173</v>
      </c>
      <c r="G174" s="724">
        <v>865.7</v>
      </c>
      <c r="H174" s="725">
        <v>10483627</v>
      </c>
      <c r="I174" s="531">
        <f>+G174-G172</f>
        <v>190.42000000000007</v>
      </c>
      <c r="J174" s="532"/>
      <c r="K174" s="533">
        <v>0</v>
      </c>
      <c r="L174" s="556" t="s">
        <v>139</v>
      </c>
      <c r="M174" s="557">
        <v>100</v>
      </c>
      <c r="N174" s="558" t="s">
        <v>434</v>
      </c>
      <c r="O174" s="558" t="s">
        <v>171</v>
      </c>
      <c r="P174" s="559"/>
      <c r="Q174" s="560"/>
      <c r="R174" s="561"/>
      <c r="S174" s="562"/>
      <c r="T174" s="541" t="s">
        <v>935</v>
      </c>
      <c r="U174" s="554"/>
      <c r="V174" s="542"/>
      <c r="W174" s="543"/>
      <c r="X174" s="544"/>
      <c r="Y174" s="694"/>
    </row>
    <row r="175" spans="1:26" s="545" customFormat="1" ht="31.5" hidden="1" customHeight="1" x14ac:dyDescent="0.3">
      <c r="A175" s="529"/>
      <c r="B175" s="530">
        <v>93008</v>
      </c>
      <c r="C175" s="711" t="s">
        <v>897</v>
      </c>
      <c r="D175" s="712" t="s">
        <v>983</v>
      </c>
      <c r="E175" s="713">
        <v>1</v>
      </c>
      <c r="F175" s="713" t="s">
        <v>170</v>
      </c>
      <c r="G175" s="726">
        <v>0</v>
      </c>
      <c r="H175" s="715">
        <v>0</v>
      </c>
      <c r="I175" s="531"/>
      <c r="J175" s="563"/>
      <c r="K175" s="533">
        <v>0</v>
      </c>
      <c r="L175" s="534" t="s">
        <v>139</v>
      </c>
      <c r="M175" s="536">
        <v>0</v>
      </c>
      <c r="N175" s="536" t="s">
        <v>434</v>
      </c>
      <c r="O175" s="536" t="s">
        <v>171</v>
      </c>
      <c r="P175" s="537"/>
      <c r="Q175" s="53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5" s="564" t="s">
        <v>139</v>
      </c>
      <c r="S175" s="565">
        <v>0</v>
      </c>
      <c r="T175" s="541" t="s">
        <v>935</v>
      </c>
      <c r="U175" s="541" t="s">
        <v>935</v>
      </c>
      <c r="V175" s="542"/>
      <c r="W175" s="566"/>
    </row>
    <row r="176" spans="1:26" s="545" customFormat="1" ht="40.5" hidden="1" customHeight="1" x14ac:dyDescent="0.3">
      <c r="A176" s="546">
        <v>90040</v>
      </c>
      <c r="B176" s="530">
        <v>93008</v>
      </c>
      <c r="C176" s="716"/>
      <c r="D176" s="717"/>
      <c r="E176" s="718">
        <v>2</v>
      </c>
      <c r="F176" s="718" t="s">
        <v>172</v>
      </c>
      <c r="G176" s="727">
        <v>0</v>
      </c>
      <c r="H176" s="720">
        <v>0</v>
      </c>
      <c r="I176" s="531"/>
      <c r="J176" s="563"/>
      <c r="K176" s="533">
        <v>0</v>
      </c>
      <c r="L176" s="547" t="s">
        <v>139</v>
      </c>
      <c r="M176" s="549">
        <v>0</v>
      </c>
      <c r="N176" s="549" t="s">
        <v>434</v>
      </c>
      <c r="O176" s="549" t="s">
        <v>171</v>
      </c>
      <c r="P176" s="550"/>
      <c r="Q176" s="551"/>
      <c r="R176" s="552"/>
      <c r="S176" s="553"/>
      <c r="T176" s="541" t="s">
        <v>935</v>
      </c>
      <c r="U176" s="554"/>
      <c r="V176" s="542"/>
      <c r="W176" s="566"/>
    </row>
    <row r="177" spans="1:25" s="545" customFormat="1" ht="49.5" hidden="1" customHeight="1" thickBot="1" x14ac:dyDescent="0.35">
      <c r="A177" s="555">
        <v>90041</v>
      </c>
      <c r="B177" s="530">
        <v>93008</v>
      </c>
      <c r="C177" s="721"/>
      <c r="D177" s="722"/>
      <c r="E177" s="723">
        <v>3</v>
      </c>
      <c r="F177" s="723" t="s">
        <v>173</v>
      </c>
      <c r="G177" s="728">
        <v>0</v>
      </c>
      <c r="H177" s="725">
        <v>0</v>
      </c>
      <c r="I177" s="531"/>
      <c r="J177" s="563"/>
      <c r="K177" s="533">
        <v>0</v>
      </c>
      <c r="L177" s="567" t="s">
        <v>139</v>
      </c>
      <c r="M177" s="568">
        <v>0</v>
      </c>
      <c r="N177" s="568" t="s">
        <v>434</v>
      </c>
      <c r="O177" s="568" t="s">
        <v>171</v>
      </c>
      <c r="P177" s="569"/>
      <c r="Q177" s="570"/>
      <c r="R177" s="571"/>
      <c r="S177" s="572"/>
      <c r="T177" s="541" t="s">
        <v>935</v>
      </c>
      <c r="U177" s="554"/>
      <c r="V177" s="573"/>
      <c r="W177" s="574"/>
    </row>
    <row r="178" spans="1:25" customFormat="1" ht="71.25" hidden="1" customHeight="1" x14ac:dyDescent="0.3">
      <c r="A178" s="47"/>
      <c r="B178" s="53">
        <v>91112</v>
      </c>
      <c r="C178" s="589" t="s">
        <v>908</v>
      </c>
      <c r="D178" s="652" t="s">
        <v>903</v>
      </c>
      <c r="E178" s="100">
        <v>1</v>
      </c>
      <c r="F178" s="100" t="s">
        <v>170</v>
      </c>
      <c r="G178" s="101">
        <v>270.11</v>
      </c>
      <c r="H178" s="241">
        <v>3271032</v>
      </c>
      <c r="I178" s="489"/>
      <c r="J178" s="202"/>
      <c r="K178" s="200">
        <v>0</v>
      </c>
      <c r="L178" s="276" t="s">
        <v>139</v>
      </c>
      <c r="M178" s="206">
        <v>40</v>
      </c>
      <c r="N178" s="206" t="s">
        <v>434</v>
      </c>
      <c r="O178" s="206" t="s">
        <v>171</v>
      </c>
      <c r="P178" s="207"/>
      <c r="Q17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8" s="318" t="s">
        <v>139</v>
      </c>
      <c r="S178" s="319">
        <v>40</v>
      </c>
      <c r="T178" s="435" t="s">
        <v>935</v>
      </c>
      <c r="U178" s="435" t="s">
        <v>935</v>
      </c>
      <c r="V178" s="191"/>
      <c r="W178" s="195"/>
      <c r="X178" s="157"/>
      <c r="Y178" s="695" t="s">
        <v>174</v>
      </c>
    </row>
    <row r="179" spans="1:25" customFormat="1" ht="57" hidden="1" customHeight="1" x14ac:dyDescent="0.3">
      <c r="A179" s="36">
        <v>91115</v>
      </c>
      <c r="B179" s="53">
        <v>91112</v>
      </c>
      <c r="C179" s="590"/>
      <c r="D179" s="653"/>
      <c r="E179" s="84">
        <v>2</v>
      </c>
      <c r="F179" s="84" t="s">
        <v>172</v>
      </c>
      <c r="G179" s="85">
        <v>302.22000000000003</v>
      </c>
      <c r="H179" s="242">
        <v>3659884</v>
      </c>
      <c r="I179" s="111">
        <f>+G179-G178</f>
        <v>32.110000000000014</v>
      </c>
      <c r="J179" s="202"/>
      <c r="K179" s="200">
        <v>0</v>
      </c>
      <c r="L179" s="17" t="s">
        <v>139</v>
      </c>
      <c r="M179" s="35">
        <v>40</v>
      </c>
      <c r="N179" s="35" t="s">
        <v>434</v>
      </c>
      <c r="O179" s="35" t="s">
        <v>171</v>
      </c>
      <c r="P179" s="201"/>
      <c r="Q179" s="30"/>
      <c r="R179" s="269"/>
      <c r="S179" s="280"/>
      <c r="T179" s="435" t="s">
        <v>935</v>
      </c>
      <c r="U179" s="26"/>
      <c r="V179" s="191"/>
      <c r="W179" s="195"/>
      <c r="X179" s="157"/>
      <c r="Y179" s="696"/>
    </row>
    <row r="180" spans="1:25" customFormat="1" ht="49.5" hidden="1" customHeight="1" thickBot="1" x14ac:dyDescent="0.35">
      <c r="A180" s="38">
        <v>91118</v>
      </c>
      <c r="B180" s="53">
        <v>91112</v>
      </c>
      <c r="C180" s="591"/>
      <c r="D180" s="654"/>
      <c r="E180" s="102">
        <v>3</v>
      </c>
      <c r="F180" s="102" t="s">
        <v>173</v>
      </c>
      <c r="G180" s="103">
        <v>346.28</v>
      </c>
      <c r="H180" s="243">
        <v>4193451</v>
      </c>
      <c r="I180" s="111">
        <f>+G180-G178</f>
        <v>76.169999999999959</v>
      </c>
      <c r="J180" s="202"/>
      <c r="K180" s="200">
        <v>0</v>
      </c>
      <c r="L180" s="282" t="s">
        <v>139</v>
      </c>
      <c r="M180" s="212">
        <v>40</v>
      </c>
      <c r="N180" s="212" t="s">
        <v>434</v>
      </c>
      <c r="O180" s="212" t="s">
        <v>171</v>
      </c>
      <c r="P180" s="213"/>
      <c r="Q180" s="214"/>
      <c r="R180" s="270"/>
      <c r="S180" s="284"/>
      <c r="T180" s="435" t="s">
        <v>935</v>
      </c>
      <c r="U180" s="26"/>
      <c r="V180" s="194"/>
      <c r="W180" s="197" t="e">
        <f>+V180-#REF!</f>
        <v>#REF!</v>
      </c>
      <c r="Y180" s="697"/>
    </row>
    <row r="181" spans="1:25" customFormat="1" ht="54.75" hidden="1" customHeight="1" x14ac:dyDescent="0.3">
      <c r="A181" s="47"/>
      <c r="B181" s="53">
        <v>91113</v>
      </c>
      <c r="C181" s="589" t="s">
        <v>909</v>
      </c>
      <c r="D181" s="624" t="s">
        <v>904</v>
      </c>
      <c r="E181" s="100">
        <v>1</v>
      </c>
      <c r="F181" s="100" t="s">
        <v>170</v>
      </c>
      <c r="G181" s="101">
        <v>337.64</v>
      </c>
      <c r="H181" s="241">
        <v>4088820</v>
      </c>
      <c r="I181" s="111"/>
      <c r="J181" s="202"/>
      <c r="K181" s="200">
        <v>0</v>
      </c>
      <c r="L181" s="277" t="s">
        <v>139</v>
      </c>
      <c r="M181" s="206">
        <v>50</v>
      </c>
      <c r="N181" s="206" t="s">
        <v>434</v>
      </c>
      <c r="O181" s="206" t="s">
        <v>171</v>
      </c>
      <c r="P181" s="207"/>
      <c r="Q18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1" s="318" t="s">
        <v>139</v>
      </c>
      <c r="S181" s="319">
        <v>50</v>
      </c>
      <c r="T181" s="435" t="s">
        <v>935</v>
      </c>
      <c r="U181" s="435" t="s">
        <v>935</v>
      </c>
      <c r="V181" s="191"/>
      <c r="W181" s="192"/>
      <c r="Y181" s="696"/>
    </row>
    <row r="182" spans="1:25" customFormat="1" ht="54.75" hidden="1" customHeight="1" x14ac:dyDescent="0.3">
      <c r="A182" s="36">
        <v>91116</v>
      </c>
      <c r="B182" s="53">
        <v>91113</v>
      </c>
      <c r="C182" s="590"/>
      <c r="D182" s="625"/>
      <c r="E182" s="84">
        <v>2</v>
      </c>
      <c r="F182" s="84" t="s">
        <v>172</v>
      </c>
      <c r="G182" s="85">
        <v>377.77</v>
      </c>
      <c r="H182" s="242">
        <v>4574795</v>
      </c>
      <c r="I182" s="111">
        <f>+G182-G181</f>
        <v>40.129999999999995</v>
      </c>
      <c r="J182" s="202"/>
      <c r="K182" s="200">
        <v>0</v>
      </c>
      <c r="L182" s="17" t="s">
        <v>139</v>
      </c>
      <c r="M182" s="35">
        <v>50</v>
      </c>
      <c r="N182" s="35" t="s">
        <v>434</v>
      </c>
      <c r="O182" s="35" t="s">
        <v>171</v>
      </c>
      <c r="P182" s="201"/>
      <c r="Q182" s="30"/>
      <c r="R182" s="269"/>
      <c r="S182" s="280"/>
      <c r="T182" s="435" t="s">
        <v>935</v>
      </c>
      <c r="U182" s="26"/>
      <c r="V182" s="191"/>
      <c r="W182" s="192"/>
      <c r="Y182" s="696"/>
    </row>
    <row r="183" spans="1:25" customFormat="1" ht="54" hidden="1" customHeight="1" thickBot="1" x14ac:dyDescent="0.35">
      <c r="A183" s="38">
        <v>91119</v>
      </c>
      <c r="B183" s="53">
        <v>91113</v>
      </c>
      <c r="C183" s="591"/>
      <c r="D183" s="626"/>
      <c r="E183" s="102">
        <v>3</v>
      </c>
      <c r="F183" s="102" t="s">
        <v>173</v>
      </c>
      <c r="G183" s="103">
        <v>432.85</v>
      </c>
      <c r="H183" s="243">
        <v>5241814</v>
      </c>
      <c r="I183" s="111">
        <f>+G183-G181</f>
        <v>95.210000000000036</v>
      </c>
      <c r="J183" s="202"/>
      <c r="K183" s="200">
        <v>0</v>
      </c>
      <c r="L183" s="282" t="s">
        <v>139</v>
      </c>
      <c r="M183" s="212">
        <v>50</v>
      </c>
      <c r="N183" s="212" t="s">
        <v>434</v>
      </c>
      <c r="O183" s="212" t="s">
        <v>171</v>
      </c>
      <c r="P183" s="213"/>
      <c r="Q183" s="214"/>
      <c r="R183" s="270"/>
      <c r="S183" s="284"/>
      <c r="T183" s="435" t="s">
        <v>935</v>
      </c>
      <c r="U183" s="26"/>
      <c r="V183" s="191"/>
      <c r="W183" s="192"/>
      <c r="Y183" s="697"/>
    </row>
    <row r="184" spans="1:25" customFormat="1" ht="56.25" hidden="1" customHeight="1" x14ac:dyDescent="0.3">
      <c r="A184" s="47"/>
      <c r="B184" s="53">
        <v>91114</v>
      </c>
      <c r="C184" s="589" t="s">
        <v>910</v>
      </c>
      <c r="D184" s="624" t="s">
        <v>905</v>
      </c>
      <c r="E184" s="100">
        <v>1</v>
      </c>
      <c r="F184" s="100" t="s">
        <v>170</v>
      </c>
      <c r="G184" s="101">
        <v>405.17</v>
      </c>
      <c r="H184" s="241">
        <v>4906609</v>
      </c>
      <c r="I184" s="111"/>
      <c r="J184" s="261"/>
      <c r="K184" s="200">
        <v>0</v>
      </c>
      <c r="L184" s="277" t="s">
        <v>139</v>
      </c>
      <c r="M184" s="206">
        <v>60</v>
      </c>
      <c r="N184" s="206" t="s">
        <v>434</v>
      </c>
      <c r="O184" s="206" t="s">
        <v>171</v>
      </c>
      <c r="P184" s="207"/>
      <c r="Q1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4" s="318" t="s">
        <v>139</v>
      </c>
      <c r="S184" s="319">
        <v>60</v>
      </c>
      <c r="T184" s="435" t="s">
        <v>935</v>
      </c>
      <c r="U184" s="435" t="s">
        <v>935</v>
      </c>
      <c r="V184" s="163"/>
      <c r="W184" s="149" t="e">
        <f>+V184-#REF!</f>
        <v>#REF!</v>
      </c>
    </row>
    <row r="185" spans="1:25" customFormat="1" ht="54" hidden="1" customHeight="1" x14ac:dyDescent="0.3">
      <c r="A185" s="36">
        <v>91117</v>
      </c>
      <c r="B185" s="53">
        <v>91114</v>
      </c>
      <c r="C185" s="590"/>
      <c r="D185" s="625"/>
      <c r="E185" s="84">
        <v>2</v>
      </c>
      <c r="F185" s="84" t="s">
        <v>172</v>
      </c>
      <c r="G185" s="85">
        <v>453.32</v>
      </c>
      <c r="H185" s="242">
        <v>5489705</v>
      </c>
      <c r="I185" s="111">
        <f>+G185-G184</f>
        <v>48.149999999999977</v>
      </c>
      <c r="J185" s="202"/>
      <c r="K185" s="200">
        <v>0</v>
      </c>
      <c r="L185" s="17" t="s">
        <v>139</v>
      </c>
      <c r="M185" s="35">
        <v>60</v>
      </c>
      <c r="N185" s="35" t="s">
        <v>434</v>
      </c>
      <c r="O185" s="35" t="s">
        <v>171</v>
      </c>
      <c r="P185" s="201"/>
      <c r="Q185" s="30"/>
      <c r="R185" s="269"/>
      <c r="S185" s="280"/>
      <c r="T185" s="435" t="s">
        <v>935</v>
      </c>
      <c r="U185" s="26"/>
      <c r="V185" s="163"/>
      <c r="W185" s="149" t="e">
        <f>+V185-#REF!</f>
        <v>#REF!</v>
      </c>
    </row>
    <row r="186" spans="1:25" customFormat="1" ht="67.5" hidden="1" customHeight="1" thickBot="1" x14ac:dyDescent="0.35">
      <c r="A186" s="38">
        <v>91120</v>
      </c>
      <c r="B186" s="53">
        <v>91114</v>
      </c>
      <c r="C186" s="591"/>
      <c r="D186" s="626"/>
      <c r="E186" s="102">
        <v>3</v>
      </c>
      <c r="F186" s="102" t="s">
        <v>173</v>
      </c>
      <c r="G186" s="103">
        <v>519.41999999999996</v>
      </c>
      <c r="H186" s="243">
        <v>6290176</v>
      </c>
      <c r="I186" s="111">
        <f>+G186-G184</f>
        <v>114.24999999999994</v>
      </c>
      <c r="J186" s="202"/>
      <c r="K186" s="200">
        <v>0</v>
      </c>
      <c r="L186" s="282" t="s">
        <v>139</v>
      </c>
      <c r="M186" s="212">
        <v>60</v>
      </c>
      <c r="N186" s="212" t="s">
        <v>434</v>
      </c>
      <c r="O186" s="212" t="s">
        <v>171</v>
      </c>
      <c r="P186" s="213"/>
      <c r="Q186" s="214"/>
      <c r="R186" s="270"/>
      <c r="S186" s="284"/>
      <c r="T186" s="435" t="s">
        <v>935</v>
      </c>
      <c r="U186" s="26"/>
      <c r="V186" s="163"/>
      <c r="W186" s="149" t="e">
        <f>+V186-#REF!</f>
        <v>#REF!</v>
      </c>
    </row>
    <row r="187" spans="1:25" customFormat="1" ht="71.25" hidden="1" customHeight="1" x14ac:dyDescent="0.3">
      <c r="A187" s="47"/>
      <c r="B187" s="53">
        <v>92112</v>
      </c>
      <c r="C187" s="589" t="s">
        <v>911</v>
      </c>
      <c r="D187" s="679" t="s">
        <v>906</v>
      </c>
      <c r="E187" s="100">
        <v>1</v>
      </c>
      <c r="F187" s="100" t="s">
        <v>170</v>
      </c>
      <c r="G187" s="101">
        <v>472.7</v>
      </c>
      <c r="H187" s="241">
        <v>5724397</v>
      </c>
      <c r="I187" s="111"/>
      <c r="J187" s="202"/>
      <c r="K187" s="200">
        <v>0</v>
      </c>
      <c r="L187" s="277" t="s">
        <v>139</v>
      </c>
      <c r="M187" s="206">
        <v>70</v>
      </c>
      <c r="N187" s="206" t="s">
        <v>434</v>
      </c>
      <c r="O187" s="206" t="s">
        <v>171</v>
      </c>
      <c r="P187" s="207"/>
      <c r="Q1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7" s="318" t="s">
        <v>139</v>
      </c>
      <c r="S187" s="319">
        <v>70</v>
      </c>
      <c r="T187" s="435" t="s">
        <v>935</v>
      </c>
      <c r="U187" s="435" t="s">
        <v>935</v>
      </c>
      <c r="V187" s="163"/>
      <c r="W187" s="149" t="e">
        <f>+V187-#REF!</f>
        <v>#REF!</v>
      </c>
      <c r="Y187" s="698" t="s">
        <v>175</v>
      </c>
    </row>
    <row r="188" spans="1:25" customFormat="1" ht="66" hidden="1" customHeight="1" x14ac:dyDescent="0.3">
      <c r="A188" s="36">
        <v>92115</v>
      </c>
      <c r="B188" s="53">
        <v>92112</v>
      </c>
      <c r="C188" s="590"/>
      <c r="D188" s="680"/>
      <c r="E188" s="84">
        <v>2</v>
      </c>
      <c r="F188" s="84" t="s">
        <v>172</v>
      </c>
      <c r="G188" s="85">
        <v>528.88</v>
      </c>
      <c r="H188" s="242">
        <v>6404737</v>
      </c>
      <c r="I188" s="111">
        <f>+G188-G187</f>
        <v>56.180000000000007</v>
      </c>
      <c r="J188" s="202"/>
      <c r="K188" s="200">
        <v>0</v>
      </c>
      <c r="L188" s="17" t="s">
        <v>139</v>
      </c>
      <c r="M188" s="35">
        <v>70</v>
      </c>
      <c r="N188" s="35" t="s">
        <v>434</v>
      </c>
      <c r="O188" s="35" t="s">
        <v>171</v>
      </c>
      <c r="P188" s="201"/>
      <c r="Q188" s="30"/>
      <c r="R188" s="269"/>
      <c r="S188" s="280"/>
      <c r="T188" s="435" t="s">
        <v>935</v>
      </c>
      <c r="U188" s="26"/>
      <c r="V188" s="163"/>
      <c r="W188" s="149" t="e">
        <f>+V188-#REF!</f>
        <v>#REF!</v>
      </c>
      <c r="Y188" s="699"/>
    </row>
    <row r="189" spans="1:25" customFormat="1" ht="45" hidden="1" customHeight="1" thickBot="1" x14ac:dyDescent="0.35">
      <c r="A189" s="38">
        <v>92118</v>
      </c>
      <c r="B189" s="53">
        <v>92112</v>
      </c>
      <c r="C189" s="591"/>
      <c r="D189" s="681"/>
      <c r="E189" s="102">
        <v>3</v>
      </c>
      <c r="F189" s="102" t="s">
        <v>173</v>
      </c>
      <c r="G189" s="103">
        <v>605.99</v>
      </c>
      <c r="H189" s="243">
        <v>7338539</v>
      </c>
      <c r="I189" s="111">
        <f>+G189-G187</f>
        <v>133.29000000000002</v>
      </c>
      <c r="J189" s="202"/>
      <c r="K189" s="200">
        <v>0</v>
      </c>
      <c r="L189" s="282" t="s">
        <v>139</v>
      </c>
      <c r="M189" s="212">
        <v>70</v>
      </c>
      <c r="N189" s="212" t="s">
        <v>434</v>
      </c>
      <c r="O189" s="212" t="s">
        <v>171</v>
      </c>
      <c r="P189" s="213"/>
      <c r="Q189" s="214"/>
      <c r="R189" s="270"/>
      <c r="S189" s="284"/>
      <c r="T189" s="435" t="s">
        <v>935</v>
      </c>
      <c r="U189" s="26"/>
      <c r="V189" s="163"/>
      <c r="W189" s="149" t="e">
        <f>+V189-#REF!</f>
        <v>#REF!</v>
      </c>
      <c r="Y189" s="700"/>
    </row>
    <row r="190" spans="1:25" customFormat="1" ht="57.75" hidden="1" customHeight="1" x14ac:dyDescent="0.3">
      <c r="A190" s="47"/>
      <c r="B190" s="53">
        <v>92113</v>
      </c>
      <c r="C190" s="589" t="s">
        <v>912</v>
      </c>
      <c r="D190" s="624" t="s">
        <v>914</v>
      </c>
      <c r="E190" s="100">
        <v>1</v>
      </c>
      <c r="F190" s="100" t="s">
        <v>170</v>
      </c>
      <c r="G190" s="101">
        <v>540.22</v>
      </c>
      <c r="H190" s="241">
        <v>6542064</v>
      </c>
      <c r="I190" s="111"/>
      <c r="J190" s="261"/>
      <c r="K190" s="200">
        <v>0</v>
      </c>
      <c r="L190" s="277" t="s">
        <v>139</v>
      </c>
      <c r="M190" s="206">
        <v>80</v>
      </c>
      <c r="N190" s="206" t="s">
        <v>434</v>
      </c>
      <c r="O190" s="206" t="s">
        <v>171</v>
      </c>
      <c r="P190" s="207"/>
      <c r="Q1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0" s="318" t="s">
        <v>139</v>
      </c>
      <c r="S190" s="319">
        <v>80</v>
      </c>
      <c r="T190" s="435" t="s">
        <v>935</v>
      </c>
      <c r="U190" s="435" t="s">
        <v>935</v>
      </c>
      <c r="V190" s="196">
        <v>6473163</v>
      </c>
      <c r="W190" s="149" t="e">
        <f>+V190-#REF!</f>
        <v>#REF!</v>
      </c>
      <c r="Y190" s="696" t="s">
        <v>176</v>
      </c>
    </row>
    <row r="191" spans="1:25" customFormat="1" ht="57.75" hidden="1" customHeight="1" x14ac:dyDescent="0.3">
      <c r="A191" s="36">
        <v>92116</v>
      </c>
      <c r="B191" s="53">
        <v>92113</v>
      </c>
      <c r="C191" s="590"/>
      <c r="D191" s="625"/>
      <c r="E191" s="84">
        <v>2</v>
      </c>
      <c r="F191" s="84" t="s">
        <v>172</v>
      </c>
      <c r="G191" s="85">
        <v>604.42999999999995</v>
      </c>
      <c r="H191" s="242">
        <v>7319647</v>
      </c>
      <c r="I191" s="111">
        <f>+G191-G190</f>
        <v>64.209999999999923</v>
      </c>
      <c r="J191" s="261"/>
      <c r="K191" s="200">
        <v>0</v>
      </c>
      <c r="L191" s="17" t="s">
        <v>139</v>
      </c>
      <c r="M191" s="35">
        <v>80</v>
      </c>
      <c r="N191" s="35" t="s">
        <v>434</v>
      </c>
      <c r="O191" s="35" t="s">
        <v>171</v>
      </c>
      <c r="P191" s="201"/>
      <c r="Q191" s="30"/>
      <c r="R191" s="269"/>
      <c r="S191" s="280"/>
      <c r="T191" s="435" t="s">
        <v>935</v>
      </c>
      <c r="U191" s="26"/>
      <c r="V191" s="163">
        <v>7061507</v>
      </c>
      <c r="W191" s="149" t="e">
        <f>+V191-#REF!</f>
        <v>#REF!</v>
      </c>
      <c r="Y191" s="696"/>
    </row>
    <row r="192" spans="1:25" customFormat="1" ht="58.5" hidden="1" customHeight="1" thickBot="1" x14ac:dyDescent="0.35">
      <c r="A192" s="38">
        <v>92119</v>
      </c>
      <c r="B192" s="53">
        <v>92113</v>
      </c>
      <c r="C192" s="591"/>
      <c r="D192" s="626"/>
      <c r="E192" s="102">
        <v>3</v>
      </c>
      <c r="F192" s="102" t="s">
        <v>173</v>
      </c>
      <c r="G192" s="103">
        <v>692.56</v>
      </c>
      <c r="H192" s="243">
        <v>8386902</v>
      </c>
      <c r="I192" s="111">
        <f>+G192-G190</f>
        <v>152.33999999999992</v>
      </c>
      <c r="J192" s="261"/>
      <c r="K192" s="200">
        <v>0</v>
      </c>
      <c r="L192" s="282" t="s">
        <v>139</v>
      </c>
      <c r="M192" s="212">
        <v>80</v>
      </c>
      <c r="N192" s="212" t="s">
        <v>434</v>
      </c>
      <c r="O192" s="212" t="s">
        <v>171</v>
      </c>
      <c r="P192" s="213"/>
      <c r="Q192" s="214"/>
      <c r="R192" s="270"/>
      <c r="S192" s="284"/>
      <c r="T192" s="435" t="s">
        <v>935</v>
      </c>
      <c r="U192" s="26"/>
      <c r="V192" s="163">
        <v>8042964</v>
      </c>
      <c r="W192" s="149" t="e">
        <f>+V192-#REF!</f>
        <v>#REF!</v>
      </c>
      <c r="Y192" s="697"/>
    </row>
    <row r="193" spans="1:25" customFormat="1" ht="66" hidden="1" customHeight="1" x14ac:dyDescent="0.3">
      <c r="A193" s="47"/>
      <c r="B193" s="53">
        <v>92114</v>
      </c>
      <c r="C193" s="589" t="s">
        <v>913</v>
      </c>
      <c r="D193" s="624" t="s">
        <v>907</v>
      </c>
      <c r="E193" s="100">
        <v>1</v>
      </c>
      <c r="F193" s="100" t="s">
        <v>170</v>
      </c>
      <c r="G193" s="101">
        <v>607.75</v>
      </c>
      <c r="H193" s="241">
        <v>7359853</v>
      </c>
      <c r="I193" s="111"/>
      <c r="J193" s="261"/>
      <c r="K193" s="200">
        <v>0</v>
      </c>
      <c r="L193" s="277" t="s">
        <v>139</v>
      </c>
      <c r="M193" s="206">
        <v>90</v>
      </c>
      <c r="N193" s="206" t="s">
        <v>434</v>
      </c>
      <c r="O193" s="206" t="s">
        <v>171</v>
      </c>
      <c r="P193" s="207"/>
      <c r="Q1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3" s="318" t="s">
        <v>139</v>
      </c>
      <c r="S193" s="319">
        <v>90</v>
      </c>
      <c r="T193" s="435" t="s">
        <v>935</v>
      </c>
      <c r="U193" s="435" t="s">
        <v>935</v>
      </c>
      <c r="V193" s="163"/>
      <c r="W193" s="149" t="e">
        <f>+V193-#REF!</f>
        <v>#REF!</v>
      </c>
      <c r="Y193" s="695" t="s">
        <v>177</v>
      </c>
    </row>
    <row r="194" spans="1:25" customFormat="1" ht="60" hidden="1" customHeight="1" x14ac:dyDescent="0.3">
      <c r="A194" s="36">
        <v>92117</v>
      </c>
      <c r="B194" s="53">
        <v>92114</v>
      </c>
      <c r="C194" s="590"/>
      <c r="D194" s="625"/>
      <c r="E194" s="84">
        <v>2</v>
      </c>
      <c r="F194" s="84" t="s">
        <v>172</v>
      </c>
      <c r="G194" s="85">
        <v>679.99</v>
      </c>
      <c r="H194" s="242">
        <v>8234679</v>
      </c>
      <c r="I194" s="111">
        <f>+G194-G193</f>
        <v>72.240000000000009</v>
      </c>
      <c r="J194" s="202"/>
      <c r="K194" s="200">
        <v>0</v>
      </c>
      <c r="L194" s="17" t="s">
        <v>139</v>
      </c>
      <c r="M194" s="35">
        <v>90</v>
      </c>
      <c r="N194" s="35" t="s">
        <v>434</v>
      </c>
      <c r="O194" s="35" t="s">
        <v>171</v>
      </c>
      <c r="P194" s="201"/>
      <c r="Q194" s="30"/>
      <c r="R194" s="269"/>
      <c r="S194" s="280"/>
      <c r="T194" s="435" t="s">
        <v>935</v>
      </c>
      <c r="U194" s="26"/>
      <c r="V194" s="163"/>
      <c r="W194" s="149" t="e">
        <f>+V194-#REF!</f>
        <v>#REF!</v>
      </c>
      <c r="Y194" s="696"/>
    </row>
    <row r="195" spans="1:25" customFormat="1" ht="52.5" hidden="1" customHeight="1" thickBot="1" x14ac:dyDescent="0.35">
      <c r="A195" s="38">
        <v>92120</v>
      </c>
      <c r="B195" s="53">
        <v>92114</v>
      </c>
      <c r="C195" s="591"/>
      <c r="D195" s="626"/>
      <c r="E195" s="102">
        <v>3</v>
      </c>
      <c r="F195" s="102" t="s">
        <v>173</v>
      </c>
      <c r="G195" s="103">
        <v>779.13</v>
      </c>
      <c r="H195" s="243">
        <v>9435264</v>
      </c>
      <c r="I195" s="111">
        <f>+G195-G193</f>
        <v>171.38</v>
      </c>
      <c r="J195" s="202"/>
      <c r="K195" s="200">
        <v>0</v>
      </c>
      <c r="L195" s="282" t="s">
        <v>139</v>
      </c>
      <c r="M195" s="212">
        <v>90</v>
      </c>
      <c r="N195" s="212" t="s">
        <v>434</v>
      </c>
      <c r="O195" s="212" t="s">
        <v>171</v>
      </c>
      <c r="P195" s="213"/>
      <c r="Q195" s="214"/>
      <c r="R195" s="270"/>
      <c r="S195" s="284"/>
      <c r="T195" s="435" t="s">
        <v>935</v>
      </c>
      <c r="U195" s="26"/>
      <c r="V195" s="163"/>
      <c r="W195" s="149" t="e">
        <f>+V195-#REF!</f>
        <v>#REF!</v>
      </c>
      <c r="Y195" s="697"/>
    </row>
    <row r="196" spans="1:25" customFormat="1" ht="21.75" hidden="1" customHeight="1" x14ac:dyDescent="0.3">
      <c r="A196" s="47"/>
      <c r="B196" s="53">
        <v>93009</v>
      </c>
      <c r="C196" s="711" t="s">
        <v>898</v>
      </c>
      <c r="D196" s="712" t="s">
        <v>984</v>
      </c>
      <c r="E196" s="729">
        <v>1</v>
      </c>
      <c r="F196" s="729" t="s">
        <v>170</v>
      </c>
      <c r="G196" s="714">
        <v>515.53</v>
      </c>
      <c r="H196" s="715">
        <v>6243068</v>
      </c>
      <c r="I196" s="111"/>
      <c r="J196" s="261"/>
      <c r="K196" s="200">
        <v>0</v>
      </c>
      <c r="L196" s="277" t="s">
        <v>139</v>
      </c>
      <c r="M196" s="205">
        <v>100</v>
      </c>
      <c r="N196" s="206" t="s">
        <v>434</v>
      </c>
      <c r="O196" s="206" t="s">
        <v>171</v>
      </c>
      <c r="P196" s="207"/>
      <c r="Q1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6" s="209" t="s">
        <v>139</v>
      </c>
      <c r="S196" s="279">
        <v>100</v>
      </c>
      <c r="T196" s="435" t="s">
        <v>935</v>
      </c>
      <c r="U196" s="435" t="s">
        <v>935</v>
      </c>
      <c r="V196" s="163">
        <v>6048396</v>
      </c>
      <c r="W196" s="149" t="e">
        <f>+V196-#REF!</f>
        <v>#REF!</v>
      </c>
      <c r="X196" s="93">
        <f>+G197-G196</f>
        <v>57.259999999999991</v>
      </c>
      <c r="Y196" s="695" t="s">
        <v>178</v>
      </c>
    </row>
    <row r="197" spans="1:25" customFormat="1" ht="21.75" hidden="1" customHeight="1" x14ac:dyDescent="0.3">
      <c r="A197" s="36">
        <v>2201</v>
      </c>
      <c r="B197" s="53">
        <v>93009</v>
      </c>
      <c r="C197" s="716"/>
      <c r="D197" s="717"/>
      <c r="E197" s="730">
        <v>2</v>
      </c>
      <c r="F197" s="730" t="s">
        <v>172</v>
      </c>
      <c r="G197" s="719">
        <v>572.79</v>
      </c>
      <c r="H197" s="720">
        <v>6936487</v>
      </c>
      <c r="I197" s="111"/>
      <c r="J197" s="202"/>
      <c r="K197" s="200">
        <v>0</v>
      </c>
      <c r="L197" s="17" t="s">
        <v>139</v>
      </c>
      <c r="M197" s="25">
        <v>100</v>
      </c>
      <c r="N197" s="35" t="s">
        <v>434</v>
      </c>
      <c r="O197" s="35" t="s">
        <v>171</v>
      </c>
      <c r="P197" s="201"/>
      <c r="Q1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7" s="269"/>
      <c r="S197" s="280"/>
      <c r="T197" s="435" t="s">
        <v>935</v>
      </c>
      <c r="U197" s="26"/>
      <c r="V197" s="163">
        <v>6701893</v>
      </c>
      <c r="W197" s="149" t="e">
        <f>+V197-#REF!</f>
        <v>#REF!</v>
      </c>
      <c r="X197" s="93">
        <f>+G198-G196</f>
        <v>163.20000000000005</v>
      </c>
      <c r="Y197" s="696"/>
    </row>
    <row r="198" spans="1:25" customFormat="1" ht="21.75" hidden="1" customHeight="1" thickBot="1" x14ac:dyDescent="0.35">
      <c r="A198" s="38">
        <v>2202</v>
      </c>
      <c r="B198" s="53">
        <v>93009</v>
      </c>
      <c r="C198" s="721"/>
      <c r="D198" s="722"/>
      <c r="E198" s="731">
        <v>3</v>
      </c>
      <c r="F198" s="731" t="s">
        <v>173</v>
      </c>
      <c r="G198" s="724">
        <v>678.73</v>
      </c>
      <c r="H198" s="725">
        <v>8219420</v>
      </c>
      <c r="I198" s="111"/>
      <c r="J198" s="202"/>
      <c r="K198" s="200">
        <v>0</v>
      </c>
      <c r="L198" s="282" t="s">
        <v>139</v>
      </c>
      <c r="M198" s="211">
        <v>100</v>
      </c>
      <c r="N198" s="212" t="s">
        <v>434</v>
      </c>
      <c r="O198" s="212" t="s">
        <v>171</v>
      </c>
      <c r="P198" s="213"/>
      <c r="Q198"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8" s="270"/>
      <c r="S198" s="284"/>
      <c r="T198" s="435" t="s">
        <v>935</v>
      </c>
      <c r="U198" s="26"/>
      <c r="V198" s="163">
        <v>7927791</v>
      </c>
      <c r="W198" s="149" t="e">
        <f>+V198-#REF!</f>
        <v>#REF!</v>
      </c>
      <c r="Y198" s="697"/>
    </row>
    <row r="199" spans="1:25" s="139" customFormat="1" ht="48" hidden="1" customHeight="1" x14ac:dyDescent="0.3">
      <c r="A199" s="144"/>
      <c r="B199" s="247">
        <v>93010</v>
      </c>
      <c r="C199" s="711" t="s">
        <v>899</v>
      </c>
      <c r="D199" s="712" t="s">
        <v>985</v>
      </c>
      <c r="E199" s="713">
        <v>1</v>
      </c>
      <c r="F199" s="713" t="s">
        <v>170</v>
      </c>
      <c r="G199" s="726">
        <v>0</v>
      </c>
      <c r="H199" s="715">
        <v>0</v>
      </c>
      <c r="I199" s="111"/>
      <c r="J199" s="261"/>
      <c r="K199" s="200">
        <v>0</v>
      </c>
      <c r="L199" s="277" t="s">
        <v>139</v>
      </c>
      <c r="M199" s="205">
        <v>0</v>
      </c>
      <c r="N199" s="206" t="s">
        <v>434</v>
      </c>
      <c r="O199" s="338" t="s">
        <v>171</v>
      </c>
      <c r="P199" s="207"/>
      <c r="Q199" s="328"/>
      <c r="R199" s="204" t="s">
        <v>139</v>
      </c>
      <c r="S199" s="309">
        <v>0</v>
      </c>
      <c r="T199" s="435" t="s">
        <v>935</v>
      </c>
      <c r="U199" s="435" t="s">
        <v>935</v>
      </c>
    </row>
    <row r="200" spans="1:25" s="139" customFormat="1" ht="47.4" hidden="1" customHeight="1" x14ac:dyDescent="0.3">
      <c r="A200" s="144"/>
      <c r="B200" s="247">
        <v>93010</v>
      </c>
      <c r="C200" s="716"/>
      <c r="D200" s="717"/>
      <c r="E200" s="718">
        <v>2</v>
      </c>
      <c r="F200" s="718" t="s">
        <v>172</v>
      </c>
      <c r="G200" s="727">
        <v>0</v>
      </c>
      <c r="H200" s="720">
        <v>0</v>
      </c>
      <c r="I200" s="111"/>
      <c r="J200" s="261"/>
      <c r="K200" s="200">
        <v>0</v>
      </c>
      <c r="L200" s="17" t="s">
        <v>139</v>
      </c>
      <c r="M200" s="25">
        <v>0</v>
      </c>
      <c r="N200" s="35" t="s">
        <v>434</v>
      </c>
      <c r="O200" s="222" t="s">
        <v>171</v>
      </c>
      <c r="P200" s="201"/>
      <c r="Q200" s="289"/>
      <c r="R200" s="272"/>
      <c r="S200" s="280"/>
      <c r="T200" s="435" t="s">
        <v>935</v>
      </c>
      <c r="U200" s="26"/>
    </row>
    <row r="201" spans="1:25" s="139" customFormat="1" ht="57" hidden="1" customHeight="1" thickBot="1" x14ac:dyDescent="0.35">
      <c r="A201" s="144"/>
      <c r="B201" s="247">
        <v>93010</v>
      </c>
      <c r="C201" s="721"/>
      <c r="D201" s="722"/>
      <c r="E201" s="723">
        <v>3</v>
      </c>
      <c r="F201" s="723" t="s">
        <v>173</v>
      </c>
      <c r="G201" s="728">
        <v>0</v>
      </c>
      <c r="H201" s="725">
        <v>0</v>
      </c>
      <c r="I201" s="111"/>
      <c r="J201" s="261"/>
      <c r="K201" s="200">
        <v>0</v>
      </c>
      <c r="L201" s="282" t="s">
        <v>139</v>
      </c>
      <c r="M201" s="211">
        <v>0</v>
      </c>
      <c r="N201" s="212" t="s">
        <v>434</v>
      </c>
      <c r="O201" s="339" t="s">
        <v>171</v>
      </c>
      <c r="P201" s="213"/>
      <c r="Q201" s="329"/>
      <c r="R201" s="283"/>
      <c r="S201" s="284"/>
      <c r="T201" s="435" t="s">
        <v>935</v>
      </c>
      <c r="U201" s="26"/>
    </row>
    <row r="202" spans="1:25" s="255" customFormat="1" ht="19.5" hidden="1" customHeight="1" x14ac:dyDescent="0.3">
      <c r="A202" s="251"/>
      <c r="B202" s="252">
        <v>93011</v>
      </c>
      <c r="C202" s="732" t="s">
        <v>900</v>
      </c>
      <c r="D202" s="733" t="s">
        <v>986</v>
      </c>
      <c r="E202" s="729">
        <v>1</v>
      </c>
      <c r="F202" s="729" t="s">
        <v>170</v>
      </c>
      <c r="G202" s="714">
        <v>342.53</v>
      </c>
      <c r="H202" s="715">
        <v>4148038</v>
      </c>
      <c r="I202" s="489"/>
      <c r="J202" s="261"/>
      <c r="K202" s="200">
        <v>0</v>
      </c>
      <c r="L202" s="277" t="s">
        <v>139</v>
      </c>
      <c r="M202" s="205">
        <v>100</v>
      </c>
      <c r="N202" s="206" t="s">
        <v>434</v>
      </c>
      <c r="O202" s="206" t="s">
        <v>171</v>
      </c>
      <c r="P202" s="207"/>
      <c r="Q2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2" s="278" t="s">
        <v>139</v>
      </c>
      <c r="S202" s="279">
        <v>100</v>
      </c>
      <c r="T202" s="435" t="s">
        <v>935</v>
      </c>
      <c r="U202" s="435" t="s">
        <v>935</v>
      </c>
      <c r="V202" s="253"/>
      <c r="W202" s="254" t="e">
        <f>+V202-#REF!</f>
        <v>#REF!</v>
      </c>
    </row>
    <row r="203" spans="1:25" s="255" customFormat="1" ht="26.25" hidden="1" customHeight="1" x14ac:dyDescent="0.3">
      <c r="A203" s="256">
        <v>2301</v>
      </c>
      <c r="B203" s="252">
        <v>93011</v>
      </c>
      <c r="C203" s="734"/>
      <c r="D203" s="735"/>
      <c r="E203" s="730">
        <v>2</v>
      </c>
      <c r="F203" s="730" t="s">
        <v>172</v>
      </c>
      <c r="G203" s="719">
        <v>377.93</v>
      </c>
      <c r="H203" s="720">
        <v>4576732</v>
      </c>
      <c r="I203" s="489"/>
      <c r="J203" s="261"/>
      <c r="K203" s="200">
        <v>0</v>
      </c>
      <c r="L203" s="17" t="s">
        <v>139</v>
      </c>
      <c r="M203" s="25">
        <v>100</v>
      </c>
      <c r="N203" s="35" t="s">
        <v>434</v>
      </c>
      <c r="O203" s="35" t="s">
        <v>171</v>
      </c>
      <c r="P203" s="201"/>
      <c r="Q203" s="289"/>
      <c r="R203" s="272"/>
      <c r="S203" s="280"/>
      <c r="T203" s="435" t="s">
        <v>935</v>
      </c>
      <c r="U203" s="26"/>
      <c r="V203" s="253"/>
      <c r="W203" s="254" t="e">
        <f>+V203-#REF!</f>
        <v>#REF!</v>
      </c>
    </row>
    <row r="204" spans="1:25" s="255" customFormat="1" ht="27.75" hidden="1" customHeight="1" thickBot="1" x14ac:dyDescent="0.35">
      <c r="A204" s="257">
        <v>2302</v>
      </c>
      <c r="B204" s="252">
        <v>93011</v>
      </c>
      <c r="C204" s="736"/>
      <c r="D204" s="737"/>
      <c r="E204" s="731">
        <v>3</v>
      </c>
      <c r="F204" s="731" t="s">
        <v>173</v>
      </c>
      <c r="G204" s="724">
        <v>453.39</v>
      </c>
      <c r="H204" s="725">
        <v>5490553</v>
      </c>
      <c r="I204" s="489"/>
      <c r="J204" s="261"/>
      <c r="K204" s="200">
        <v>0</v>
      </c>
      <c r="L204" s="282" t="s">
        <v>139</v>
      </c>
      <c r="M204" s="211">
        <v>100</v>
      </c>
      <c r="N204" s="212" t="s">
        <v>434</v>
      </c>
      <c r="O204" s="212" t="s">
        <v>171</v>
      </c>
      <c r="P204" s="213"/>
      <c r="Q204" s="329"/>
      <c r="R204" s="283"/>
      <c r="S204" s="284"/>
      <c r="T204" s="435" t="s">
        <v>935</v>
      </c>
      <c r="U204" s="26"/>
      <c r="V204" s="253"/>
      <c r="W204" s="254" t="e">
        <f>+V204-#REF!</f>
        <v>#REF!</v>
      </c>
    </row>
    <row r="205" spans="1:25" s="139" customFormat="1" ht="57" hidden="1" customHeight="1" x14ac:dyDescent="0.3">
      <c r="A205" s="144"/>
      <c r="B205" s="247">
        <v>93012</v>
      </c>
      <c r="C205" s="711" t="s">
        <v>901</v>
      </c>
      <c r="D205" s="712" t="s">
        <v>987</v>
      </c>
      <c r="E205" s="729">
        <v>1</v>
      </c>
      <c r="F205" s="729" t="s">
        <v>170</v>
      </c>
      <c r="G205" s="714">
        <v>0</v>
      </c>
      <c r="H205" s="715">
        <v>0</v>
      </c>
      <c r="I205" s="111"/>
      <c r="J205" s="261"/>
      <c r="K205" s="200">
        <v>0</v>
      </c>
      <c r="L205" s="277" t="s">
        <v>139</v>
      </c>
      <c r="M205" s="205">
        <v>0</v>
      </c>
      <c r="N205" s="206" t="s">
        <v>434</v>
      </c>
      <c r="O205" s="206" t="s">
        <v>171</v>
      </c>
      <c r="P205" s="207"/>
      <c r="Q205" s="328"/>
      <c r="R205" s="340"/>
      <c r="S205" s="309">
        <v>0</v>
      </c>
      <c r="T205" s="435" t="s">
        <v>935</v>
      </c>
      <c r="U205" s="435" t="s">
        <v>935</v>
      </c>
    </row>
    <row r="206" spans="1:25" s="139" customFormat="1" ht="53.25" hidden="1" customHeight="1" x14ac:dyDescent="0.3">
      <c r="A206" s="144"/>
      <c r="B206" s="247">
        <v>93012</v>
      </c>
      <c r="C206" s="716"/>
      <c r="D206" s="717"/>
      <c r="E206" s="730">
        <v>2</v>
      </c>
      <c r="F206" s="730" t="s">
        <v>172</v>
      </c>
      <c r="G206" s="719">
        <v>0</v>
      </c>
      <c r="H206" s="720">
        <v>0</v>
      </c>
      <c r="I206" s="111"/>
      <c r="J206" s="261"/>
      <c r="K206" s="200">
        <v>0</v>
      </c>
      <c r="L206" s="17" t="s">
        <v>139</v>
      </c>
      <c r="M206" s="25">
        <v>0</v>
      </c>
      <c r="N206" s="35" t="s">
        <v>434</v>
      </c>
      <c r="O206" s="35" t="s">
        <v>171</v>
      </c>
      <c r="P206" s="201"/>
      <c r="Q206" s="289"/>
      <c r="R206" s="272"/>
      <c r="S206" s="280"/>
      <c r="T206" s="435" t="s">
        <v>935</v>
      </c>
      <c r="U206" s="26"/>
    </row>
    <row r="207" spans="1:25" s="139" customFormat="1" ht="54" hidden="1" customHeight="1" thickBot="1" x14ac:dyDescent="0.35">
      <c r="A207" s="144"/>
      <c r="B207" s="247">
        <v>93012</v>
      </c>
      <c r="C207" s="721"/>
      <c r="D207" s="722"/>
      <c r="E207" s="731">
        <v>3</v>
      </c>
      <c r="F207" s="731" t="s">
        <v>173</v>
      </c>
      <c r="G207" s="724">
        <v>0</v>
      </c>
      <c r="H207" s="725">
        <v>0</v>
      </c>
      <c r="I207" s="111"/>
      <c r="J207" s="261"/>
      <c r="K207" s="200">
        <v>0</v>
      </c>
      <c r="L207" s="282" t="s">
        <v>139</v>
      </c>
      <c r="M207" s="211">
        <v>0</v>
      </c>
      <c r="N207" s="212" t="s">
        <v>434</v>
      </c>
      <c r="O207" s="212" t="s">
        <v>171</v>
      </c>
      <c r="P207" s="213"/>
      <c r="Q207" s="329"/>
      <c r="R207" s="283"/>
      <c r="S207" s="284"/>
      <c r="T207" s="435" t="s">
        <v>935</v>
      </c>
      <c r="U207" s="26"/>
    </row>
    <row r="208" spans="1:25" customFormat="1" ht="15" hidden="1" customHeight="1" x14ac:dyDescent="0.3">
      <c r="A208" s="1"/>
      <c r="B208" s="5"/>
      <c r="C208" s="642" t="s">
        <v>179</v>
      </c>
      <c r="D208" s="643"/>
      <c r="E208" s="643"/>
      <c r="F208" s="643"/>
      <c r="G208" s="643"/>
      <c r="H208" s="221"/>
      <c r="I208" s="458"/>
      <c r="J208" s="413"/>
      <c r="K208" s="200">
        <v>0</v>
      </c>
      <c r="L208" s="249" t="s">
        <v>42</v>
      </c>
      <c r="M208" s="250" t="s">
        <v>42</v>
      </c>
      <c r="N208" s="250" t="s">
        <v>42</v>
      </c>
      <c r="O208" s="250" t="s">
        <v>42</v>
      </c>
      <c r="P208" s="306"/>
      <c r="Q208" s="307"/>
      <c r="R208" s="314" t="s">
        <v>42</v>
      </c>
      <c r="S208" s="314" t="s">
        <v>42</v>
      </c>
      <c r="T208" s="314" t="s">
        <v>42</v>
      </c>
      <c r="U208" s="274" t="s">
        <v>41</v>
      </c>
    </row>
    <row r="209" spans="1:21" customFormat="1" hidden="1" x14ac:dyDescent="0.3">
      <c r="A209" s="1"/>
      <c r="B209" s="42" t="s">
        <v>1</v>
      </c>
      <c r="C209" s="115" t="s">
        <v>1</v>
      </c>
      <c r="D209" s="115" t="s">
        <v>2</v>
      </c>
      <c r="E209" s="115" t="s">
        <v>3</v>
      </c>
      <c r="F209" s="115" t="s">
        <v>4</v>
      </c>
      <c r="G209" s="96" t="s">
        <v>5</v>
      </c>
      <c r="H209" s="490" t="s">
        <v>6</v>
      </c>
      <c r="I209" s="458"/>
      <c r="J209" s="288"/>
      <c r="K209" s="200">
        <v>0</v>
      </c>
      <c r="L209" s="198" t="s">
        <v>42</v>
      </c>
      <c r="M209" s="274" t="s">
        <v>42</v>
      </c>
      <c r="N209" s="274" t="s">
        <v>42</v>
      </c>
      <c r="O209" s="274" t="s">
        <v>42</v>
      </c>
      <c r="P209" s="304"/>
      <c r="Q209" s="305"/>
      <c r="R209" s="316" t="s">
        <v>42</v>
      </c>
      <c r="S209" s="316" t="s">
        <v>42</v>
      </c>
      <c r="T209" s="316" t="s">
        <v>42</v>
      </c>
      <c r="U209" s="274" t="s">
        <v>41</v>
      </c>
    </row>
    <row r="210" spans="1:21" customFormat="1" ht="30.75" hidden="1" customHeight="1" x14ac:dyDescent="0.3">
      <c r="A210" s="47"/>
      <c r="B210" s="53">
        <v>2025</v>
      </c>
      <c r="C210" s="592">
        <v>2025</v>
      </c>
      <c r="D210" s="586" t="s">
        <v>180</v>
      </c>
      <c r="E210" s="100">
        <v>1</v>
      </c>
      <c r="F210" s="100" t="s">
        <v>78</v>
      </c>
      <c r="G210" s="101">
        <v>555.39</v>
      </c>
      <c r="H210" s="241">
        <v>6725773</v>
      </c>
      <c r="I210" s="111"/>
      <c r="J210" s="261"/>
      <c r="K210" s="200">
        <v>0</v>
      </c>
      <c r="L210" s="446" t="s">
        <v>21</v>
      </c>
      <c r="M210" s="342">
        <v>100</v>
      </c>
      <c r="N210" s="206" t="s">
        <v>434</v>
      </c>
      <c r="O210" s="244" t="s">
        <v>181</v>
      </c>
      <c r="P210" s="343"/>
      <c r="Q210" s="34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10" s="345" t="s">
        <v>21</v>
      </c>
      <c r="S210" s="346">
        <v>100</v>
      </c>
      <c r="T210" s="26" t="s">
        <v>936</v>
      </c>
      <c r="U210" s="26" t="s">
        <v>936</v>
      </c>
    </row>
    <row r="211" spans="1:21" customFormat="1" ht="30.75" hidden="1" customHeight="1" x14ac:dyDescent="0.3">
      <c r="A211" s="36">
        <v>2026</v>
      </c>
      <c r="B211" s="53">
        <v>2025</v>
      </c>
      <c r="C211" s="593"/>
      <c r="D211" s="587"/>
      <c r="E211" s="84">
        <v>2</v>
      </c>
      <c r="F211" s="84" t="s">
        <v>182</v>
      </c>
      <c r="G211" s="85">
        <v>558.95000000000005</v>
      </c>
      <c r="H211" s="242">
        <v>6768885</v>
      </c>
      <c r="I211" s="111">
        <f>+G211-G210</f>
        <v>3.5600000000000591</v>
      </c>
      <c r="J211" s="465"/>
      <c r="K211" s="200">
        <v>0</v>
      </c>
      <c r="L211" s="18" t="s">
        <v>21</v>
      </c>
      <c r="M211" s="60" t="s">
        <v>183</v>
      </c>
      <c r="N211" s="35" t="s">
        <v>434</v>
      </c>
      <c r="O211" s="245" t="s">
        <v>181</v>
      </c>
      <c r="P211" s="293"/>
      <c r="Q211" s="294"/>
      <c r="R211" s="295"/>
      <c r="S211" s="347"/>
      <c r="T211" s="26" t="s">
        <v>936</v>
      </c>
      <c r="U211" s="26"/>
    </row>
    <row r="212" spans="1:21" customFormat="1" ht="30.75" hidden="1" customHeight="1" thickBot="1" x14ac:dyDescent="0.35">
      <c r="A212" s="38">
        <v>2024</v>
      </c>
      <c r="B212" s="53">
        <v>2025</v>
      </c>
      <c r="C212" s="594"/>
      <c r="D212" s="588"/>
      <c r="E212" s="102">
        <v>3</v>
      </c>
      <c r="F212" s="102" t="s">
        <v>184</v>
      </c>
      <c r="G212" s="103">
        <v>583.72</v>
      </c>
      <c r="H212" s="243">
        <v>7068849</v>
      </c>
      <c r="I212" s="111">
        <f>+G212-G210</f>
        <v>28.330000000000041</v>
      </c>
      <c r="J212" s="465"/>
      <c r="K212" s="200">
        <v>0</v>
      </c>
      <c r="L212" s="447" t="s">
        <v>21</v>
      </c>
      <c r="M212" s="348" t="s">
        <v>183</v>
      </c>
      <c r="N212" s="212" t="s">
        <v>434</v>
      </c>
      <c r="O212" s="246" t="s">
        <v>181</v>
      </c>
      <c r="P212" s="349"/>
      <c r="Q212" s="350"/>
      <c r="R212" s="351"/>
      <c r="S212" s="352"/>
      <c r="T212" s="26" t="s">
        <v>936</v>
      </c>
      <c r="U212" s="26"/>
    </row>
    <row r="213" spans="1:21" customFormat="1" ht="42.75" hidden="1" customHeight="1" x14ac:dyDescent="0.3">
      <c r="A213" s="61"/>
      <c r="B213" s="53">
        <v>90014</v>
      </c>
      <c r="C213" s="583">
        <v>90014</v>
      </c>
      <c r="D213" s="586" t="s">
        <v>185</v>
      </c>
      <c r="E213" s="100">
        <v>1</v>
      </c>
      <c r="F213" s="100" t="s">
        <v>78</v>
      </c>
      <c r="G213" s="101">
        <v>0</v>
      </c>
      <c r="H213" s="241">
        <v>0</v>
      </c>
      <c r="I213" s="111"/>
      <c r="J213" s="261"/>
      <c r="K213" s="200">
        <v>0</v>
      </c>
      <c r="L213" s="446" t="s">
        <v>21</v>
      </c>
      <c r="M213" s="206">
        <v>0</v>
      </c>
      <c r="N213" s="206" t="s">
        <v>434</v>
      </c>
      <c r="O213" s="244" t="s">
        <v>181</v>
      </c>
      <c r="P213" s="207"/>
      <c r="Q21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13" s="318" t="s">
        <v>21</v>
      </c>
      <c r="S213" s="319">
        <v>0</v>
      </c>
      <c r="T213" s="26" t="s">
        <v>936</v>
      </c>
      <c r="U213" s="26" t="s">
        <v>936</v>
      </c>
    </row>
    <row r="214" spans="1:21" customFormat="1" ht="42.75" hidden="1" customHeight="1" x14ac:dyDescent="0.3">
      <c r="A214" s="23">
        <v>90013</v>
      </c>
      <c r="B214" s="53">
        <v>90014</v>
      </c>
      <c r="C214" s="584"/>
      <c r="D214" s="587"/>
      <c r="E214" s="84">
        <v>2</v>
      </c>
      <c r="F214" s="84" t="s">
        <v>182</v>
      </c>
      <c r="G214" s="85">
        <v>0</v>
      </c>
      <c r="H214" s="242">
        <v>0</v>
      </c>
      <c r="I214" s="111"/>
      <c r="J214" s="261"/>
      <c r="K214" s="200">
        <v>0</v>
      </c>
      <c r="L214" s="18" t="s">
        <v>21</v>
      </c>
      <c r="M214" s="35">
        <v>0</v>
      </c>
      <c r="N214" s="35" t="s">
        <v>434</v>
      </c>
      <c r="O214" s="245" t="s">
        <v>181</v>
      </c>
      <c r="P214" s="201"/>
      <c r="Q2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4" s="269"/>
      <c r="S214" s="280"/>
      <c r="T214" s="26" t="s">
        <v>936</v>
      </c>
      <c r="U214" s="26"/>
    </row>
    <row r="215" spans="1:21" customFormat="1" ht="42.75" hidden="1" customHeight="1" thickBot="1" x14ac:dyDescent="0.35">
      <c r="A215" s="23">
        <v>90015</v>
      </c>
      <c r="B215" s="53">
        <v>90014</v>
      </c>
      <c r="C215" s="585"/>
      <c r="D215" s="588"/>
      <c r="E215" s="102">
        <v>3</v>
      </c>
      <c r="F215" s="102" t="s">
        <v>184</v>
      </c>
      <c r="G215" s="103">
        <v>0</v>
      </c>
      <c r="H215" s="243">
        <v>0</v>
      </c>
      <c r="I215" s="111"/>
      <c r="J215" s="261"/>
      <c r="K215" s="200">
        <v>0</v>
      </c>
      <c r="L215" s="447" t="s">
        <v>21</v>
      </c>
      <c r="M215" s="212">
        <v>0</v>
      </c>
      <c r="N215" s="212" t="s">
        <v>434</v>
      </c>
      <c r="O215" s="246" t="s">
        <v>181</v>
      </c>
      <c r="P215" s="213"/>
      <c r="Q215"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5" s="270"/>
      <c r="S215" s="284"/>
      <c r="T215" s="26" t="s">
        <v>936</v>
      </c>
      <c r="U215" s="26"/>
    </row>
    <row r="216" spans="1:21" customFormat="1" ht="74.25" hidden="1" customHeight="1" x14ac:dyDescent="0.3">
      <c r="A216" s="23"/>
      <c r="B216" s="53">
        <v>91106</v>
      </c>
      <c r="C216" s="583">
        <v>91106</v>
      </c>
      <c r="D216" s="586" t="s">
        <v>186</v>
      </c>
      <c r="E216" s="100">
        <v>1</v>
      </c>
      <c r="F216" s="100" t="s">
        <v>78</v>
      </c>
      <c r="G216" s="101">
        <v>222.15</v>
      </c>
      <c r="H216" s="241">
        <v>2690237</v>
      </c>
      <c r="I216" s="111"/>
      <c r="J216" s="261"/>
      <c r="K216" s="200">
        <v>0</v>
      </c>
      <c r="L216" s="446" t="s">
        <v>21</v>
      </c>
      <c r="M216" s="206">
        <v>40</v>
      </c>
      <c r="N216" s="206" t="s">
        <v>434</v>
      </c>
      <c r="O216" s="244" t="s">
        <v>181</v>
      </c>
      <c r="P216" s="207"/>
      <c r="Q21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6" s="318" t="s">
        <v>21</v>
      </c>
      <c r="S216" s="319">
        <v>40</v>
      </c>
      <c r="T216" s="26" t="s">
        <v>936</v>
      </c>
      <c r="U216" s="26" t="s">
        <v>936</v>
      </c>
    </row>
    <row r="217" spans="1:21" customFormat="1" ht="74.25" hidden="1" customHeight="1" x14ac:dyDescent="0.3">
      <c r="A217" s="23">
        <v>91109</v>
      </c>
      <c r="B217" s="53">
        <v>91106</v>
      </c>
      <c r="C217" s="584"/>
      <c r="D217" s="587"/>
      <c r="E217" s="84">
        <v>2</v>
      </c>
      <c r="F217" s="84" t="s">
        <v>182</v>
      </c>
      <c r="G217" s="85">
        <v>223.6</v>
      </c>
      <c r="H217" s="242">
        <v>2707796</v>
      </c>
      <c r="I217" s="111">
        <f>+G217-G216</f>
        <v>1.4499999999999886</v>
      </c>
      <c r="J217" s="202"/>
      <c r="K217" s="200">
        <v>0</v>
      </c>
      <c r="L217" s="18" t="s">
        <v>21</v>
      </c>
      <c r="M217" s="35">
        <v>40</v>
      </c>
      <c r="N217" s="35" t="s">
        <v>434</v>
      </c>
      <c r="O217" s="245" t="s">
        <v>181</v>
      </c>
      <c r="P217" s="201"/>
      <c r="Q217" s="30"/>
      <c r="R217" s="269"/>
      <c r="S217" s="280"/>
      <c r="T217" s="26" t="s">
        <v>936</v>
      </c>
      <c r="U217" s="26"/>
    </row>
    <row r="218" spans="1:21" customFormat="1" ht="74.25" hidden="1" customHeight="1" thickBot="1" x14ac:dyDescent="0.35">
      <c r="A218" s="23">
        <v>91103</v>
      </c>
      <c r="B218" s="53">
        <v>91106</v>
      </c>
      <c r="C218" s="585"/>
      <c r="D218" s="588"/>
      <c r="E218" s="102">
        <v>3</v>
      </c>
      <c r="F218" s="102" t="s">
        <v>184</v>
      </c>
      <c r="G218" s="103">
        <v>233.52</v>
      </c>
      <c r="H218" s="243">
        <v>2827927</v>
      </c>
      <c r="I218" s="111">
        <f>+G218-G216</f>
        <v>11.370000000000005</v>
      </c>
      <c r="J218" s="202"/>
      <c r="K218" s="200">
        <v>0</v>
      </c>
      <c r="L218" s="447" t="s">
        <v>21</v>
      </c>
      <c r="M218" s="212">
        <v>40</v>
      </c>
      <c r="N218" s="212" t="s">
        <v>434</v>
      </c>
      <c r="O218" s="246" t="s">
        <v>181</v>
      </c>
      <c r="P218" s="213"/>
      <c r="Q218" s="214"/>
      <c r="R218" s="270"/>
      <c r="S218" s="284"/>
      <c r="T218" s="26" t="s">
        <v>936</v>
      </c>
      <c r="U218" s="26"/>
    </row>
    <row r="219" spans="1:21" customFormat="1" ht="72.75" hidden="1" customHeight="1" x14ac:dyDescent="0.3">
      <c r="A219" s="23"/>
      <c r="B219" s="53">
        <v>91107</v>
      </c>
      <c r="C219" s="583">
        <v>91107</v>
      </c>
      <c r="D219" s="586" t="s">
        <v>187</v>
      </c>
      <c r="E219" s="100">
        <v>1</v>
      </c>
      <c r="F219" s="100" t="s">
        <v>78</v>
      </c>
      <c r="G219" s="101">
        <v>277.70999999999998</v>
      </c>
      <c r="H219" s="241">
        <v>3363068</v>
      </c>
      <c r="I219" s="111"/>
      <c r="J219" s="261"/>
      <c r="K219" s="200">
        <v>0</v>
      </c>
      <c r="L219" s="446" t="s">
        <v>21</v>
      </c>
      <c r="M219" s="206">
        <v>50</v>
      </c>
      <c r="N219" s="206" t="s">
        <v>434</v>
      </c>
      <c r="O219" s="244" t="s">
        <v>181</v>
      </c>
      <c r="P219" s="207"/>
      <c r="Q2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9" s="318" t="s">
        <v>21</v>
      </c>
      <c r="S219" s="319">
        <v>50</v>
      </c>
      <c r="T219" s="26" t="s">
        <v>936</v>
      </c>
      <c r="U219" s="26" t="s">
        <v>936</v>
      </c>
    </row>
    <row r="220" spans="1:21" customFormat="1" ht="72.75" hidden="1" customHeight="1" x14ac:dyDescent="0.3">
      <c r="A220" s="23">
        <v>91110</v>
      </c>
      <c r="B220" s="53">
        <v>91107</v>
      </c>
      <c r="C220" s="584"/>
      <c r="D220" s="587"/>
      <c r="E220" s="84">
        <v>2</v>
      </c>
      <c r="F220" s="84" t="s">
        <v>182</v>
      </c>
      <c r="G220" s="85">
        <v>279.5</v>
      </c>
      <c r="H220" s="242">
        <v>3384745</v>
      </c>
      <c r="I220" s="111">
        <f>+G220-G219</f>
        <v>1.7900000000000205</v>
      </c>
      <c r="J220" s="202"/>
      <c r="K220" s="200">
        <v>0</v>
      </c>
      <c r="L220" s="18" t="s">
        <v>21</v>
      </c>
      <c r="M220" s="35">
        <v>50</v>
      </c>
      <c r="N220" s="35" t="s">
        <v>434</v>
      </c>
      <c r="O220" s="245" t="s">
        <v>181</v>
      </c>
      <c r="P220" s="201"/>
      <c r="Q2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0" s="269"/>
      <c r="S220" s="280"/>
      <c r="T220" s="26" t="s">
        <v>936</v>
      </c>
      <c r="U220" s="26"/>
    </row>
    <row r="221" spans="1:21" customFormat="1" ht="72.75" hidden="1" customHeight="1" thickBot="1" x14ac:dyDescent="0.35">
      <c r="A221" s="23">
        <v>91104</v>
      </c>
      <c r="B221" s="53">
        <v>91107</v>
      </c>
      <c r="C221" s="585"/>
      <c r="D221" s="588"/>
      <c r="E221" s="102">
        <v>3</v>
      </c>
      <c r="F221" s="102" t="s">
        <v>184</v>
      </c>
      <c r="G221" s="103">
        <v>291.88</v>
      </c>
      <c r="H221" s="243">
        <v>3534667</v>
      </c>
      <c r="I221" s="111">
        <f>+G221-G219</f>
        <v>14.170000000000016</v>
      </c>
      <c r="J221" s="202"/>
      <c r="K221" s="200">
        <v>0</v>
      </c>
      <c r="L221" s="447" t="s">
        <v>21</v>
      </c>
      <c r="M221" s="212">
        <v>50</v>
      </c>
      <c r="N221" s="212" t="s">
        <v>434</v>
      </c>
      <c r="O221" s="246" t="s">
        <v>181</v>
      </c>
      <c r="P221" s="213"/>
      <c r="Q221"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1" s="270"/>
      <c r="S221" s="284"/>
      <c r="T221" s="26" t="s">
        <v>936</v>
      </c>
      <c r="U221" s="26"/>
    </row>
    <row r="222" spans="1:21" customFormat="1" ht="66" hidden="1" customHeight="1" x14ac:dyDescent="0.3">
      <c r="A222" s="23"/>
      <c r="B222" s="53">
        <v>91108</v>
      </c>
      <c r="C222" s="583">
        <v>91108</v>
      </c>
      <c r="D222" s="586" t="s">
        <v>188</v>
      </c>
      <c r="E222" s="100">
        <v>1</v>
      </c>
      <c r="F222" s="100" t="s">
        <v>78</v>
      </c>
      <c r="G222" s="101">
        <v>333.23</v>
      </c>
      <c r="H222" s="241">
        <v>4035415</v>
      </c>
      <c r="I222" s="111"/>
      <c r="J222" s="261"/>
      <c r="K222" s="200">
        <v>0</v>
      </c>
      <c r="L222" s="446" t="s">
        <v>21</v>
      </c>
      <c r="M222" s="206">
        <v>60</v>
      </c>
      <c r="N222" s="206" t="s">
        <v>434</v>
      </c>
      <c r="O222" s="244" t="s">
        <v>181</v>
      </c>
      <c r="P222" s="207"/>
      <c r="Q22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2" s="318" t="s">
        <v>21</v>
      </c>
      <c r="S222" s="319">
        <v>60</v>
      </c>
      <c r="T222" s="26" t="s">
        <v>936</v>
      </c>
      <c r="U222" s="26" t="s">
        <v>936</v>
      </c>
    </row>
    <row r="223" spans="1:21" customFormat="1" ht="66" hidden="1" customHeight="1" x14ac:dyDescent="0.3">
      <c r="A223" s="23">
        <v>91111</v>
      </c>
      <c r="B223" s="53">
        <v>91108</v>
      </c>
      <c r="C223" s="584"/>
      <c r="D223" s="587"/>
      <c r="E223" s="84">
        <v>2</v>
      </c>
      <c r="F223" s="84" t="s">
        <v>182</v>
      </c>
      <c r="G223" s="85">
        <v>335.39</v>
      </c>
      <c r="H223" s="242">
        <v>4061573</v>
      </c>
      <c r="I223" s="111">
        <f>+G223-G222</f>
        <v>2.1599999999999682</v>
      </c>
      <c r="J223" s="202"/>
      <c r="K223" s="200">
        <v>0</v>
      </c>
      <c r="L223" s="18" t="s">
        <v>21</v>
      </c>
      <c r="M223" s="35">
        <v>60</v>
      </c>
      <c r="N223" s="35" t="s">
        <v>434</v>
      </c>
      <c r="O223" s="245" t="s">
        <v>181</v>
      </c>
      <c r="P223" s="201"/>
      <c r="Q2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3" s="269"/>
      <c r="S223" s="280"/>
      <c r="T223" s="26" t="s">
        <v>936</v>
      </c>
      <c r="U223" s="26"/>
    </row>
    <row r="224" spans="1:21" customFormat="1" ht="87" hidden="1" customHeight="1" thickBot="1" x14ac:dyDescent="0.35">
      <c r="A224" s="23">
        <v>91105</v>
      </c>
      <c r="B224" s="53">
        <v>91108</v>
      </c>
      <c r="C224" s="585"/>
      <c r="D224" s="588"/>
      <c r="E224" s="102">
        <v>3</v>
      </c>
      <c r="F224" s="102" t="s">
        <v>184</v>
      </c>
      <c r="G224" s="103">
        <v>350.24</v>
      </c>
      <c r="H224" s="243">
        <v>4241406</v>
      </c>
      <c r="I224" s="111">
        <f>+G224-G222</f>
        <v>17.009999999999991</v>
      </c>
      <c r="J224" s="202"/>
      <c r="K224" s="200">
        <v>0</v>
      </c>
      <c r="L224" s="447" t="s">
        <v>21</v>
      </c>
      <c r="M224" s="212">
        <v>60</v>
      </c>
      <c r="N224" s="212" t="s">
        <v>434</v>
      </c>
      <c r="O224" s="246" t="s">
        <v>181</v>
      </c>
      <c r="P224" s="213"/>
      <c r="Q224"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4" s="270"/>
      <c r="S224" s="284"/>
      <c r="T224" s="26" t="s">
        <v>936</v>
      </c>
      <c r="U224" s="26"/>
    </row>
    <row r="225" spans="1:21" customFormat="1" ht="66" hidden="1" customHeight="1" x14ac:dyDescent="0.3">
      <c r="A225" s="23"/>
      <c r="B225" s="53">
        <v>92106</v>
      </c>
      <c r="C225" s="580">
        <v>92106</v>
      </c>
      <c r="D225" s="586" t="s">
        <v>189</v>
      </c>
      <c r="E225" s="100">
        <v>1</v>
      </c>
      <c r="F225" s="100" t="s">
        <v>78</v>
      </c>
      <c r="G225" s="101">
        <v>388.79</v>
      </c>
      <c r="H225" s="241">
        <v>4708247</v>
      </c>
      <c r="I225" s="111"/>
      <c r="J225" s="261"/>
      <c r="K225" s="200">
        <v>0</v>
      </c>
      <c r="L225" s="446" t="s">
        <v>21</v>
      </c>
      <c r="M225" s="206">
        <v>70</v>
      </c>
      <c r="N225" s="206" t="s">
        <v>434</v>
      </c>
      <c r="O225" s="244" t="s">
        <v>181</v>
      </c>
      <c r="P225" s="207"/>
      <c r="Q22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5" s="318" t="s">
        <v>21</v>
      </c>
      <c r="S225" s="319">
        <v>70</v>
      </c>
      <c r="T225" s="26" t="s">
        <v>936</v>
      </c>
      <c r="U225" s="26" t="s">
        <v>936</v>
      </c>
    </row>
    <row r="226" spans="1:21" customFormat="1" ht="66" hidden="1" customHeight="1" x14ac:dyDescent="0.3">
      <c r="A226" s="23">
        <v>92109</v>
      </c>
      <c r="B226" s="53">
        <v>92106</v>
      </c>
      <c r="C226" s="581"/>
      <c r="D226" s="587"/>
      <c r="E226" s="84">
        <v>2</v>
      </c>
      <c r="F226" s="84" t="s">
        <v>182</v>
      </c>
      <c r="G226" s="85">
        <v>391.29</v>
      </c>
      <c r="H226" s="242">
        <v>4738522</v>
      </c>
      <c r="I226" s="111">
        <f>+G226-G225</f>
        <v>2.5</v>
      </c>
      <c r="J226" s="202"/>
      <c r="K226" s="200">
        <v>0</v>
      </c>
      <c r="L226" s="18" t="s">
        <v>21</v>
      </c>
      <c r="M226" s="35">
        <v>70</v>
      </c>
      <c r="N226" s="35" t="s">
        <v>434</v>
      </c>
      <c r="O226" s="245" t="s">
        <v>181</v>
      </c>
      <c r="P226" s="201"/>
      <c r="Q22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26" s="269"/>
      <c r="S226" s="280"/>
      <c r="T226" s="26" t="s">
        <v>936</v>
      </c>
      <c r="U226" s="26"/>
    </row>
    <row r="227" spans="1:21" customFormat="1" ht="66" hidden="1" customHeight="1" thickBot="1" x14ac:dyDescent="0.35">
      <c r="A227" s="23">
        <v>92103</v>
      </c>
      <c r="B227" s="53">
        <v>92106</v>
      </c>
      <c r="C227" s="582"/>
      <c r="D227" s="588"/>
      <c r="E227" s="102">
        <v>3</v>
      </c>
      <c r="F227" s="102" t="s">
        <v>184</v>
      </c>
      <c r="G227" s="103">
        <v>408.64</v>
      </c>
      <c r="H227" s="243">
        <v>4948630</v>
      </c>
      <c r="I227" s="111">
        <f>+G227-G225</f>
        <v>19.849999999999966</v>
      </c>
      <c r="J227" s="202"/>
      <c r="K227" s="200">
        <v>0</v>
      </c>
      <c r="L227" s="447" t="s">
        <v>21</v>
      </c>
      <c r="M227" s="212">
        <v>70</v>
      </c>
      <c r="N227" s="212" t="s">
        <v>434</v>
      </c>
      <c r="O227" s="246" t="s">
        <v>181</v>
      </c>
      <c r="P227" s="213"/>
      <c r="Q227"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27" s="270"/>
      <c r="S227" s="284"/>
      <c r="T227" s="26" t="s">
        <v>936</v>
      </c>
      <c r="U227" s="26"/>
    </row>
    <row r="228" spans="1:21" customFormat="1" ht="69" hidden="1" customHeight="1" x14ac:dyDescent="0.3">
      <c r="A228" s="23"/>
      <c r="B228" s="53">
        <v>92107</v>
      </c>
      <c r="C228" s="580">
        <v>92107</v>
      </c>
      <c r="D228" s="595" t="s">
        <v>190</v>
      </c>
      <c r="E228" s="100">
        <v>1</v>
      </c>
      <c r="F228" s="100" t="s">
        <v>78</v>
      </c>
      <c r="G228" s="101">
        <v>444.31</v>
      </c>
      <c r="H228" s="241">
        <v>5380594</v>
      </c>
      <c r="I228" s="111"/>
      <c r="J228" s="261"/>
      <c r="K228" s="200">
        <v>0</v>
      </c>
      <c r="L228" s="450" t="s">
        <v>21</v>
      </c>
      <c r="M228" s="262">
        <v>80</v>
      </c>
      <c r="N228" s="262" t="s">
        <v>434</v>
      </c>
      <c r="O228" s="259" t="s">
        <v>181</v>
      </c>
      <c r="P228" s="306"/>
      <c r="Q22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8" s="317" t="s">
        <v>21</v>
      </c>
      <c r="S228" s="262">
        <v>80</v>
      </c>
      <c r="T228" s="26" t="s">
        <v>936</v>
      </c>
      <c r="U228" s="26" t="s">
        <v>936</v>
      </c>
    </row>
    <row r="229" spans="1:21" customFormat="1" ht="69" hidden="1" customHeight="1" x14ac:dyDescent="0.3">
      <c r="A229" s="23">
        <v>92110</v>
      </c>
      <c r="B229" s="53">
        <v>92107</v>
      </c>
      <c r="C229" s="581"/>
      <c r="D229" s="596"/>
      <c r="E229" s="84">
        <v>2</v>
      </c>
      <c r="F229" s="84" t="s">
        <v>182</v>
      </c>
      <c r="G229" s="85">
        <v>447.19</v>
      </c>
      <c r="H229" s="242">
        <v>5415471</v>
      </c>
      <c r="I229" s="111">
        <f>+G229-G228</f>
        <v>2.8799999999999955</v>
      </c>
      <c r="J229" s="465"/>
      <c r="K229" s="200">
        <v>0</v>
      </c>
      <c r="L229" s="18" t="s">
        <v>21</v>
      </c>
      <c r="M229" s="35">
        <v>80</v>
      </c>
      <c r="N229" s="35" t="s">
        <v>434</v>
      </c>
      <c r="O229" s="245" t="s">
        <v>181</v>
      </c>
      <c r="P229" s="20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9" s="269"/>
      <c r="S229" s="27"/>
      <c r="T229" s="26" t="s">
        <v>936</v>
      </c>
      <c r="U229" s="26"/>
    </row>
    <row r="230" spans="1:21" customFormat="1" ht="69" hidden="1" customHeight="1" thickBot="1" x14ac:dyDescent="0.35">
      <c r="A230" s="23">
        <v>92104</v>
      </c>
      <c r="B230" s="53">
        <v>92107</v>
      </c>
      <c r="C230" s="582"/>
      <c r="D230" s="597"/>
      <c r="E230" s="102">
        <v>3</v>
      </c>
      <c r="F230" s="102" t="s">
        <v>184</v>
      </c>
      <c r="G230" s="103">
        <v>467</v>
      </c>
      <c r="H230" s="243">
        <v>5655370</v>
      </c>
      <c r="I230" s="111">
        <f>+G230-G228</f>
        <v>22.689999999999998</v>
      </c>
      <c r="J230" s="465"/>
      <c r="K230" s="200">
        <v>0</v>
      </c>
      <c r="L230" s="448" t="s">
        <v>21</v>
      </c>
      <c r="M230" s="199">
        <v>80</v>
      </c>
      <c r="N230" s="199" t="s">
        <v>434</v>
      </c>
      <c r="O230" s="353" t="s">
        <v>181</v>
      </c>
      <c r="P230" s="304"/>
      <c r="Q230"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30" s="310"/>
      <c r="S230" s="354"/>
      <c r="T230" s="26" t="s">
        <v>936</v>
      </c>
      <c r="U230" s="26"/>
    </row>
    <row r="231" spans="1:21" customFormat="1" ht="68.25" hidden="1" customHeight="1" x14ac:dyDescent="0.3">
      <c r="A231" s="23"/>
      <c r="B231" s="53">
        <v>92108</v>
      </c>
      <c r="C231" s="580">
        <v>92108</v>
      </c>
      <c r="D231" s="595" t="s">
        <v>191</v>
      </c>
      <c r="E231" s="100">
        <v>1</v>
      </c>
      <c r="F231" s="100" t="s">
        <v>78</v>
      </c>
      <c r="G231" s="101">
        <v>499.87</v>
      </c>
      <c r="H231" s="241">
        <v>6053426</v>
      </c>
      <c r="I231" s="111"/>
      <c r="J231" s="261"/>
      <c r="K231" s="200">
        <v>0</v>
      </c>
      <c r="L231" s="446" t="s">
        <v>21</v>
      </c>
      <c r="M231" s="206">
        <v>90</v>
      </c>
      <c r="N231" s="206" t="s">
        <v>434</v>
      </c>
      <c r="O231" s="244" t="s">
        <v>181</v>
      </c>
      <c r="P231" s="207"/>
      <c r="Q23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31" s="318" t="s">
        <v>21</v>
      </c>
      <c r="S231" s="319">
        <v>90</v>
      </c>
      <c r="T231" s="26" t="s">
        <v>936</v>
      </c>
      <c r="U231" s="26" t="s">
        <v>936</v>
      </c>
    </row>
    <row r="232" spans="1:21" customFormat="1" ht="68.25" hidden="1" customHeight="1" x14ac:dyDescent="0.3">
      <c r="A232" s="23">
        <v>92111</v>
      </c>
      <c r="B232" s="53">
        <v>92108</v>
      </c>
      <c r="C232" s="581"/>
      <c r="D232" s="596"/>
      <c r="E232" s="84">
        <v>2</v>
      </c>
      <c r="F232" s="84" t="s">
        <v>182</v>
      </c>
      <c r="G232" s="85">
        <v>503.09</v>
      </c>
      <c r="H232" s="242">
        <v>6092420</v>
      </c>
      <c r="I232" s="111">
        <f>+G232-G231</f>
        <v>3.2199999999999704</v>
      </c>
      <c r="J232" s="202"/>
      <c r="K232" s="200">
        <v>0</v>
      </c>
      <c r="L232" s="18" t="s">
        <v>21</v>
      </c>
      <c r="M232" s="35">
        <v>90</v>
      </c>
      <c r="N232" s="35" t="s">
        <v>434</v>
      </c>
      <c r="O232" s="245" t="s">
        <v>181</v>
      </c>
      <c r="P232" s="201"/>
      <c r="Q232" s="30"/>
      <c r="R232" s="269"/>
      <c r="S232" s="280"/>
      <c r="T232" s="26" t="s">
        <v>936</v>
      </c>
      <c r="U232" s="26"/>
    </row>
    <row r="233" spans="1:21" customFormat="1" ht="68.25" hidden="1" customHeight="1" thickBot="1" x14ac:dyDescent="0.35">
      <c r="A233" s="23">
        <v>92105</v>
      </c>
      <c r="B233" s="53">
        <v>92108</v>
      </c>
      <c r="C233" s="582"/>
      <c r="D233" s="597"/>
      <c r="E233" s="102">
        <v>3</v>
      </c>
      <c r="F233" s="102" t="s">
        <v>184</v>
      </c>
      <c r="G233" s="103">
        <v>525.36</v>
      </c>
      <c r="H233" s="243">
        <v>6362110</v>
      </c>
      <c r="I233" s="111">
        <f>+G233-G231</f>
        <v>25.490000000000009</v>
      </c>
      <c r="J233" s="202"/>
      <c r="K233" s="200">
        <v>0</v>
      </c>
      <c r="L233" s="447" t="s">
        <v>21</v>
      </c>
      <c r="M233" s="212">
        <v>90</v>
      </c>
      <c r="N233" s="212" t="s">
        <v>434</v>
      </c>
      <c r="O233" s="246" t="s">
        <v>181</v>
      </c>
      <c r="P233" s="213"/>
      <c r="Q233" s="214"/>
      <c r="R233" s="270"/>
      <c r="S233" s="284"/>
      <c r="T233" s="26" t="s">
        <v>936</v>
      </c>
      <c r="U233" s="26"/>
    </row>
    <row r="234" spans="1:21" customFormat="1" ht="35.25" hidden="1" customHeight="1" x14ac:dyDescent="0.3">
      <c r="A234" s="1"/>
      <c r="B234" s="5"/>
      <c r="C234" s="682" t="s">
        <v>192</v>
      </c>
      <c r="D234" s="683"/>
      <c r="E234" s="683"/>
      <c r="F234" s="683"/>
      <c r="G234" s="484"/>
      <c r="H234" s="221"/>
      <c r="I234" s="458"/>
      <c r="J234" s="413"/>
      <c r="K234" s="200">
        <v>0</v>
      </c>
      <c r="L234" s="249" t="s">
        <v>42</v>
      </c>
      <c r="M234" s="250" t="s">
        <v>42</v>
      </c>
      <c r="N234" s="250" t="s">
        <v>42</v>
      </c>
      <c r="O234" s="250" t="s">
        <v>42</v>
      </c>
      <c r="P234" s="306"/>
      <c r="Q234" s="307"/>
      <c r="R234" s="314" t="s">
        <v>42</v>
      </c>
      <c r="S234" s="314" t="s">
        <v>42</v>
      </c>
      <c r="T234" s="314" t="s">
        <v>42</v>
      </c>
      <c r="U234" s="274" t="s">
        <v>41</v>
      </c>
    </row>
    <row r="235" spans="1:21" customFormat="1" ht="15" hidden="1" thickBot="1" x14ac:dyDescent="0.35">
      <c r="A235" s="1"/>
      <c r="B235" s="42" t="s">
        <v>1</v>
      </c>
      <c r="C235" s="115" t="s">
        <v>1</v>
      </c>
      <c r="D235" s="115" t="s">
        <v>2</v>
      </c>
      <c r="E235" s="115" t="s">
        <v>3</v>
      </c>
      <c r="F235" s="115" t="s">
        <v>4</v>
      </c>
      <c r="G235" s="96" t="s">
        <v>5</v>
      </c>
      <c r="H235" s="490" t="s">
        <v>6</v>
      </c>
      <c r="I235" s="458"/>
      <c r="J235" s="288"/>
      <c r="K235" s="200">
        <v>0</v>
      </c>
      <c r="L235" s="198" t="s">
        <v>42</v>
      </c>
      <c r="M235" s="274" t="s">
        <v>42</v>
      </c>
      <c r="N235" s="274" t="s">
        <v>42</v>
      </c>
      <c r="O235" s="274" t="s">
        <v>42</v>
      </c>
      <c r="P235" s="304"/>
      <c r="Q235" s="305"/>
      <c r="R235" s="316" t="s">
        <v>42</v>
      </c>
      <c r="S235" s="316" t="s">
        <v>42</v>
      </c>
      <c r="T235" s="316" t="s">
        <v>42</v>
      </c>
      <c r="U235" s="274" t="s">
        <v>41</v>
      </c>
    </row>
    <row r="236" spans="1:21" customFormat="1" ht="42.75" hidden="1" customHeight="1" x14ac:dyDescent="0.3">
      <c r="A236" s="47"/>
      <c r="B236" s="59">
        <v>2031</v>
      </c>
      <c r="C236" s="592">
        <v>2031</v>
      </c>
      <c r="D236" s="586" t="s">
        <v>193</v>
      </c>
      <c r="E236" s="100">
        <v>1</v>
      </c>
      <c r="F236" s="100" t="s">
        <v>194</v>
      </c>
      <c r="G236" s="101">
        <v>297.14</v>
      </c>
      <c r="H236" s="241">
        <v>3598365</v>
      </c>
      <c r="I236" s="111"/>
      <c r="J236" s="261"/>
      <c r="K236" s="200">
        <v>0</v>
      </c>
      <c r="L236" s="451" t="s">
        <v>195</v>
      </c>
      <c r="M236" s="205">
        <v>100</v>
      </c>
      <c r="N236" s="356" t="s">
        <v>920</v>
      </c>
      <c r="O236" s="205">
        <v>975</v>
      </c>
      <c r="P236" s="207"/>
      <c r="Q23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36" s="209" t="s">
        <v>195</v>
      </c>
      <c r="S236" s="279">
        <v>100</v>
      </c>
      <c r="T236" s="26" t="s">
        <v>936</v>
      </c>
      <c r="U236" s="26" t="s">
        <v>936</v>
      </c>
    </row>
    <row r="237" spans="1:21" customFormat="1" ht="57" hidden="1" customHeight="1" x14ac:dyDescent="0.3">
      <c r="A237" s="36">
        <v>2059</v>
      </c>
      <c r="B237" s="59">
        <v>2031</v>
      </c>
      <c r="C237" s="593"/>
      <c r="D237" s="587"/>
      <c r="E237" s="84">
        <v>2</v>
      </c>
      <c r="F237" s="84" t="s">
        <v>196</v>
      </c>
      <c r="G237" s="85">
        <v>300.7</v>
      </c>
      <c r="H237" s="242">
        <v>3641477</v>
      </c>
      <c r="I237" s="111">
        <f>+G237-G236</f>
        <v>3.5600000000000023</v>
      </c>
      <c r="J237" s="465"/>
      <c r="K237" s="200">
        <v>0</v>
      </c>
      <c r="L237" s="24" t="s">
        <v>195</v>
      </c>
      <c r="M237" s="25">
        <v>100</v>
      </c>
      <c r="N237" s="260" t="s">
        <v>920</v>
      </c>
      <c r="O237" s="25">
        <v>975</v>
      </c>
      <c r="P237" s="201"/>
      <c r="Q237" s="30"/>
      <c r="R237" s="269"/>
      <c r="S237" s="280"/>
      <c r="T237" s="26" t="s">
        <v>936</v>
      </c>
      <c r="U237" s="26"/>
    </row>
    <row r="238" spans="1:21" customFormat="1" ht="30.75" hidden="1" customHeight="1" thickBot="1" x14ac:dyDescent="0.35">
      <c r="A238" s="38">
        <v>2034</v>
      </c>
      <c r="B238" s="59">
        <v>2031</v>
      </c>
      <c r="C238" s="594"/>
      <c r="D238" s="588"/>
      <c r="E238" s="102">
        <v>3</v>
      </c>
      <c r="F238" s="102" t="s">
        <v>197</v>
      </c>
      <c r="G238" s="103">
        <v>392.65</v>
      </c>
      <c r="H238" s="243">
        <v>4754992</v>
      </c>
      <c r="I238" s="111">
        <f>+G238-G236</f>
        <v>95.509999999999991</v>
      </c>
      <c r="J238" s="465"/>
      <c r="K238" s="200">
        <v>0</v>
      </c>
      <c r="L238" s="452" t="s">
        <v>195</v>
      </c>
      <c r="M238" s="211">
        <v>100</v>
      </c>
      <c r="N238" s="357" t="s">
        <v>920</v>
      </c>
      <c r="O238" s="211">
        <v>975</v>
      </c>
      <c r="P238" s="213"/>
      <c r="Q238" s="214"/>
      <c r="R238" s="270"/>
      <c r="S238" s="284"/>
      <c r="T238" s="26" t="s">
        <v>936</v>
      </c>
      <c r="U238" s="26"/>
    </row>
    <row r="239" spans="1:21" customFormat="1" ht="31.8" hidden="1" thickBot="1" x14ac:dyDescent="0.35">
      <c r="A239" s="1"/>
      <c r="B239" s="53">
        <v>2032</v>
      </c>
      <c r="C239" s="437">
        <v>2032</v>
      </c>
      <c r="D239" s="438" t="s">
        <v>198</v>
      </c>
      <c r="E239" s="491"/>
      <c r="F239" s="491" t="s">
        <v>20</v>
      </c>
      <c r="G239" s="492">
        <v>325.47000000000003</v>
      </c>
      <c r="H239" s="493">
        <v>3941442</v>
      </c>
      <c r="I239" s="111"/>
      <c r="J239" s="200"/>
      <c r="K239" s="200">
        <v>0</v>
      </c>
      <c r="L239" s="453" t="s">
        <v>195</v>
      </c>
      <c r="M239" s="321">
        <v>100</v>
      </c>
      <c r="N239" s="358" t="s">
        <v>920</v>
      </c>
      <c r="O239" s="321">
        <v>975</v>
      </c>
      <c r="P239" s="323"/>
      <c r="Q239"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39" s="325" t="s">
        <v>195</v>
      </c>
      <c r="S239" s="321">
        <v>100</v>
      </c>
      <c r="T239" s="26" t="s">
        <v>936</v>
      </c>
      <c r="U239" s="26" t="s">
        <v>936</v>
      </c>
    </row>
    <row r="240" spans="1:21" customFormat="1" ht="78" hidden="1" customHeight="1" x14ac:dyDescent="0.3">
      <c r="A240" s="47"/>
      <c r="B240" s="53">
        <v>2033</v>
      </c>
      <c r="C240" s="592">
        <v>2033</v>
      </c>
      <c r="D240" s="618" t="s">
        <v>199</v>
      </c>
      <c r="E240" s="100">
        <v>1</v>
      </c>
      <c r="F240" s="121" t="s">
        <v>200</v>
      </c>
      <c r="G240" s="101">
        <v>247.64</v>
      </c>
      <c r="H240" s="241">
        <v>2998920</v>
      </c>
      <c r="I240" s="111"/>
      <c r="J240" s="261"/>
      <c r="K240" s="200">
        <v>0</v>
      </c>
      <c r="L240" s="451" t="s">
        <v>195</v>
      </c>
      <c r="M240" s="205">
        <v>100</v>
      </c>
      <c r="N240" s="356" t="s">
        <v>920</v>
      </c>
      <c r="O240" s="205">
        <v>975</v>
      </c>
      <c r="P240" s="207"/>
      <c r="Q24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40" s="209" t="s">
        <v>195</v>
      </c>
      <c r="S240" s="279">
        <v>100</v>
      </c>
      <c r="T240" s="26" t="s">
        <v>936</v>
      </c>
      <c r="U240" s="26" t="s">
        <v>936</v>
      </c>
    </row>
    <row r="241" spans="1:21" customFormat="1" ht="42.75" hidden="1" customHeight="1" x14ac:dyDescent="0.3">
      <c r="A241" s="36">
        <v>2040</v>
      </c>
      <c r="B241" s="53">
        <v>2033</v>
      </c>
      <c r="C241" s="593"/>
      <c r="D241" s="619"/>
      <c r="E241" s="84">
        <v>2</v>
      </c>
      <c r="F241" s="122" t="s">
        <v>201</v>
      </c>
      <c r="G241" s="85">
        <v>254.68</v>
      </c>
      <c r="H241" s="242">
        <v>3084175</v>
      </c>
      <c r="I241" s="111">
        <f>+G241-G240</f>
        <v>7.0400000000000205</v>
      </c>
      <c r="J241" s="465"/>
      <c r="K241" s="200">
        <v>0</v>
      </c>
      <c r="L241" s="24" t="s">
        <v>195</v>
      </c>
      <c r="M241" s="25">
        <v>100</v>
      </c>
      <c r="N241" s="260" t="s">
        <v>920</v>
      </c>
      <c r="O241" s="25">
        <v>975</v>
      </c>
      <c r="P241" s="201"/>
      <c r="Q241" s="30"/>
      <c r="R241" s="269"/>
      <c r="S241" s="280"/>
      <c r="T241" s="26" t="s">
        <v>936</v>
      </c>
      <c r="U241" s="26"/>
    </row>
    <row r="242" spans="1:21" customFormat="1" ht="57.75" hidden="1" customHeight="1" thickBot="1" x14ac:dyDescent="0.35">
      <c r="A242" s="38">
        <v>2036</v>
      </c>
      <c r="B242" s="53">
        <v>2033</v>
      </c>
      <c r="C242" s="594"/>
      <c r="D242" s="620"/>
      <c r="E242" s="102">
        <v>3</v>
      </c>
      <c r="F242" s="123" t="s">
        <v>202</v>
      </c>
      <c r="G242" s="103">
        <v>258.25</v>
      </c>
      <c r="H242" s="243">
        <v>3127408</v>
      </c>
      <c r="I242" s="111">
        <f>+G242-G240</f>
        <v>10.610000000000014</v>
      </c>
      <c r="J242" s="465"/>
      <c r="K242" s="200">
        <v>0</v>
      </c>
      <c r="L242" s="452" t="s">
        <v>195</v>
      </c>
      <c r="M242" s="211">
        <v>100</v>
      </c>
      <c r="N242" s="357" t="s">
        <v>920</v>
      </c>
      <c r="O242" s="211">
        <v>975</v>
      </c>
      <c r="P242" s="213"/>
      <c r="Q242" s="214"/>
      <c r="R242" s="270"/>
      <c r="S242" s="284"/>
      <c r="T242" s="26" t="s">
        <v>936</v>
      </c>
      <c r="U242" s="26"/>
    </row>
    <row r="243" spans="1:21" customFormat="1" ht="20.25" hidden="1" customHeight="1" x14ac:dyDescent="0.3">
      <c r="A243" s="1"/>
      <c r="B243" s="53">
        <v>2035</v>
      </c>
      <c r="C243" s="124">
        <v>2035</v>
      </c>
      <c r="D243" s="125" t="s">
        <v>203</v>
      </c>
      <c r="E243" s="91"/>
      <c r="F243" s="91" t="s">
        <v>20</v>
      </c>
      <c r="G243" s="116">
        <v>166.26</v>
      </c>
      <c r="H243" s="221">
        <v>2013409</v>
      </c>
      <c r="I243" s="458"/>
      <c r="J243" s="200"/>
      <c r="K243" s="200">
        <v>0</v>
      </c>
      <c r="L243" s="454" t="s">
        <v>195</v>
      </c>
      <c r="M243" s="250">
        <v>100</v>
      </c>
      <c r="N243" s="355" t="s">
        <v>920</v>
      </c>
      <c r="O243" s="250">
        <v>975</v>
      </c>
      <c r="P243" s="306"/>
      <c r="Q24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43" s="308" t="s">
        <v>195</v>
      </c>
      <c r="S243" s="250">
        <v>100</v>
      </c>
      <c r="T243" s="26" t="s">
        <v>936</v>
      </c>
      <c r="U243" s="26" t="s">
        <v>936</v>
      </c>
    </row>
    <row r="244" spans="1:21" customFormat="1" ht="31.8" hidden="1" thickBot="1" x14ac:dyDescent="0.35">
      <c r="A244" s="1"/>
      <c r="B244" s="53">
        <v>2037</v>
      </c>
      <c r="C244" s="92">
        <v>2037</v>
      </c>
      <c r="D244" s="104" t="s">
        <v>204</v>
      </c>
      <c r="E244" s="90"/>
      <c r="F244" s="90" t="s">
        <v>20</v>
      </c>
      <c r="G244" s="98">
        <v>293.62</v>
      </c>
      <c r="H244" s="225">
        <v>3555738</v>
      </c>
      <c r="I244" s="458"/>
      <c r="J244" s="200"/>
      <c r="K244" s="200">
        <v>0</v>
      </c>
      <c r="L244" s="366" t="s">
        <v>195</v>
      </c>
      <c r="M244" s="274">
        <v>100</v>
      </c>
      <c r="N244" s="359" t="s">
        <v>920</v>
      </c>
      <c r="O244" s="274">
        <v>975</v>
      </c>
      <c r="P244" s="304"/>
      <c r="Q24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44" s="360" t="s">
        <v>195</v>
      </c>
      <c r="S244" s="274">
        <v>100</v>
      </c>
      <c r="T244" s="26" t="s">
        <v>936</v>
      </c>
      <c r="U244" s="26" t="s">
        <v>936</v>
      </c>
    </row>
    <row r="245" spans="1:21" customFormat="1" ht="45" hidden="1" customHeight="1" x14ac:dyDescent="0.3">
      <c r="A245" s="23"/>
      <c r="B245" s="53">
        <v>2039</v>
      </c>
      <c r="C245" s="592">
        <v>2039</v>
      </c>
      <c r="D245" s="586" t="s">
        <v>205</v>
      </c>
      <c r="E245" s="100">
        <v>1</v>
      </c>
      <c r="F245" s="100" t="s">
        <v>206</v>
      </c>
      <c r="G245" s="101">
        <v>201.63</v>
      </c>
      <c r="H245" s="241">
        <v>2441739</v>
      </c>
      <c r="I245" s="111"/>
      <c r="J245" s="261"/>
      <c r="K245" s="200">
        <v>0</v>
      </c>
      <c r="L245" s="451" t="s">
        <v>195</v>
      </c>
      <c r="M245" s="205">
        <v>100</v>
      </c>
      <c r="N245" s="356" t="s">
        <v>920</v>
      </c>
      <c r="O245" s="205">
        <v>975</v>
      </c>
      <c r="P245" s="207"/>
      <c r="Q24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45" s="209" t="s">
        <v>195</v>
      </c>
      <c r="S245" s="279">
        <v>100</v>
      </c>
      <c r="T245" s="26" t="s">
        <v>936</v>
      </c>
      <c r="U245" s="26" t="s">
        <v>936</v>
      </c>
    </row>
    <row r="246" spans="1:21" customFormat="1" ht="40.5" hidden="1" customHeight="1" thickBot="1" x14ac:dyDescent="0.35">
      <c r="A246" s="23">
        <v>2038</v>
      </c>
      <c r="B246" s="53">
        <v>2039</v>
      </c>
      <c r="C246" s="594"/>
      <c r="D246" s="588"/>
      <c r="E246" s="102">
        <v>2</v>
      </c>
      <c r="F246" s="102" t="s">
        <v>207</v>
      </c>
      <c r="G246" s="103">
        <v>244.08</v>
      </c>
      <c r="H246" s="243">
        <v>2955809</v>
      </c>
      <c r="I246" s="111">
        <f>+G246-G245</f>
        <v>42.450000000000017</v>
      </c>
      <c r="J246" s="202"/>
      <c r="K246" s="200">
        <v>0</v>
      </c>
      <c r="L246" s="452" t="s">
        <v>195</v>
      </c>
      <c r="M246" s="211">
        <v>100</v>
      </c>
      <c r="N246" s="357" t="s">
        <v>920</v>
      </c>
      <c r="O246" s="211">
        <v>975</v>
      </c>
      <c r="P246" s="213"/>
      <c r="Q246" s="214"/>
      <c r="R246" s="270"/>
      <c r="S246" s="284"/>
      <c r="T246" s="26" t="s">
        <v>936</v>
      </c>
      <c r="U246" s="26"/>
    </row>
    <row r="247" spans="1:21" customFormat="1" ht="31.2" hidden="1" x14ac:dyDescent="0.3">
      <c r="A247" s="1"/>
      <c r="B247" s="53">
        <v>2041</v>
      </c>
      <c r="C247" s="124">
        <v>2041</v>
      </c>
      <c r="D247" s="125" t="s">
        <v>208</v>
      </c>
      <c r="E247" s="91"/>
      <c r="F247" s="91" t="s">
        <v>20</v>
      </c>
      <c r="G247" s="116">
        <v>268.85000000000002</v>
      </c>
      <c r="H247" s="221">
        <v>3255774</v>
      </c>
      <c r="I247" s="458"/>
      <c r="J247" s="200"/>
      <c r="K247" s="200">
        <v>0</v>
      </c>
      <c r="L247" s="454" t="s">
        <v>195</v>
      </c>
      <c r="M247" s="250">
        <v>100</v>
      </c>
      <c r="N247" s="355" t="s">
        <v>920</v>
      </c>
      <c r="O247" s="250">
        <v>975</v>
      </c>
      <c r="P247" s="306"/>
      <c r="Q24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47" s="308" t="s">
        <v>195</v>
      </c>
      <c r="S247" s="250">
        <v>100</v>
      </c>
      <c r="T247" s="26" t="s">
        <v>936</v>
      </c>
      <c r="U247" s="26" t="s">
        <v>936</v>
      </c>
    </row>
    <row r="248" spans="1:21" customFormat="1" ht="31.8" hidden="1" thickBot="1" x14ac:dyDescent="0.35">
      <c r="A248" s="1"/>
      <c r="B248" s="53">
        <v>2042</v>
      </c>
      <c r="C248" s="92">
        <v>2042</v>
      </c>
      <c r="D248" s="104" t="s">
        <v>209</v>
      </c>
      <c r="E248" s="90"/>
      <c r="F248" s="90" t="s">
        <v>20</v>
      </c>
      <c r="G248" s="98">
        <v>336.07</v>
      </c>
      <c r="H248" s="225">
        <v>4069808</v>
      </c>
      <c r="I248" s="458"/>
      <c r="J248" s="200"/>
      <c r="K248" s="200">
        <v>0</v>
      </c>
      <c r="L248" s="366" t="s">
        <v>195</v>
      </c>
      <c r="M248" s="274">
        <v>100</v>
      </c>
      <c r="N248" s="359" t="s">
        <v>920</v>
      </c>
      <c r="O248" s="274">
        <v>975</v>
      </c>
      <c r="P248" s="304"/>
      <c r="Q24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48" s="360" t="s">
        <v>195</v>
      </c>
      <c r="S248" s="274">
        <v>100</v>
      </c>
      <c r="T248" s="26" t="s">
        <v>936</v>
      </c>
      <c r="U248" s="26" t="s">
        <v>936</v>
      </c>
    </row>
    <row r="249" spans="1:21" customFormat="1" ht="57" hidden="1" customHeight="1" x14ac:dyDescent="0.3">
      <c r="A249" s="23"/>
      <c r="B249" s="53">
        <v>2043</v>
      </c>
      <c r="C249" s="592">
        <v>2043</v>
      </c>
      <c r="D249" s="586" t="s">
        <v>210</v>
      </c>
      <c r="E249" s="100">
        <v>1</v>
      </c>
      <c r="F249" s="100" t="s">
        <v>211</v>
      </c>
      <c r="G249" s="101">
        <v>212.27</v>
      </c>
      <c r="H249" s="241">
        <v>2570590</v>
      </c>
      <c r="I249" s="111"/>
      <c r="J249" s="261"/>
      <c r="K249" s="200">
        <v>0</v>
      </c>
      <c r="L249" s="451" t="s">
        <v>195</v>
      </c>
      <c r="M249" s="205">
        <v>100</v>
      </c>
      <c r="N249" s="356" t="s">
        <v>920</v>
      </c>
      <c r="O249" s="205">
        <v>975</v>
      </c>
      <c r="P249" s="207"/>
      <c r="Q24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49" s="209" t="s">
        <v>195</v>
      </c>
      <c r="S249" s="279">
        <v>100</v>
      </c>
      <c r="T249" s="26" t="s">
        <v>936</v>
      </c>
      <c r="U249" s="26" t="s">
        <v>936</v>
      </c>
    </row>
    <row r="250" spans="1:21" customFormat="1" ht="28.5" hidden="1" customHeight="1" thickBot="1" x14ac:dyDescent="0.35">
      <c r="A250" s="23" t="s">
        <v>212</v>
      </c>
      <c r="B250" s="53">
        <v>2043</v>
      </c>
      <c r="C250" s="594"/>
      <c r="D250" s="588"/>
      <c r="E250" s="102">
        <v>2</v>
      </c>
      <c r="F250" s="102" t="s">
        <v>213</v>
      </c>
      <c r="G250" s="103">
        <v>229.96</v>
      </c>
      <c r="H250" s="243">
        <v>2784816</v>
      </c>
      <c r="I250" s="111">
        <f>+G250-G249</f>
        <v>17.689999999999998</v>
      </c>
      <c r="J250" s="464"/>
      <c r="K250" s="200">
        <v>0</v>
      </c>
      <c r="L250" s="452" t="s">
        <v>195</v>
      </c>
      <c r="M250" s="211">
        <v>100</v>
      </c>
      <c r="N250" s="357" t="s">
        <v>920</v>
      </c>
      <c r="O250" s="211">
        <v>975</v>
      </c>
      <c r="P250" s="213"/>
      <c r="Q250" s="214"/>
      <c r="R250" s="270"/>
      <c r="S250" s="284"/>
      <c r="T250" s="26" t="s">
        <v>936</v>
      </c>
      <c r="U250" s="26"/>
    </row>
    <row r="251" spans="1:21" customFormat="1" ht="57" hidden="1" customHeight="1" x14ac:dyDescent="0.3">
      <c r="A251" s="23"/>
      <c r="B251" s="53">
        <v>2045</v>
      </c>
      <c r="C251" s="592">
        <v>2045</v>
      </c>
      <c r="D251" s="644" t="s">
        <v>214</v>
      </c>
      <c r="E251" s="100">
        <v>1</v>
      </c>
      <c r="F251" s="100" t="s">
        <v>215</v>
      </c>
      <c r="G251" s="101">
        <v>152.13</v>
      </c>
      <c r="H251" s="241">
        <v>1842294</v>
      </c>
      <c r="I251" s="111"/>
      <c r="J251" s="261"/>
      <c r="K251" s="200">
        <v>0</v>
      </c>
      <c r="L251" s="451" t="s">
        <v>195</v>
      </c>
      <c r="M251" s="205">
        <v>100</v>
      </c>
      <c r="N251" s="356" t="s">
        <v>920</v>
      </c>
      <c r="O251" s="205">
        <v>975</v>
      </c>
      <c r="P251" s="207"/>
      <c r="Q25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51" s="209" t="s">
        <v>195</v>
      </c>
      <c r="S251" s="279">
        <v>100</v>
      </c>
      <c r="T251" s="26" t="s">
        <v>936</v>
      </c>
      <c r="U251" s="26" t="s">
        <v>936</v>
      </c>
    </row>
    <row r="252" spans="1:21" customFormat="1" ht="22.5" hidden="1" customHeight="1" x14ac:dyDescent="0.3">
      <c r="A252" s="23">
        <v>2047</v>
      </c>
      <c r="B252" s="53">
        <v>2045</v>
      </c>
      <c r="C252" s="593"/>
      <c r="D252" s="645"/>
      <c r="E252" s="84">
        <v>2</v>
      </c>
      <c r="F252" s="84" t="s">
        <v>156</v>
      </c>
      <c r="G252" s="85">
        <v>169.82</v>
      </c>
      <c r="H252" s="242">
        <v>2056520</v>
      </c>
      <c r="I252" s="111">
        <f>+G252-G251</f>
        <v>17.689999999999998</v>
      </c>
      <c r="J252" s="261"/>
      <c r="K252" s="200">
        <v>0</v>
      </c>
      <c r="L252" s="24" t="s">
        <v>195</v>
      </c>
      <c r="M252" s="25">
        <v>100</v>
      </c>
      <c r="N252" s="260" t="s">
        <v>920</v>
      </c>
      <c r="O252" s="25">
        <v>975</v>
      </c>
      <c r="P252" s="201"/>
      <c r="Q252" s="30"/>
      <c r="R252" s="269"/>
      <c r="S252" s="280"/>
      <c r="T252" s="26" t="s">
        <v>936</v>
      </c>
      <c r="U252" s="26"/>
    </row>
    <row r="253" spans="1:21" customFormat="1" ht="24" hidden="1" customHeight="1" thickBot="1" x14ac:dyDescent="0.35">
      <c r="A253" s="23">
        <v>2046</v>
      </c>
      <c r="B253" s="53">
        <v>2045</v>
      </c>
      <c r="C253" s="594"/>
      <c r="D253" s="646"/>
      <c r="E253" s="102">
        <v>3</v>
      </c>
      <c r="F253" s="102" t="s">
        <v>216</v>
      </c>
      <c r="G253" s="103">
        <v>173.34</v>
      </c>
      <c r="H253" s="243">
        <v>2099147</v>
      </c>
      <c r="I253" s="111">
        <f>+G253-G251</f>
        <v>21.210000000000008</v>
      </c>
      <c r="J253" s="261"/>
      <c r="K253" s="200">
        <v>0</v>
      </c>
      <c r="L253" s="452" t="s">
        <v>195</v>
      </c>
      <c r="M253" s="211">
        <v>100</v>
      </c>
      <c r="N253" s="357" t="s">
        <v>920</v>
      </c>
      <c r="O253" s="211">
        <v>975</v>
      </c>
      <c r="P253" s="213"/>
      <c r="Q253" s="214"/>
      <c r="R253" s="270"/>
      <c r="S253" s="284"/>
      <c r="T253" s="26" t="s">
        <v>936</v>
      </c>
      <c r="U253" s="26"/>
    </row>
    <row r="254" spans="1:21" customFormat="1" ht="37.35" hidden="1" customHeight="1" x14ac:dyDescent="0.3">
      <c r="A254" s="36"/>
      <c r="B254" s="59">
        <v>2053</v>
      </c>
      <c r="C254" s="592">
        <v>2053</v>
      </c>
      <c r="D254" s="586" t="s">
        <v>933</v>
      </c>
      <c r="E254" s="100">
        <v>1</v>
      </c>
      <c r="F254" s="244" t="s">
        <v>930</v>
      </c>
      <c r="G254" s="238">
        <v>106.11</v>
      </c>
      <c r="H254" s="241">
        <v>1284992</v>
      </c>
      <c r="I254" s="111"/>
      <c r="J254" s="468"/>
      <c r="K254" s="200">
        <v>0</v>
      </c>
      <c r="L254" s="455" t="s">
        <v>195</v>
      </c>
      <c r="M254" s="424">
        <v>100</v>
      </c>
      <c r="N254" s="432" t="s">
        <v>920</v>
      </c>
      <c r="O254" s="424">
        <v>975</v>
      </c>
      <c r="P254" s="207"/>
      <c r="Q2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54" s="209" t="s">
        <v>195</v>
      </c>
      <c r="S254" s="279">
        <v>100</v>
      </c>
      <c r="T254" s="26" t="s">
        <v>936</v>
      </c>
      <c r="U254" s="26" t="s">
        <v>936</v>
      </c>
    </row>
    <row r="255" spans="1:21" customFormat="1" ht="30" hidden="1" customHeight="1" x14ac:dyDescent="0.3">
      <c r="A255" s="36" t="s">
        <v>217</v>
      </c>
      <c r="B255" s="59">
        <v>2053</v>
      </c>
      <c r="C255" s="593"/>
      <c r="D255" s="587"/>
      <c r="E255" s="84">
        <v>2</v>
      </c>
      <c r="F255" s="245" t="s">
        <v>931</v>
      </c>
      <c r="G255" s="239">
        <v>120.28</v>
      </c>
      <c r="H255" s="242">
        <v>1456591</v>
      </c>
      <c r="I255" s="111">
        <f>+G255-G254</f>
        <v>14.170000000000002</v>
      </c>
      <c r="J255" s="469"/>
      <c r="K255" s="200">
        <v>0</v>
      </c>
      <c r="L255" s="456" t="s">
        <v>195</v>
      </c>
      <c r="M255" s="422">
        <v>100</v>
      </c>
      <c r="N255" s="433" t="s">
        <v>920</v>
      </c>
      <c r="O255" s="422">
        <v>975</v>
      </c>
      <c r="P255" s="201"/>
      <c r="Q255" s="30"/>
      <c r="R255" s="269"/>
      <c r="S255" s="280"/>
      <c r="T255" s="26" t="s">
        <v>936</v>
      </c>
      <c r="U255" s="26"/>
    </row>
    <row r="256" spans="1:21" customFormat="1" ht="30" hidden="1" customHeight="1" x14ac:dyDescent="0.3">
      <c r="A256" s="36">
        <v>2058</v>
      </c>
      <c r="B256" s="59">
        <v>2053</v>
      </c>
      <c r="C256" s="593"/>
      <c r="D256" s="587"/>
      <c r="E256" s="84">
        <v>3</v>
      </c>
      <c r="F256" s="245" t="s">
        <v>218</v>
      </c>
      <c r="G256" s="239">
        <v>127.36</v>
      </c>
      <c r="H256" s="242">
        <v>1542330</v>
      </c>
      <c r="I256" s="111">
        <f>+G256-G254</f>
        <v>21.25</v>
      </c>
      <c r="J256" s="469"/>
      <c r="K256" s="200">
        <v>0</v>
      </c>
      <c r="L256" s="456" t="s">
        <v>195</v>
      </c>
      <c r="M256" s="422">
        <v>100</v>
      </c>
      <c r="N256" s="433" t="s">
        <v>920</v>
      </c>
      <c r="O256" s="422">
        <v>975</v>
      </c>
      <c r="P256" s="201"/>
      <c r="Q256" s="30"/>
      <c r="R256" s="269"/>
      <c r="S256" s="280"/>
      <c r="T256" s="26" t="s">
        <v>936</v>
      </c>
      <c r="U256" s="26"/>
    </row>
    <row r="257" spans="1:21" customFormat="1" ht="33.6" hidden="1" customHeight="1" x14ac:dyDescent="0.3">
      <c r="A257" s="36">
        <v>2051</v>
      </c>
      <c r="B257" s="59">
        <v>2053</v>
      </c>
      <c r="C257" s="593"/>
      <c r="D257" s="587"/>
      <c r="E257" s="84">
        <v>4</v>
      </c>
      <c r="F257" s="245" t="s">
        <v>219</v>
      </c>
      <c r="G257" s="239">
        <v>134.44999999999999</v>
      </c>
      <c r="H257" s="242">
        <v>1628190</v>
      </c>
      <c r="I257" s="111">
        <f>+G257-G254</f>
        <v>28.339999999999989</v>
      </c>
      <c r="J257" s="469"/>
      <c r="K257" s="200">
        <v>0</v>
      </c>
      <c r="L257" s="456" t="s">
        <v>195</v>
      </c>
      <c r="M257" s="422">
        <v>100</v>
      </c>
      <c r="N257" s="433" t="s">
        <v>920</v>
      </c>
      <c r="O257" s="422">
        <v>975</v>
      </c>
      <c r="P257" s="201"/>
      <c r="Q257" s="30"/>
      <c r="R257" s="269"/>
      <c r="S257" s="280"/>
      <c r="T257" s="26" t="s">
        <v>936</v>
      </c>
      <c r="U257" s="26"/>
    </row>
    <row r="258" spans="1:21" customFormat="1" ht="35.4" hidden="1" customHeight="1" x14ac:dyDescent="0.3">
      <c r="A258" s="36">
        <v>2052</v>
      </c>
      <c r="B258" s="59">
        <v>2053</v>
      </c>
      <c r="C258" s="593"/>
      <c r="D258" s="587"/>
      <c r="E258" s="84">
        <v>5</v>
      </c>
      <c r="F258" s="245" t="s">
        <v>932</v>
      </c>
      <c r="G258" s="239">
        <v>137.97</v>
      </c>
      <c r="H258" s="242">
        <v>1670817</v>
      </c>
      <c r="I258" s="111">
        <f>+G258-G254</f>
        <v>31.86</v>
      </c>
      <c r="J258" s="469"/>
      <c r="K258" s="200">
        <v>0</v>
      </c>
      <c r="L258" s="456" t="s">
        <v>195</v>
      </c>
      <c r="M258" s="422">
        <v>100</v>
      </c>
      <c r="N258" s="433" t="s">
        <v>920</v>
      </c>
      <c r="O258" s="422">
        <v>975</v>
      </c>
      <c r="P258" s="201"/>
      <c r="Q258" s="30"/>
      <c r="R258" s="269"/>
      <c r="S258" s="280"/>
      <c r="T258" s="26" t="s">
        <v>936</v>
      </c>
      <c r="U258" s="26"/>
    </row>
    <row r="259" spans="1:21" customFormat="1" ht="27" hidden="1" customHeight="1" x14ac:dyDescent="0.3">
      <c r="A259" s="36">
        <v>2049</v>
      </c>
      <c r="B259" s="59">
        <v>2053</v>
      </c>
      <c r="C259" s="593"/>
      <c r="D259" s="587"/>
      <c r="E259" s="84">
        <v>6</v>
      </c>
      <c r="F259" s="245" t="s">
        <v>220</v>
      </c>
      <c r="G259" s="239">
        <v>162.72999999999999</v>
      </c>
      <c r="H259" s="242">
        <v>1970660</v>
      </c>
      <c r="I259" s="111">
        <f>+G259-G254</f>
        <v>56.61999999999999</v>
      </c>
      <c r="J259" s="469"/>
      <c r="K259" s="200">
        <v>0</v>
      </c>
      <c r="L259" s="456" t="s">
        <v>195</v>
      </c>
      <c r="M259" s="422">
        <v>100</v>
      </c>
      <c r="N259" s="433" t="s">
        <v>920</v>
      </c>
      <c r="O259" s="422">
        <v>975</v>
      </c>
      <c r="P259" s="201"/>
      <c r="Q259" s="30"/>
      <c r="R259" s="269"/>
      <c r="S259" s="280"/>
      <c r="T259" s="26" t="s">
        <v>936</v>
      </c>
      <c r="U259" s="26"/>
    </row>
    <row r="260" spans="1:21" customFormat="1" ht="29.1" hidden="1" customHeight="1" x14ac:dyDescent="0.3">
      <c r="A260" s="36">
        <v>2050</v>
      </c>
      <c r="B260" s="59">
        <v>2053</v>
      </c>
      <c r="C260" s="593"/>
      <c r="D260" s="587"/>
      <c r="E260" s="84">
        <v>7</v>
      </c>
      <c r="F260" s="245" t="s">
        <v>221</v>
      </c>
      <c r="G260" s="239">
        <v>176.86</v>
      </c>
      <c r="H260" s="242">
        <v>2141775</v>
      </c>
      <c r="I260" s="111">
        <f>+G260-G254</f>
        <v>70.750000000000014</v>
      </c>
      <c r="J260" s="469"/>
      <c r="K260" s="200">
        <v>0</v>
      </c>
      <c r="L260" s="456" t="s">
        <v>195</v>
      </c>
      <c r="M260" s="422">
        <v>100</v>
      </c>
      <c r="N260" s="433" t="s">
        <v>920</v>
      </c>
      <c r="O260" s="422">
        <v>975</v>
      </c>
      <c r="P260" s="201"/>
      <c r="Q260" s="30"/>
      <c r="R260" s="269"/>
      <c r="S260" s="280"/>
      <c r="T260" s="26" t="s">
        <v>936</v>
      </c>
      <c r="U260" s="26"/>
    </row>
    <row r="261" spans="1:21" customFormat="1" ht="58.35" hidden="1" customHeight="1" x14ac:dyDescent="0.3">
      <c r="A261" s="36">
        <v>2065</v>
      </c>
      <c r="B261" s="59">
        <v>2053</v>
      </c>
      <c r="C261" s="593"/>
      <c r="D261" s="587"/>
      <c r="E261" s="84">
        <v>8</v>
      </c>
      <c r="F261" s="245" t="s">
        <v>222</v>
      </c>
      <c r="G261" s="239">
        <v>187.5</v>
      </c>
      <c r="H261" s="242">
        <v>2270625</v>
      </c>
      <c r="I261" s="111">
        <f>+G261-G254</f>
        <v>81.39</v>
      </c>
      <c r="J261" s="469"/>
      <c r="K261" s="200">
        <v>0</v>
      </c>
      <c r="L261" s="456" t="s">
        <v>195</v>
      </c>
      <c r="M261" s="422">
        <v>100</v>
      </c>
      <c r="N261" s="433" t="s">
        <v>920</v>
      </c>
      <c r="O261" s="422">
        <v>975</v>
      </c>
      <c r="P261" s="201"/>
      <c r="Q261" s="30"/>
      <c r="R261" s="269"/>
      <c r="S261" s="280"/>
      <c r="T261" s="26" t="s">
        <v>936</v>
      </c>
      <c r="U261" s="26"/>
    </row>
    <row r="262" spans="1:21" customFormat="1" ht="48" hidden="1" customHeight="1" thickBot="1" x14ac:dyDescent="0.35">
      <c r="A262" s="38">
        <v>2055</v>
      </c>
      <c r="B262" s="59">
        <v>2053</v>
      </c>
      <c r="C262" s="594"/>
      <c r="D262" s="588"/>
      <c r="E262" s="102">
        <v>9</v>
      </c>
      <c r="F262" s="246" t="s">
        <v>223</v>
      </c>
      <c r="G262" s="240">
        <v>565.99</v>
      </c>
      <c r="H262" s="243">
        <v>6854139</v>
      </c>
      <c r="I262" s="111">
        <f>+G262-G254</f>
        <v>459.88</v>
      </c>
      <c r="J262" s="469"/>
      <c r="K262" s="200">
        <v>0</v>
      </c>
      <c r="L262" s="457" t="s">
        <v>195</v>
      </c>
      <c r="M262" s="427">
        <v>100</v>
      </c>
      <c r="N262" s="434" t="s">
        <v>920</v>
      </c>
      <c r="O262" s="427">
        <v>975</v>
      </c>
      <c r="P262" s="213"/>
      <c r="Q262" s="214"/>
      <c r="R262" s="270"/>
      <c r="S262" s="284"/>
      <c r="T262" s="26" t="s">
        <v>936</v>
      </c>
      <c r="U262" s="26"/>
    </row>
    <row r="263" spans="1:21" customFormat="1" ht="31.8" hidden="1" thickBot="1" x14ac:dyDescent="0.35">
      <c r="A263" s="1"/>
      <c r="B263" s="53">
        <v>2056</v>
      </c>
      <c r="C263" s="154">
        <v>2056</v>
      </c>
      <c r="D263" s="147" t="s">
        <v>224</v>
      </c>
      <c r="E263" s="119"/>
      <c r="F263" s="119" t="s">
        <v>20</v>
      </c>
      <c r="G263" s="120">
        <v>187.5</v>
      </c>
      <c r="H263" s="341">
        <v>2270625</v>
      </c>
      <c r="I263" s="458"/>
      <c r="J263" s="200"/>
      <c r="K263" s="200">
        <v>0</v>
      </c>
      <c r="L263" s="453" t="s">
        <v>195</v>
      </c>
      <c r="M263" s="321">
        <v>100</v>
      </c>
      <c r="N263" s="358" t="s">
        <v>920</v>
      </c>
      <c r="O263" s="321">
        <v>975</v>
      </c>
      <c r="P263" s="323"/>
      <c r="Q263"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63" s="325" t="s">
        <v>195</v>
      </c>
      <c r="S263" s="321">
        <v>100</v>
      </c>
      <c r="T263" s="26" t="s">
        <v>936</v>
      </c>
      <c r="U263" s="26" t="s">
        <v>936</v>
      </c>
    </row>
    <row r="264" spans="1:21" customFormat="1" ht="36.6" hidden="1" customHeight="1" x14ac:dyDescent="0.3">
      <c r="A264" s="23"/>
      <c r="B264" s="53">
        <v>2062</v>
      </c>
      <c r="C264" s="592">
        <v>2062</v>
      </c>
      <c r="D264" s="701" t="s">
        <v>225</v>
      </c>
      <c r="E264" s="100">
        <v>1</v>
      </c>
      <c r="F264" s="121" t="s">
        <v>226</v>
      </c>
      <c r="G264" s="101">
        <v>300.7</v>
      </c>
      <c r="H264" s="241">
        <v>3641477</v>
      </c>
      <c r="I264" s="111"/>
      <c r="J264" s="261"/>
      <c r="K264" s="200">
        <v>0</v>
      </c>
      <c r="L264" s="451" t="s">
        <v>195</v>
      </c>
      <c r="M264" s="205">
        <v>100</v>
      </c>
      <c r="N264" s="356" t="s">
        <v>920</v>
      </c>
      <c r="O264" s="205">
        <v>975</v>
      </c>
      <c r="P264" s="207"/>
      <c r="Q2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64" s="209" t="s">
        <v>195</v>
      </c>
      <c r="S264" s="279">
        <v>100</v>
      </c>
      <c r="T264" s="26" t="s">
        <v>936</v>
      </c>
      <c r="U264" s="26" t="s">
        <v>936</v>
      </c>
    </row>
    <row r="265" spans="1:21" customFormat="1" ht="33.6" hidden="1" customHeight="1" x14ac:dyDescent="0.3">
      <c r="A265" s="23">
        <v>2060</v>
      </c>
      <c r="B265" s="53">
        <v>2062</v>
      </c>
      <c r="C265" s="593"/>
      <c r="D265" s="619"/>
      <c r="E265" s="84">
        <v>2</v>
      </c>
      <c r="F265" s="122" t="s">
        <v>227</v>
      </c>
      <c r="G265" s="85">
        <v>307.77999999999997</v>
      </c>
      <c r="H265" s="242">
        <v>3727216</v>
      </c>
      <c r="I265" s="111">
        <f>+G265-G264</f>
        <v>7.0799999999999841</v>
      </c>
      <c r="J265" s="202"/>
      <c r="K265" s="200">
        <v>0</v>
      </c>
      <c r="L265" s="24" t="s">
        <v>195</v>
      </c>
      <c r="M265" s="25">
        <v>100</v>
      </c>
      <c r="N265" s="260" t="s">
        <v>920</v>
      </c>
      <c r="O265" s="25">
        <v>975</v>
      </c>
      <c r="P265" s="201"/>
      <c r="Q265" s="30"/>
      <c r="R265" s="269"/>
      <c r="S265" s="280"/>
      <c r="T265" s="26" t="s">
        <v>936</v>
      </c>
      <c r="U265" s="26"/>
    </row>
    <row r="266" spans="1:21" customFormat="1" ht="15" hidden="1" customHeight="1" x14ac:dyDescent="0.3">
      <c r="A266" s="23">
        <v>2061</v>
      </c>
      <c r="B266" s="53">
        <v>2062</v>
      </c>
      <c r="C266" s="593"/>
      <c r="D266" s="619"/>
      <c r="E266" s="84">
        <v>3</v>
      </c>
      <c r="F266" s="122" t="s">
        <v>228</v>
      </c>
      <c r="G266" s="85">
        <v>321.91000000000003</v>
      </c>
      <c r="H266" s="242">
        <v>3898330</v>
      </c>
      <c r="I266" s="111">
        <f>+G266-G264</f>
        <v>21.210000000000036</v>
      </c>
      <c r="J266" s="202"/>
      <c r="K266" s="200">
        <v>0</v>
      </c>
      <c r="L266" s="24" t="s">
        <v>195</v>
      </c>
      <c r="M266" s="25">
        <v>100</v>
      </c>
      <c r="N266" s="260" t="s">
        <v>920</v>
      </c>
      <c r="O266" s="25">
        <v>975</v>
      </c>
      <c r="P266" s="201"/>
      <c r="Q266" s="30"/>
      <c r="R266" s="269"/>
      <c r="S266" s="280"/>
      <c r="T266" s="26" t="s">
        <v>936</v>
      </c>
      <c r="U266" s="26"/>
    </row>
    <row r="267" spans="1:21" customFormat="1" ht="62.4" hidden="1" customHeight="1" thickBot="1" x14ac:dyDescent="0.35">
      <c r="A267" s="23">
        <v>2030</v>
      </c>
      <c r="B267" s="53">
        <v>2062</v>
      </c>
      <c r="C267" s="594"/>
      <c r="D267" s="620"/>
      <c r="E267" s="102">
        <v>4</v>
      </c>
      <c r="F267" s="123" t="s">
        <v>229</v>
      </c>
      <c r="G267" s="103">
        <v>466.96</v>
      </c>
      <c r="H267" s="243">
        <v>5654886</v>
      </c>
      <c r="I267" s="111">
        <f>+G267-G264</f>
        <v>166.26</v>
      </c>
      <c r="J267" s="202"/>
      <c r="K267" s="200">
        <v>0</v>
      </c>
      <c r="L267" s="452" t="s">
        <v>195</v>
      </c>
      <c r="M267" s="211">
        <v>100</v>
      </c>
      <c r="N267" s="357" t="s">
        <v>920</v>
      </c>
      <c r="O267" s="211">
        <v>975</v>
      </c>
      <c r="P267" s="213"/>
      <c r="Q267" s="214"/>
      <c r="R267" s="270"/>
      <c r="S267" s="284"/>
      <c r="T267" s="26" t="s">
        <v>936</v>
      </c>
      <c r="U267" s="26"/>
    </row>
    <row r="268" spans="1:21" customFormat="1" ht="41.4" hidden="1" x14ac:dyDescent="0.3">
      <c r="A268" s="1"/>
      <c r="B268" s="53">
        <v>2063</v>
      </c>
      <c r="C268" s="124">
        <v>2063</v>
      </c>
      <c r="D268" s="125" t="s">
        <v>230</v>
      </c>
      <c r="E268" s="91"/>
      <c r="F268" s="91" t="s">
        <v>20</v>
      </c>
      <c r="G268" s="116">
        <v>194.59</v>
      </c>
      <c r="H268" s="221">
        <v>2356485</v>
      </c>
      <c r="I268" s="458"/>
      <c r="J268" s="200"/>
      <c r="K268" s="200">
        <v>0</v>
      </c>
      <c r="L268" s="454" t="s">
        <v>195</v>
      </c>
      <c r="M268" s="250">
        <v>100</v>
      </c>
      <c r="N268" s="355" t="s">
        <v>920</v>
      </c>
      <c r="O268" s="250">
        <v>975</v>
      </c>
      <c r="P268" s="306"/>
      <c r="Q26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68" s="308" t="s">
        <v>195</v>
      </c>
      <c r="S268" s="250">
        <v>100</v>
      </c>
      <c r="T268" s="26" t="s">
        <v>936</v>
      </c>
      <c r="U268" s="26" t="s">
        <v>936</v>
      </c>
    </row>
    <row r="269" spans="1:21" customFormat="1" ht="31.8" hidden="1" thickBot="1" x14ac:dyDescent="0.35">
      <c r="A269" s="1"/>
      <c r="B269" s="53">
        <v>2064</v>
      </c>
      <c r="C269" s="92">
        <v>2064</v>
      </c>
      <c r="D269" s="104" t="s">
        <v>231</v>
      </c>
      <c r="E269" s="90"/>
      <c r="F269" s="90" t="s">
        <v>20</v>
      </c>
      <c r="G269" s="98">
        <v>212.27</v>
      </c>
      <c r="H269" s="225">
        <v>2570590</v>
      </c>
      <c r="I269" s="458"/>
      <c r="J269" s="200"/>
      <c r="K269" s="200">
        <v>0</v>
      </c>
      <c r="L269" s="366" t="s">
        <v>195</v>
      </c>
      <c r="M269" s="274">
        <v>100</v>
      </c>
      <c r="N269" s="359" t="s">
        <v>920</v>
      </c>
      <c r="O269" s="274">
        <v>975</v>
      </c>
      <c r="P269" s="304"/>
      <c r="Q26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69" s="360" t="s">
        <v>195</v>
      </c>
      <c r="S269" s="274">
        <v>100</v>
      </c>
      <c r="T269" s="26" t="s">
        <v>936</v>
      </c>
      <c r="U269" s="26" t="s">
        <v>936</v>
      </c>
    </row>
    <row r="270" spans="1:21" customFormat="1" ht="36" hidden="1" customHeight="1" x14ac:dyDescent="0.3">
      <c r="A270" s="23"/>
      <c r="B270" s="53">
        <v>2066</v>
      </c>
      <c r="C270" s="592">
        <v>2066</v>
      </c>
      <c r="D270" s="618" t="s">
        <v>232</v>
      </c>
      <c r="E270" s="100">
        <v>1</v>
      </c>
      <c r="F270" s="121" t="s">
        <v>233</v>
      </c>
      <c r="G270" s="101">
        <v>237</v>
      </c>
      <c r="H270" s="241">
        <v>2870070</v>
      </c>
      <c r="I270" s="111"/>
      <c r="J270" s="261"/>
      <c r="K270" s="200">
        <v>0</v>
      </c>
      <c r="L270" s="451" t="s">
        <v>195</v>
      </c>
      <c r="M270" s="205">
        <v>100</v>
      </c>
      <c r="N270" s="356" t="s">
        <v>920</v>
      </c>
      <c r="O270" s="205">
        <v>975</v>
      </c>
      <c r="P270" s="207"/>
      <c r="Q2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70" s="209" t="s">
        <v>195</v>
      </c>
      <c r="S270" s="279">
        <v>100</v>
      </c>
      <c r="T270" s="26" t="s">
        <v>936</v>
      </c>
      <c r="U270" s="26" t="s">
        <v>936</v>
      </c>
    </row>
    <row r="271" spans="1:21" customFormat="1" ht="71.25" hidden="1" customHeight="1" thickBot="1" x14ac:dyDescent="0.35">
      <c r="A271" s="23">
        <v>2048</v>
      </c>
      <c r="B271" s="53">
        <v>2066</v>
      </c>
      <c r="C271" s="594"/>
      <c r="D271" s="620"/>
      <c r="E271" s="102">
        <v>2</v>
      </c>
      <c r="F271" s="123" t="s">
        <v>234</v>
      </c>
      <c r="G271" s="103">
        <v>286.54000000000002</v>
      </c>
      <c r="H271" s="243">
        <v>3469999</v>
      </c>
      <c r="I271" s="111">
        <f>+G271-G270</f>
        <v>49.54000000000002</v>
      </c>
      <c r="J271" s="202"/>
      <c r="K271" s="200">
        <v>0</v>
      </c>
      <c r="L271" s="452" t="s">
        <v>195</v>
      </c>
      <c r="M271" s="211">
        <v>100</v>
      </c>
      <c r="N271" s="357" t="s">
        <v>920</v>
      </c>
      <c r="O271" s="211">
        <v>975</v>
      </c>
      <c r="P271" s="213"/>
      <c r="Q271" s="214"/>
      <c r="R271" s="270"/>
      <c r="S271" s="284"/>
      <c r="T271" s="26" t="s">
        <v>936</v>
      </c>
      <c r="U271" s="26"/>
    </row>
    <row r="272" spans="1:21" customFormat="1" ht="31.2" hidden="1" x14ac:dyDescent="0.3">
      <c r="A272" s="1"/>
      <c r="B272" s="53">
        <v>2067</v>
      </c>
      <c r="C272" s="124">
        <v>2067</v>
      </c>
      <c r="D272" s="125" t="s">
        <v>235</v>
      </c>
      <c r="E272" s="91"/>
      <c r="F272" s="91" t="s">
        <v>20</v>
      </c>
      <c r="G272" s="116">
        <v>99.03</v>
      </c>
      <c r="H272" s="221">
        <v>1199253</v>
      </c>
      <c r="I272" s="458"/>
      <c r="J272" s="200"/>
      <c r="K272" s="200">
        <v>0</v>
      </c>
      <c r="L272" s="454" t="s">
        <v>195</v>
      </c>
      <c r="M272" s="250">
        <v>100</v>
      </c>
      <c r="N272" s="355" t="s">
        <v>920</v>
      </c>
      <c r="O272" s="250">
        <v>975</v>
      </c>
      <c r="P272" s="306"/>
      <c r="Q27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72" s="308" t="s">
        <v>195</v>
      </c>
      <c r="S272" s="250">
        <v>100</v>
      </c>
      <c r="T272" s="26" t="s">
        <v>936</v>
      </c>
      <c r="U272" s="26" t="s">
        <v>936</v>
      </c>
    </row>
    <row r="273" spans="1:21" customFormat="1" ht="59.25" hidden="1" customHeight="1" x14ac:dyDescent="0.3">
      <c r="A273" s="1"/>
      <c r="B273" s="53">
        <v>2068</v>
      </c>
      <c r="C273" s="95">
        <v>2068</v>
      </c>
      <c r="D273" s="97" t="s">
        <v>236</v>
      </c>
      <c r="E273" s="84"/>
      <c r="F273" s="84" t="s">
        <v>20</v>
      </c>
      <c r="G273" s="85">
        <v>71.930000000000007</v>
      </c>
      <c r="H273" s="219">
        <v>871072</v>
      </c>
      <c r="I273" s="458">
        <v>24.64</v>
      </c>
      <c r="J273" s="470">
        <v>24.64</v>
      </c>
      <c r="K273" s="421">
        <v>298390</v>
      </c>
      <c r="L273" s="24" t="s">
        <v>195</v>
      </c>
      <c r="M273" s="25">
        <v>100</v>
      </c>
      <c r="N273" s="260" t="s">
        <v>920</v>
      </c>
      <c r="O273" s="25">
        <v>975</v>
      </c>
      <c r="P273" s="20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73" s="20" t="s">
        <v>195</v>
      </c>
      <c r="S273" s="25">
        <v>100</v>
      </c>
      <c r="T273" s="26" t="s">
        <v>936</v>
      </c>
      <c r="U273" s="26" t="s">
        <v>936</v>
      </c>
    </row>
    <row r="274" spans="1:21" customFormat="1" ht="31.2" hidden="1" x14ac:dyDescent="0.3">
      <c r="A274" s="1"/>
      <c r="B274" s="57">
        <v>2069</v>
      </c>
      <c r="C274" s="95">
        <v>2069</v>
      </c>
      <c r="D274" s="97" t="s">
        <v>237</v>
      </c>
      <c r="E274" s="84"/>
      <c r="F274" s="84" t="s">
        <v>20</v>
      </c>
      <c r="G274" s="85">
        <v>58.32</v>
      </c>
      <c r="H274" s="219">
        <v>706255</v>
      </c>
      <c r="I274" s="458"/>
      <c r="J274" s="200"/>
      <c r="K274" s="200">
        <v>0</v>
      </c>
      <c r="L274" s="24" t="s">
        <v>195</v>
      </c>
      <c r="M274" s="25">
        <v>100</v>
      </c>
      <c r="N274" s="260" t="s">
        <v>920</v>
      </c>
      <c r="O274" s="25">
        <v>975</v>
      </c>
      <c r="P274" s="20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74" s="20" t="s">
        <v>195</v>
      </c>
      <c r="S274" s="25">
        <v>100</v>
      </c>
      <c r="T274" s="26" t="s">
        <v>936</v>
      </c>
      <c r="U274" s="26" t="s">
        <v>936</v>
      </c>
    </row>
    <row r="275" spans="1:21" ht="34.5" hidden="1" customHeight="1" x14ac:dyDescent="0.3">
      <c r="A275" s="1"/>
      <c r="B275" s="5"/>
      <c r="C275" s="684" t="s">
        <v>238</v>
      </c>
      <c r="D275" s="685"/>
      <c r="E275" s="685"/>
      <c r="F275" s="685"/>
      <c r="G275" s="494"/>
      <c r="H275" s="219"/>
      <c r="I275" s="458"/>
      <c r="J275" s="471"/>
      <c r="K275" s="200">
        <v>0</v>
      </c>
      <c r="L275" s="17" t="s">
        <v>42</v>
      </c>
      <c r="M275" s="25" t="s">
        <v>42</v>
      </c>
      <c r="N275" s="25" t="s">
        <v>42</v>
      </c>
      <c r="O275" s="25"/>
      <c r="P275" s="201"/>
      <c r="Q275" s="30"/>
      <c r="R275" s="200" t="s">
        <v>42</v>
      </c>
      <c r="S275" s="200" t="s">
        <v>42</v>
      </c>
      <c r="T275" s="200" t="s">
        <v>42</v>
      </c>
      <c r="U275" s="274" t="s">
        <v>41</v>
      </c>
    </row>
    <row r="276" spans="1:21" hidden="1" x14ac:dyDescent="0.3">
      <c r="A276" s="1"/>
      <c r="B276" s="42" t="s">
        <v>1</v>
      </c>
      <c r="C276" s="413" t="s">
        <v>1</v>
      </c>
      <c r="D276" s="413" t="s">
        <v>2</v>
      </c>
      <c r="E276" s="117" t="s">
        <v>3</v>
      </c>
      <c r="F276" s="413" t="s">
        <v>4</v>
      </c>
      <c r="G276" s="9" t="s">
        <v>5</v>
      </c>
      <c r="H276" s="444" t="s">
        <v>6</v>
      </c>
      <c r="I276" s="458"/>
      <c r="J276" s="288"/>
      <c r="K276" s="200">
        <v>0</v>
      </c>
      <c r="L276" s="17" t="s">
        <v>42</v>
      </c>
      <c r="M276" s="25" t="s">
        <v>42</v>
      </c>
      <c r="N276" s="25" t="s">
        <v>42</v>
      </c>
      <c r="O276" s="25"/>
      <c r="P276" s="201"/>
      <c r="Q276" s="30"/>
      <c r="R276" s="200" t="s">
        <v>42</v>
      </c>
      <c r="S276" s="200" t="s">
        <v>42</v>
      </c>
      <c r="T276" s="200" t="s">
        <v>42</v>
      </c>
      <c r="U276" s="274" t="s">
        <v>41</v>
      </c>
    </row>
    <row r="277" spans="1:21" customFormat="1" ht="27.6" hidden="1" x14ac:dyDescent="0.3">
      <c r="A277" s="1"/>
      <c r="B277" s="57">
        <v>3010</v>
      </c>
      <c r="C277" s="95">
        <v>3010</v>
      </c>
      <c r="D277" s="97" t="s">
        <v>239</v>
      </c>
      <c r="E277" s="84"/>
      <c r="F277" s="84" t="s">
        <v>20</v>
      </c>
      <c r="G277" s="85">
        <v>181.4</v>
      </c>
      <c r="H277" s="219">
        <v>2196754</v>
      </c>
      <c r="I277" s="458"/>
      <c r="J277" s="200"/>
      <c r="K277" s="200">
        <v>0</v>
      </c>
      <c r="L277" s="17" t="s">
        <v>917</v>
      </c>
      <c r="M277" s="25">
        <v>100</v>
      </c>
      <c r="N277" s="35" t="s">
        <v>434</v>
      </c>
      <c r="O277" s="25">
        <v>136</v>
      </c>
      <c r="P277" s="201"/>
      <c r="Q2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77" s="20" t="s">
        <v>240</v>
      </c>
      <c r="S277" s="25">
        <v>100</v>
      </c>
      <c r="T277" s="26" t="s">
        <v>936</v>
      </c>
      <c r="U277" s="26" t="s">
        <v>936</v>
      </c>
    </row>
    <row r="278" spans="1:21" customFormat="1" ht="29.4" hidden="1" customHeight="1" x14ac:dyDescent="0.3">
      <c r="A278" s="1"/>
      <c r="B278" s="5"/>
      <c r="C278" s="647" t="s">
        <v>241</v>
      </c>
      <c r="D278" s="648"/>
      <c r="E278" s="648"/>
      <c r="F278" s="648"/>
      <c r="G278" s="648"/>
      <c r="H278" s="219"/>
      <c r="I278" s="458"/>
      <c r="J278" s="471"/>
      <c r="K278" s="200">
        <v>0</v>
      </c>
      <c r="L278" s="17" t="s">
        <v>42</v>
      </c>
      <c r="M278" s="200" t="s">
        <v>42</v>
      </c>
      <c r="N278" s="200" t="s">
        <v>42</v>
      </c>
      <c r="O278" s="200" t="s">
        <v>42</v>
      </c>
      <c r="P278" s="201"/>
      <c r="Q278" s="30"/>
      <c r="R278" s="200" t="s">
        <v>42</v>
      </c>
      <c r="S278" s="200" t="s">
        <v>42</v>
      </c>
      <c r="T278" s="200" t="s">
        <v>42</v>
      </c>
      <c r="U278" s="274" t="s">
        <v>41</v>
      </c>
    </row>
    <row r="279" spans="1:21" customFormat="1" hidden="1" x14ac:dyDescent="0.3">
      <c r="A279" s="1"/>
      <c r="B279" s="42" t="s">
        <v>1</v>
      </c>
      <c r="C279" s="117" t="s">
        <v>1</v>
      </c>
      <c r="D279" s="117" t="s">
        <v>2</v>
      </c>
      <c r="E279" s="117" t="s">
        <v>3</v>
      </c>
      <c r="F279" s="84" t="s">
        <v>20</v>
      </c>
      <c r="G279" s="9" t="s">
        <v>5</v>
      </c>
      <c r="H279" s="444" t="s">
        <v>6</v>
      </c>
      <c r="I279" s="458"/>
      <c r="J279" s="288"/>
      <c r="K279" s="200">
        <v>0</v>
      </c>
      <c r="L279" s="17" t="s">
        <v>42</v>
      </c>
      <c r="M279" s="200" t="s">
        <v>42</v>
      </c>
      <c r="N279" s="200" t="s">
        <v>42</v>
      </c>
      <c r="O279" s="200" t="s">
        <v>42</v>
      </c>
      <c r="P279" s="201"/>
      <c r="Q279" s="30"/>
      <c r="R279" s="200" t="s">
        <v>42</v>
      </c>
      <c r="S279" s="200" t="s">
        <v>42</v>
      </c>
      <c r="T279" s="200" t="s">
        <v>42</v>
      </c>
      <c r="U279" s="274" t="s">
        <v>41</v>
      </c>
    </row>
    <row r="280" spans="1:21" customFormat="1" ht="27.6" hidden="1" x14ac:dyDescent="0.3">
      <c r="A280" s="1"/>
      <c r="B280" s="53">
        <v>3003</v>
      </c>
      <c r="C280" s="95">
        <v>3003</v>
      </c>
      <c r="D280" s="97" t="s">
        <v>242</v>
      </c>
      <c r="E280" s="84"/>
      <c r="F280" s="84" t="s">
        <v>20</v>
      </c>
      <c r="G280" s="85">
        <v>321.91000000000003</v>
      </c>
      <c r="H280" s="219">
        <v>3898330</v>
      </c>
      <c r="I280" s="458"/>
      <c r="J280" s="200"/>
      <c r="K280" s="200">
        <v>0</v>
      </c>
      <c r="L280" s="24" t="s">
        <v>243</v>
      </c>
      <c r="M280" s="25">
        <v>100</v>
      </c>
      <c r="N280" s="35" t="s">
        <v>434</v>
      </c>
      <c r="O280" s="25">
        <v>5248</v>
      </c>
      <c r="P280" s="201"/>
      <c r="Q2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280" s="20" t="s">
        <v>243</v>
      </c>
      <c r="S280" s="25">
        <v>100</v>
      </c>
      <c r="T280" s="26" t="s">
        <v>936</v>
      </c>
      <c r="U280" s="26" t="s">
        <v>936</v>
      </c>
    </row>
    <row r="281" spans="1:21" customFormat="1" ht="55.2" hidden="1" x14ac:dyDescent="0.3">
      <c r="A281" s="1"/>
      <c r="B281" s="84">
        <v>90091</v>
      </c>
      <c r="C281" s="84">
        <v>90091</v>
      </c>
      <c r="D281" s="97" t="s">
        <v>244</v>
      </c>
      <c r="E281" s="84"/>
      <c r="F281" s="84" t="s">
        <v>20</v>
      </c>
      <c r="G281" s="85">
        <v>0</v>
      </c>
      <c r="H281" s="219">
        <v>0</v>
      </c>
      <c r="I281" s="458"/>
      <c r="J281" s="200"/>
      <c r="K281" s="200">
        <v>0</v>
      </c>
      <c r="L281" s="24" t="s">
        <v>243</v>
      </c>
      <c r="M281" s="35">
        <v>0</v>
      </c>
      <c r="N281" s="35" t="s">
        <v>434</v>
      </c>
      <c r="O281" s="25">
        <v>5248</v>
      </c>
      <c r="P281" s="201"/>
      <c r="Q2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281" s="22" t="s">
        <v>243</v>
      </c>
      <c r="S281" s="35">
        <v>0</v>
      </c>
      <c r="T281" s="26" t="s">
        <v>936</v>
      </c>
      <c r="U281" s="26" t="s">
        <v>936</v>
      </c>
    </row>
    <row r="282" spans="1:21" customFormat="1" ht="110.4" hidden="1" x14ac:dyDescent="0.3">
      <c r="A282" s="1"/>
      <c r="B282" s="84">
        <v>91121</v>
      </c>
      <c r="C282" s="84">
        <v>91121</v>
      </c>
      <c r="D282" s="97" t="s">
        <v>245</v>
      </c>
      <c r="E282" s="84"/>
      <c r="F282" s="84" t="s">
        <v>20</v>
      </c>
      <c r="G282" s="85">
        <v>128.76</v>
      </c>
      <c r="H282" s="219">
        <v>1559284</v>
      </c>
      <c r="I282" s="458"/>
      <c r="J282" s="200"/>
      <c r="K282" s="200">
        <v>0</v>
      </c>
      <c r="L282" s="24" t="s">
        <v>243</v>
      </c>
      <c r="M282" s="35">
        <v>40</v>
      </c>
      <c r="N282" s="35" t="s">
        <v>434</v>
      </c>
      <c r="O282" s="25">
        <v>5248</v>
      </c>
      <c r="P282" s="201"/>
      <c r="Q2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282" s="22" t="s">
        <v>243</v>
      </c>
      <c r="S282" s="35">
        <v>40</v>
      </c>
      <c r="T282" s="26" t="s">
        <v>936</v>
      </c>
      <c r="U282" s="26" t="s">
        <v>936</v>
      </c>
    </row>
    <row r="283" spans="1:21" customFormat="1" ht="110.4" hidden="1" x14ac:dyDescent="0.3">
      <c r="A283" s="1"/>
      <c r="B283" s="84">
        <v>91122</v>
      </c>
      <c r="C283" s="84">
        <v>91122</v>
      </c>
      <c r="D283" s="97" t="s">
        <v>246</v>
      </c>
      <c r="E283" s="84"/>
      <c r="F283" s="84" t="s">
        <v>20</v>
      </c>
      <c r="G283" s="85">
        <v>160.94999999999999</v>
      </c>
      <c r="H283" s="219">
        <v>1949105</v>
      </c>
      <c r="I283" s="458"/>
      <c r="J283" s="261"/>
      <c r="K283" s="200">
        <v>0</v>
      </c>
      <c r="L283" s="24" t="s">
        <v>243</v>
      </c>
      <c r="M283" s="35">
        <v>50</v>
      </c>
      <c r="N283" s="35" t="s">
        <v>434</v>
      </c>
      <c r="O283" s="25">
        <v>5248</v>
      </c>
      <c r="P283" s="201"/>
      <c r="Q2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283" s="22" t="s">
        <v>243</v>
      </c>
      <c r="S283" s="35">
        <v>50</v>
      </c>
      <c r="T283" s="26" t="s">
        <v>936</v>
      </c>
      <c r="U283" s="26" t="s">
        <v>936</v>
      </c>
    </row>
    <row r="284" spans="1:21" customFormat="1" ht="124.2" hidden="1" x14ac:dyDescent="0.3">
      <c r="A284" s="1"/>
      <c r="B284" s="84">
        <v>91123</v>
      </c>
      <c r="C284" s="84">
        <v>91123</v>
      </c>
      <c r="D284" s="118" t="s">
        <v>247</v>
      </c>
      <c r="E284" s="84"/>
      <c r="F284" s="84" t="s">
        <v>20</v>
      </c>
      <c r="G284" s="85">
        <v>193.14</v>
      </c>
      <c r="H284" s="219">
        <v>2338925</v>
      </c>
      <c r="I284" s="458"/>
      <c r="J284" s="261"/>
      <c r="K284" s="200">
        <v>0</v>
      </c>
      <c r="L284" s="24" t="s">
        <v>243</v>
      </c>
      <c r="M284" s="35">
        <v>60</v>
      </c>
      <c r="N284" s="35" t="s">
        <v>434</v>
      </c>
      <c r="O284" s="25">
        <v>5248</v>
      </c>
      <c r="P284" s="201"/>
      <c r="Q2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284" s="22" t="s">
        <v>243</v>
      </c>
      <c r="S284" s="35">
        <v>60</v>
      </c>
      <c r="T284" s="26" t="s">
        <v>936</v>
      </c>
      <c r="U284" s="26" t="s">
        <v>936</v>
      </c>
    </row>
    <row r="285" spans="1:21" customFormat="1" ht="110.4" hidden="1" x14ac:dyDescent="0.3">
      <c r="A285" s="1"/>
      <c r="B285" s="89">
        <v>92121</v>
      </c>
      <c r="C285" s="89">
        <v>92121</v>
      </c>
      <c r="D285" s="97" t="s">
        <v>248</v>
      </c>
      <c r="E285" s="84"/>
      <c r="F285" s="84" t="s">
        <v>20</v>
      </c>
      <c r="G285" s="85">
        <v>225.34</v>
      </c>
      <c r="H285" s="219">
        <v>2728867</v>
      </c>
      <c r="I285" s="458"/>
      <c r="J285" s="200"/>
      <c r="K285" s="200">
        <v>0</v>
      </c>
      <c r="L285" s="24" t="s">
        <v>243</v>
      </c>
      <c r="M285" s="35">
        <v>70</v>
      </c>
      <c r="N285" s="35" t="s">
        <v>434</v>
      </c>
      <c r="O285" s="25">
        <v>5248</v>
      </c>
      <c r="P285" s="201"/>
      <c r="Q2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285" s="22" t="s">
        <v>243</v>
      </c>
      <c r="S285" s="35">
        <v>70</v>
      </c>
      <c r="T285" s="26" t="s">
        <v>936</v>
      </c>
      <c r="U285" s="26" t="s">
        <v>936</v>
      </c>
    </row>
    <row r="286" spans="1:21" customFormat="1" ht="110.4" hidden="1" x14ac:dyDescent="0.3">
      <c r="A286" s="1"/>
      <c r="B286" s="89">
        <v>92122</v>
      </c>
      <c r="C286" s="89">
        <v>92122</v>
      </c>
      <c r="D286" s="97" t="s">
        <v>249</v>
      </c>
      <c r="E286" s="84"/>
      <c r="F286" s="84" t="s">
        <v>20</v>
      </c>
      <c r="G286" s="85">
        <v>257.52999999999997</v>
      </c>
      <c r="H286" s="219">
        <v>3118688</v>
      </c>
      <c r="I286" s="458"/>
      <c r="J286" s="200"/>
      <c r="K286" s="200">
        <v>0</v>
      </c>
      <c r="L286" s="24" t="s">
        <v>243</v>
      </c>
      <c r="M286" s="35">
        <v>80</v>
      </c>
      <c r="N286" s="35" t="s">
        <v>434</v>
      </c>
      <c r="O286" s="25">
        <v>5248</v>
      </c>
      <c r="P286" s="201"/>
      <c r="Q2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286" s="22" t="s">
        <v>243</v>
      </c>
      <c r="S286" s="35">
        <v>80</v>
      </c>
      <c r="T286" s="26" t="s">
        <v>936</v>
      </c>
      <c r="U286" s="26" t="s">
        <v>936</v>
      </c>
    </row>
    <row r="287" spans="1:21" customFormat="1" ht="110.4" hidden="1" x14ac:dyDescent="0.3">
      <c r="A287" s="1"/>
      <c r="B287" s="89">
        <v>92123</v>
      </c>
      <c r="C287" s="89">
        <v>92123</v>
      </c>
      <c r="D287" s="97" t="s">
        <v>250</v>
      </c>
      <c r="E287" s="84"/>
      <c r="F287" s="84" t="s">
        <v>20</v>
      </c>
      <c r="G287" s="85">
        <v>289.72000000000003</v>
      </c>
      <c r="H287" s="219">
        <v>3508509</v>
      </c>
      <c r="I287" s="458"/>
      <c r="J287" s="200"/>
      <c r="K287" s="200">
        <v>0</v>
      </c>
      <c r="L287" s="24" t="s">
        <v>243</v>
      </c>
      <c r="M287" s="35">
        <v>90</v>
      </c>
      <c r="N287" s="35" t="s">
        <v>434</v>
      </c>
      <c r="O287" s="25">
        <v>5248</v>
      </c>
      <c r="P287" s="201"/>
      <c r="Q2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287" s="22" t="s">
        <v>243</v>
      </c>
      <c r="S287" s="35">
        <v>90</v>
      </c>
      <c r="T287" s="26" t="s">
        <v>936</v>
      </c>
      <c r="U287" s="26" t="s">
        <v>936</v>
      </c>
    </row>
    <row r="288" spans="1:21" customFormat="1" ht="27.6" hidden="1" x14ac:dyDescent="0.3">
      <c r="A288" s="1"/>
      <c r="B288" s="53">
        <v>3004</v>
      </c>
      <c r="C288" s="95">
        <v>3004</v>
      </c>
      <c r="D288" s="97" t="s">
        <v>251</v>
      </c>
      <c r="E288" s="84"/>
      <c r="F288" s="84" t="s">
        <v>20</v>
      </c>
      <c r="G288" s="85">
        <v>364.36</v>
      </c>
      <c r="H288" s="219">
        <v>4412400</v>
      </c>
      <c r="I288" s="458"/>
      <c r="J288" s="200"/>
      <c r="K288" s="200">
        <v>0</v>
      </c>
      <c r="L288" s="24" t="s">
        <v>243</v>
      </c>
      <c r="M288" s="25">
        <v>100</v>
      </c>
      <c r="N288" s="35" t="s">
        <v>434</v>
      </c>
      <c r="O288" s="25">
        <v>5249</v>
      </c>
      <c r="P288" s="201"/>
      <c r="Q2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288" s="20" t="s">
        <v>243</v>
      </c>
      <c r="S288" s="25">
        <v>100</v>
      </c>
      <c r="T288" s="26" t="s">
        <v>936</v>
      </c>
      <c r="U288" s="26" t="s">
        <v>936</v>
      </c>
    </row>
    <row r="289" spans="1:24" customFormat="1" ht="62.25" hidden="1" customHeight="1" x14ac:dyDescent="0.3">
      <c r="A289" s="1"/>
      <c r="B289" s="84">
        <v>90092</v>
      </c>
      <c r="C289" s="84">
        <v>90092</v>
      </c>
      <c r="D289" s="97" t="s">
        <v>252</v>
      </c>
      <c r="E289" s="84"/>
      <c r="F289" s="84" t="s">
        <v>20</v>
      </c>
      <c r="G289" s="85">
        <v>0</v>
      </c>
      <c r="H289" s="219">
        <v>0</v>
      </c>
      <c r="I289" s="458"/>
      <c r="J289" s="200"/>
      <c r="K289" s="200">
        <v>0</v>
      </c>
      <c r="L289" s="24" t="s">
        <v>243</v>
      </c>
      <c r="M289" s="35">
        <v>0</v>
      </c>
      <c r="N289" s="35" t="s">
        <v>434</v>
      </c>
      <c r="O289" s="25">
        <v>5249</v>
      </c>
      <c r="P289" s="201"/>
      <c r="Q2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289" s="22" t="s">
        <v>243</v>
      </c>
      <c r="S289" s="35">
        <v>0</v>
      </c>
      <c r="T289" s="26" t="s">
        <v>936</v>
      </c>
      <c r="U289" s="26" t="s">
        <v>936</v>
      </c>
    </row>
    <row r="290" spans="1:24" customFormat="1" ht="96.6" hidden="1" x14ac:dyDescent="0.3">
      <c r="A290" s="1"/>
      <c r="B290" s="84">
        <v>91124</v>
      </c>
      <c r="C290" s="84">
        <v>91124</v>
      </c>
      <c r="D290" s="97" t="s">
        <v>253</v>
      </c>
      <c r="E290" s="84"/>
      <c r="F290" s="84" t="s">
        <v>20</v>
      </c>
      <c r="G290" s="85">
        <v>145.72999999999999</v>
      </c>
      <c r="H290" s="219">
        <v>1764790</v>
      </c>
      <c r="I290" s="458"/>
      <c r="J290" s="200"/>
      <c r="K290" s="200">
        <v>0</v>
      </c>
      <c r="L290" s="24" t="s">
        <v>243</v>
      </c>
      <c r="M290" s="35">
        <v>40</v>
      </c>
      <c r="N290" s="35" t="s">
        <v>434</v>
      </c>
      <c r="O290" s="25">
        <v>5249</v>
      </c>
      <c r="P290" s="201"/>
      <c r="Q2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290" s="22" t="s">
        <v>243</v>
      </c>
      <c r="S290" s="35">
        <v>40</v>
      </c>
      <c r="T290" s="26" t="s">
        <v>936</v>
      </c>
      <c r="U290" s="26" t="s">
        <v>936</v>
      </c>
    </row>
    <row r="291" spans="1:24" customFormat="1" ht="96.6" hidden="1" x14ac:dyDescent="0.3">
      <c r="A291" s="1"/>
      <c r="B291" s="84">
        <v>91125</v>
      </c>
      <c r="C291" s="84">
        <v>91125</v>
      </c>
      <c r="D291" s="97" t="s">
        <v>254</v>
      </c>
      <c r="E291" s="84"/>
      <c r="F291" s="84" t="s">
        <v>20</v>
      </c>
      <c r="G291" s="85">
        <v>182.2</v>
      </c>
      <c r="H291" s="219">
        <v>2206442</v>
      </c>
      <c r="I291" s="458"/>
      <c r="J291" s="200"/>
      <c r="K291" s="200">
        <v>0</v>
      </c>
      <c r="L291" s="24" t="s">
        <v>243</v>
      </c>
      <c r="M291" s="35">
        <v>50</v>
      </c>
      <c r="N291" s="35" t="s">
        <v>434</v>
      </c>
      <c r="O291" s="25">
        <v>5249</v>
      </c>
      <c r="P291" s="201"/>
      <c r="Q2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291" s="22" t="s">
        <v>243</v>
      </c>
      <c r="S291" s="35">
        <v>50</v>
      </c>
      <c r="T291" s="26" t="s">
        <v>936</v>
      </c>
      <c r="U291" s="26" t="s">
        <v>936</v>
      </c>
    </row>
    <row r="292" spans="1:24" customFormat="1" ht="110.4" hidden="1" x14ac:dyDescent="0.3">
      <c r="A292" s="1"/>
      <c r="B292" s="84">
        <v>91126</v>
      </c>
      <c r="C292" s="84">
        <v>91126</v>
      </c>
      <c r="D292" s="118" t="s">
        <v>255</v>
      </c>
      <c r="E292" s="84"/>
      <c r="F292" s="84" t="s">
        <v>20</v>
      </c>
      <c r="G292" s="85">
        <v>218.63</v>
      </c>
      <c r="H292" s="219">
        <v>2647609</v>
      </c>
      <c r="I292" s="458"/>
      <c r="J292" s="200"/>
      <c r="K292" s="200">
        <v>0</v>
      </c>
      <c r="L292" s="24" t="s">
        <v>243</v>
      </c>
      <c r="M292" s="35">
        <v>60</v>
      </c>
      <c r="N292" s="35" t="s">
        <v>434</v>
      </c>
      <c r="O292" s="25">
        <v>5249</v>
      </c>
      <c r="P292" s="201"/>
      <c r="Q2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292" s="22" t="s">
        <v>243</v>
      </c>
      <c r="S292" s="35">
        <v>60</v>
      </c>
      <c r="T292" s="26" t="s">
        <v>936</v>
      </c>
      <c r="U292" s="26" t="s">
        <v>936</v>
      </c>
    </row>
    <row r="293" spans="1:24" customFormat="1" ht="96.6" hidden="1" x14ac:dyDescent="0.3">
      <c r="A293" s="1"/>
      <c r="B293" s="89">
        <v>92124</v>
      </c>
      <c r="C293" s="89">
        <v>92124</v>
      </c>
      <c r="D293" s="97" t="s">
        <v>256</v>
      </c>
      <c r="E293" s="84"/>
      <c r="F293" s="84" t="s">
        <v>20</v>
      </c>
      <c r="G293" s="85">
        <v>255.07</v>
      </c>
      <c r="H293" s="219">
        <v>3088898</v>
      </c>
      <c r="I293" s="458"/>
      <c r="J293" s="200"/>
      <c r="K293" s="200">
        <v>0</v>
      </c>
      <c r="L293" s="24" t="s">
        <v>243</v>
      </c>
      <c r="M293" s="35">
        <v>70</v>
      </c>
      <c r="N293" s="35" t="s">
        <v>434</v>
      </c>
      <c r="O293" s="25">
        <v>5249</v>
      </c>
      <c r="P293" s="201"/>
      <c r="Q2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293" s="22" t="s">
        <v>243</v>
      </c>
      <c r="S293" s="35">
        <v>70</v>
      </c>
      <c r="T293" s="26" t="s">
        <v>936</v>
      </c>
      <c r="U293" s="26" t="s">
        <v>936</v>
      </c>
    </row>
    <row r="294" spans="1:24" customFormat="1" ht="96.6" hidden="1" x14ac:dyDescent="0.3">
      <c r="A294" s="1"/>
      <c r="B294" s="89">
        <v>92125</v>
      </c>
      <c r="C294" s="89">
        <v>92125</v>
      </c>
      <c r="D294" s="97" t="s">
        <v>257</v>
      </c>
      <c r="E294" s="84"/>
      <c r="F294" s="84" t="s">
        <v>20</v>
      </c>
      <c r="G294" s="85">
        <v>291.5</v>
      </c>
      <c r="H294" s="219">
        <v>3530065</v>
      </c>
      <c r="I294" s="458"/>
      <c r="J294" s="200"/>
      <c r="K294" s="200">
        <v>0</v>
      </c>
      <c r="L294" s="24" t="s">
        <v>243</v>
      </c>
      <c r="M294" s="35">
        <v>80</v>
      </c>
      <c r="N294" s="35" t="s">
        <v>434</v>
      </c>
      <c r="O294" s="25">
        <v>5249</v>
      </c>
      <c r="P294" s="20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294" s="22" t="s">
        <v>243</v>
      </c>
      <c r="S294" s="35">
        <v>80</v>
      </c>
      <c r="T294" s="26" t="s">
        <v>936</v>
      </c>
      <c r="U294" s="26" t="s">
        <v>936</v>
      </c>
    </row>
    <row r="295" spans="1:24" customFormat="1" ht="96.6" hidden="1" x14ac:dyDescent="0.3">
      <c r="A295" s="1"/>
      <c r="B295" s="89">
        <v>92126</v>
      </c>
      <c r="C295" s="89">
        <v>92126</v>
      </c>
      <c r="D295" s="97" t="s">
        <v>258</v>
      </c>
      <c r="E295" s="84"/>
      <c r="F295" s="84" t="s">
        <v>20</v>
      </c>
      <c r="G295" s="85">
        <v>327.93</v>
      </c>
      <c r="H295" s="219">
        <v>3971232</v>
      </c>
      <c r="I295" s="458"/>
      <c r="J295" s="261"/>
      <c r="K295" s="200">
        <v>0</v>
      </c>
      <c r="L295" s="24" t="s">
        <v>243</v>
      </c>
      <c r="M295" s="35">
        <v>90</v>
      </c>
      <c r="N295" s="35" t="s">
        <v>434</v>
      </c>
      <c r="O295" s="25">
        <v>5249</v>
      </c>
      <c r="P295" s="201"/>
      <c r="Q2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295" s="22" t="s">
        <v>243</v>
      </c>
      <c r="S295" s="35">
        <v>90</v>
      </c>
      <c r="T295" s="26" t="s">
        <v>936</v>
      </c>
      <c r="U295" s="26" t="s">
        <v>936</v>
      </c>
    </row>
    <row r="296" spans="1:24" customFormat="1" ht="27.6" hidden="1" x14ac:dyDescent="0.3">
      <c r="A296" s="1"/>
      <c r="B296" s="57">
        <v>3005</v>
      </c>
      <c r="C296" s="105">
        <v>3005</v>
      </c>
      <c r="D296" s="97" t="s">
        <v>259</v>
      </c>
      <c r="E296" s="84"/>
      <c r="F296" s="84" t="s">
        <v>20</v>
      </c>
      <c r="G296" s="85">
        <v>367.92</v>
      </c>
      <c r="H296" s="219">
        <v>4455511</v>
      </c>
      <c r="I296" s="458"/>
      <c r="J296" s="261"/>
      <c r="K296" s="200">
        <v>0</v>
      </c>
      <c r="L296" s="24" t="s">
        <v>243</v>
      </c>
      <c r="M296" s="25">
        <v>100</v>
      </c>
      <c r="N296" s="35" t="s">
        <v>434</v>
      </c>
      <c r="O296" s="25">
        <v>1880</v>
      </c>
      <c r="P296" s="201"/>
      <c r="Q2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296" s="20" t="s">
        <v>243</v>
      </c>
      <c r="S296" s="25">
        <v>100</v>
      </c>
      <c r="T296" s="26" t="s">
        <v>936</v>
      </c>
      <c r="U296" s="26" t="s">
        <v>936</v>
      </c>
    </row>
    <row r="297" spans="1:24" customFormat="1" ht="29.25" hidden="1" customHeight="1" x14ac:dyDescent="0.3">
      <c r="A297" s="1"/>
      <c r="B297" s="5"/>
      <c r="C297" s="647" t="s">
        <v>260</v>
      </c>
      <c r="D297" s="648"/>
      <c r="E297" s="648"/>
      <c r="F297" s="648"/>
      <c r="G297" s="483"/>
      <c r="H297" s="219"/>
      <c r="I297" s="458"/>
      <c r="J297" s="471"/>
      <c r="K297" s="200">
        <v>0</v>
      </c>
      <c r="L297" s="17" t="s">
        <v>42</v>
      </c>
      <c r="M297" s="25" t="s">
        <v>42</v>
      </c>
      <c r="N297" s="200" t="s">
        <v>42</v>
      </c>
      <c r="O297" s="200" t="s">
        <v>42</v>
      </c>
      <c r="P297" s="201"/>
      <c r="Q297" s="30"/>
      <c r="R297" s="200" t="s">
        <v>42</v>
      </c>
      <c r="S297" s="200" t="s">
        <v>42</v>
      </c>
      <c r="T297" s="200" t="s">
        <v>42</v>
      </c>
      <c r="U297" s="274" t="s">
        <v>41</v>
      </c>
    </row>
    <row r="298" spans="1:24" customFormat="1" hidden="1" x14ac:dyDescent="0.3">
      <c r="A298" s="1"/>
      <c r="B298" s="42" t="s">
        <v>1</v>
      </c>
      <c r="C298" s="117" t="s">
        <v>1</v>
      </c>
      <c r="D298" s="117" t="s">
        <v>2</v>
      </c>
      <c r="E298" s="117" t="s">
        <v>3</v>
      </c>
      <c r="F298" s="117" t="s">
        <v>4</v>
      </c>
      <c r="G298" s="9" t="s">
        <v>5</v>
      </c>
      <c r="H298" s="444" t="s">
        <v>6</v>
      </c>
      <c r="I298" s="458"/>
      <c r="J298" s="288"/>
      <c r="K298" s="200">
        <v>0</v>
      </c>
      <c r="L298" s="17" t="s">
        <v>42</v>
      </c>
      <c r="M298" s="25" t="s">
        <v>42</v>
      </c>
      <c r="N298" s="200" t="s">
        <v>42</v>
      </c>
      <c r="O298" s="200" t="s">
        <v>42</v>
      </c>
      <c r="P298" s="201"/>
      <c r="Q298" s="30"/>
      <c r="R298" s="200" t="s">
        <v>42</v>
      </c>
      <c r="S298" s="200" t="s">
        <v>42</v>
      </c>
      <c r="T298" s="200" t="s">
        <v>42</v>
      </c>
      <c r="U298" s="274" t="s">
        <v>41</v>
      </c>
    </row>
    <row r="299" spans="1:24" customFormat="1" ht="27.6" hidden="1" x14ac:dyDescent="0.3">
      <c r="A299" s="1"/>
      <c r="B299" s="57">
        <v>3006</v>
      </c>
      <c r="C299" s="95">
        <v>3006</v>
      </c>
      <c r="D299" s="97" t="s">
        <v>261</v>
      </c>
      <c r="E299" s="84"/>
      <c r="F299" s="84" t="s">
        <v>20</v>
      </c>
      <c r="G299" s="85">
        <v>675.67</v>
      </c>
      <c r="H299" s="219">
        <v>8182364</v>
      </c>
      <c r="I299" s="458"/>
      <c r="J299" s="200"/>
      <c r="K299" s="200">
        <v>0</v>
      </c>
      <c r="L299" s="17" t="s">
        <v>917</v>
      </c>
      <c r="M299" s="25">
        <v>100</v>
      </c>
      <c r="N299" s="35" t="s">
        <v>434</v>
      </c>
      <c r="O299" s="25">
        <v>944</v>
      </c>
      <c r="P299" s="201"/>
      <c r="Q2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299" s="20" t="s">
        <v>134</v>
      </c>
      <c r="S299" s="25">
        <v>100</v>
      </c>
      <c r="T299" s="26" t="s">
        <v>936</v>
      </c>
      <c r="U299" s="26" t="s">
        <v>936</v>
      </c>
    </row>
    <row r="300" spans="1:24" customFormat="1" ht="41.4" hidden="1" x14ac:dyDescent="0.3">
      <c r="A300" s="1"/>
      <c r="B300" s="113">
        <v>90093</v>
      </c>
      <c r="C300" s="113">
        <v>90093</v>
      </c>
      <c r="D300" s="97" t="s">
        <v>262</v>
      </c>
      <c r="E300" s="84"/>
      <c r="F300" s="84" t="s">
        <v>20</v>
      </c>
      <c r="G300" s="85">
        <v>0</v>
      </c>
      <c r="H300" s="219">
        <v>0</v>
      </c>
      <c r="I300" s="458"/>
      <c r="J300" s="472"/>
      <c r="K300" s="200">
        <v>0</v>
      </c>
      <c r="L300" s="17" t="s">
        <v>917</v>
      </c>
      <c r="M300" s="35">
        <v>0</v>
      </c>
      <c r="N300" s="35" t="s">
        <v>434</v>
      </c>
      <c r="O300" s="25">
        <v>944</v>
      </c>
      <c r="P300" s="201"/>
      <c r="Q3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00" s="20" t="s">
        <v>134</v>
      </c>
      <c r="S300" s="35">
        <v>0</v>
      </c>
      <c r="T300" s="26" t="s">
        <v>936</v>
      </c>
      <c r="U300" s="26" t="s">
        <v>936</v>
      </c>
    </row>
    <row r="301" spans="1:24" customFormat="1" ht="96.6" hidden="1" x14ac:dyDescent="0.3">
      <c r="A301" s="1"/>
      <c r="B301" s="84">
        <v>91127</v>
      </c>
      <c r="C301" s="84">
        <v>91127</v>
      </c>
      <c r="D301" s="97" t="s">
        <v>263</v>
      </c>
      <c r="E301" s="84"/>
      <c r="F301" s="84" t="s">
        <v>20</v>
      </c>
      <c r="G301" s="85">
        <v>270.25</v>
      </c>
      <c r="H301" s="219">
        <v>3272728</v>
      </c>
      <c r="I301" s="458"/>
      <c r="J301" s="200"/>
      <c r="K301" s="200">
        <v>0</v>
      </c>
      <c r="L301" s="17" t="s">
        <v>917</v>
      </c>
      <c r="M301" s="35">
        <v>40</v>
      </c>
      <c r="N301" s="35" t="s">
        <v>434</v>
      </c>
      <c r="O301" s="25">
        <v>944</v>
      </c>
      <c r="P301" s="20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01" s="20" t="s">
        <v>134</v>
      </c>
      <c r="S301" s="35">
        <v>40</v>
      </c>
      <c r="T301" s="26" t="s">
        <v>936</v>
      </c>
      <c r="U301" s="26" t="s">
        <v>936</v>
      </c>
    </row>
    <row r="302" spans="1:24" customFormat="1" ht="117" hidden="1" customHeight="1" x14ac:dyDescent="0.3">
      <c r="A302" s="1"/>
      <c r="B302" s="84">
        <v>91128</v>
      </c>
      <c r="C302" s="84">
        <v>91128</v>
      </c>
      <c r="D302" s="97" t="s">
        <v>264</v>
      </c>
      <c r="E302" s="84"/>
      <c r="F302" s="84" t="s">
        <v>20</v>
      </c>
      <c r="G302" s="85">
        <v>337.85</v>
      </c>
      <c r="H302" s="219">
        <v>4091364</v>
      </c>
      <c r="I302" s="458"/>
      <c r="J302" s="200"/>
      <c r="K302" s="200">
        <v>0</v>
      </c>
      <c r="L302" s="17" t="s">
        <v>917</v>
      </c>
      <c r="M302" s="35">
        <v>50</v>
      </c>
      <c r="N302" s="35" t="s">
        <v>434</v>
      </c>
      <c r="O302" s="25">
        <v>944</v>
      </c>
      <c r="P302" s="20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02" s="20" t="s">
        <v>134</v>
      </c>
      <c r="S302" s="35">
        <v>50</v>
      </c>
      <c r="T302" s="26" t="s">
        <v>936</v>
      </c>
      <c r="U302" s="26" t="s">
        <v>936</v>
      </c>
      <c r="X302">
        <f>+ROUND(G299*50%,2)</f>
        <v>337.84</v>
      </c>
    </row>
    <row r="303" spans="1:24" customFormat="1" ht="117.75" hidden="1" customHeight="1" x14ac:dyDescent="0.3">
      <c r="A303" s="1"/>
      <c r="B303" s="84">
        <v>91129</v>
      </c>
      <c r="C303" s="84">
        <v>91129</v>
      </c>
      <c r="D303" s="118" t="s">
        <v>265</v>
      </c>
      <c r="E303" s="84"/>
      <c r="F303" s="84" t="s">
        <v>20</v>
      </c>
      <c r="G303" s="85">
        <v>405.42</v>
      </c>
      <c r="H303" s="219">
        <v>4909636</v>
      </c>
      <c r="I303" s="458"/>
      <c r="J303" s="200"/>
      <c r="K303" s="200">
        <v>0</v>
      </c>
      <c r="L303" s="17" t="s">
        <v>917</v>
      </c>
      <c r="M303" s="35">
        <v>60</v>
      </c>
      <c r="N303" s="35" t="s">
        <v>434</v>
      </c>
      <c r="O303" s="25">
        <v>944</v>
      </c>
      <c r="P303" s="20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03" s="20" t="s">
        <v>134</v>
      </c>
      <c r="S303" s="35">
        <v>60</v>
      </c>
      <c r="T303" s="26" t="s">
        <v>936</v>
      </c>
      <c r="U303" s="26" t="s">
        <v>936</v>
      </c>
    </row>
    <row r="304" spans="1:24" customFormat="1" ht="96.6" hidden="1" x14ac:dyDescent="0.3">
      <c r="A304" s="1"/>
      <c r="B304" s="89">
        <v>92127</v>
      </c>
      <c r="C304" s="89">
        <v>92127</v>
      </c>
      <c r="D304" s="97" t="s">
        <v>266</v>
      </c>
      <c r="E304" s="84"/>
      <c r="F304" s="84" t="s">
        <v>20</v>
      </c>
      <c r="G304" s="85">
        <v>472.98</v>
      </c>
      <c r="H304" s="219">
        <v>5727788</v>
      </c>
      <c r="I304" s="458"/>
      <c r="J304" s="200"/>
      <c r="K304" s="200">
        <v>0</v>
      </c>
      <c r="L304" s="17" t="s">
        <v>917</v>
      </c>
      <c r="M304" s="35">
        <v>70</v>
      </c>
      <c r="N304" s="35" t="s">
        <v>434</v>
      </c>
      <c r="O304" s="25">
        <v>944</v>
      </c>
      <c r="P304" s="20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04" s="20" t="s">
        <v>134</v>
      </c>
      <c r="S304" s="35">
        <v>70</v>
      </c>
      <c r="T304" s="26" t="s">
        <v>936</v>
      </c>
      <c r="U304" s="26" t="s">
        <v>936</v>
      </c>
    </row>
    <row r="305" spans="1:21" customFormat="1" ht="96.6" hidden="1" x14ac:dyDescent="0.3">
      <c r="A305" s="1"/>
      <c r="B305" s="89">
        <v>92128</v>
      </c>
      <c r="C305" s="89">
        <v>92128</v>
      </c>
      <c r="D305" s="97" t="s">
        <v>267</v>
      </c>
      <c r="E305" s="84"/>
      <c r="F305" s="84" t="s">
        <v>20</v>
      </c>
      <c r="G305" s="85">
        <v>540.54</v>
      </c>
      <c r="H305" s="219">
        <v>6545939</v>
      </c>
      <c r="I305" s="458"/>
      <c r="J305" s="200"/>
      <c r="K305" s="200">
        <v>0</v>
      </c>
      <c r="L305" s="17" t="s">
        <v>917</v>
      </c>
      <c r="M305" s="35">
        <v>80</v>
      </c>
      <c r="N305" s="35" t="s">
        <v>434</v>
      </c>
      <c r="O305" s="25">
        <v>944</v>
      </c>
      <c r="P305" s="20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05" s="20" t="s">
        <v>134</v>
      </c>
      <c r="S305" s="35">
        <v>80</v>
      </c>
      <c r="T305" s="26" t="s">
        <v>936</v>
      </c>
      <c r="U305" s="26" t="s">
        <v>936</v>
      </c>
    </row>
    <row r="306" spans="1:21" customFormat="1" ht="96.6" hidden="1" x14ac:dyDescent="0.3">
      <c r="A306" s="1"/>
      <c r="B306" s="89">
        <v>92129</v>
      </c>
      <c r="C306" s="89">
        <v>92129</v>
      </c>
      <c r="D306" s="97" t="s">
        <v>268</v>
      </c>
      <c r="E306" s="84"/>
      <c r="F306" s="84" t="s">
        <v>20</v>
      </c>
      <c r="G306" s="85">
        <v>608.1</v>
      </c>
      <c r="H306" s="219">
        <v>7364091</v>
      </c>
      <c r="I306" s="458"/>
      <c r="J306" s="200"/>
      <c r="K306" s="200">
        <v>0</v>
      </c>
      <c r="L306" s="17" t="s">
        <v>917</v>
      </c>
      <c r="M306" s="35">
        <v>90</v>
      </c>
      <c r="N306" s="35" t="s">
        <v>434</v>
      </c>
      <c r="O306" s="25">
        <v>944</v>
      </c>
      <c r="P306" s="20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06" s="20" t="s">
        <v>134</v>
      </c>
      <c r="S306" s="35">
        <v>90</v>
      </c>
      <c r="T306" s="26" t="s">
        <v>936</v>
      </c>
      <c r="U306" s="26" t="s">
        <v>936</v>
      </c>
    </row>
    <row r="307" spans="1:21" customFormat="1" ht="15" hidden="1" customHeight="1" x14ac:dyDescent="0.3">
      <c r="A307" s="1"/>
      <c r="B307" s="5"/>
      <c r="C307" s="647" t="s">
        <v>269</v>
      </c>
      <c r="D307" s="648"/>
      <c r="E307" s="648"/>
      <c r="F307" s="648"/>
      <c r="G307" s="483"/>
      <c r="H307" s="219"/>
      <c r="I307" s="458"/>
      <c r="J307" s="471"/>
      <c r="K307" s="200">
        <v>0</v>
      </c>
      <c r="L307" s="17" t="s">
        <v>42</v>
      </c>
      <c r="M307" s="200" t="s">
        <v>42</v>
      </c>
      <c r="N307" s="200" t="s">
        <v>42</v>
      </c>
      <c r="O307" s="200" t="s">
        <v>42</v>
      </c>
      <c r="P307" s="201"/>
      <c r="Q307" s="30"/>
      <c r="R307" s="200" t="s">
        <v>42</v>
      </c>
      <c r="S307" s="200" t="s">
        <v>42</v>
      </c>
      <c r="T307" s="200" t="s">
        <v>42</v>
      </c>
      <c r="U307" s="274" t="s">
        <v>41</v>
      </c>
    </row>
    <row r="308" spans="1:21" customFormat="1" ht="15" hidden="1" thickBot="1" x14ac:dyDescent="0.35">
      <c r="A308" s="1"/>
      <c r="B308" s="42" t="s">
        <v>1</v>
      </c>
      <c r="C308" s="115" t="s">
        <v>1</v>
      </c>
      <c r="D308" s="115" t="s">
        <v>2</v>
      </c>
      <c r="E308" s="115" t="s">
        <v>3</v>
      </c>
      <c r="F308" s="115" t="s">
        <v>4</v>
      </c>
      <c r="G308" s="96" t="s">
        <v>5</v>
      </c>
      <c r="H308" s="490" t="s">
        <v>6</v>
      </c>
      <c r="I308" s="458"/>
      <c r="J308" s="288"/>
      <c r="K308" s="200">
        <v>0</v>
      </c>
      <c r="L308" s="198" t="s">
        <v>42</v>
      </c>
      <c r="M308" s="316" t="s">
        <v>42</v>
      </c>
      <c r="N308" s="316" t="s">
        <v>42</v>
      </c>
      <c r="O308" s="316" t="s">
        <v>42</v>
      </c>
      <c r="P308" s="304"/>
      <c r="Q308" s="305"/>
      <c r="R308" s="316" t="s">
        <v>42</v>
      </c>
      <c r="S308" s="316" t="s">
        <v>42</v>
      </c>
      <c r="T308" s="316" t="s">
        <v>42</v>
      </c>
      <c r="U308" s="274" t="s">
        <v>41</v>
      </c>
    </row>
    <row r="309" spans="1:21" customFormat="1" ht="14.25" hidden="1" customHeight="1" x14ac:dyDescent="0.3">
      <c r="A309" s="23"/>
      <c r="B309" s="53">
        <v>3040</v>
      </c>
      <c r="C309" s="592">
        <v>3040</v>
      </c>
      <c r="D309" s="586" t="s">
        <v>270</v>
      </c>
      <c r="E309" s="100">
        <v>1</v>
      </c>
      <c r="F309" s="100" t="s">
        <v>271</v>
      </c>
      <c r="G309" s="101">
        <v>212.27</v>
      </c>
      <c r="H309" s="241">
        <v>2570590</v>
      </c>
      <c r="I309" s="111"/>
      <c r="J309" s="473"/>
      <c r="K309" s="200">
        <v>0</v>
      </c>
      <c r="L309" s="451" t="s">
        <v>243</v>
      </c>
      <c r="M309" s="205">
        <v>100</v>
      </c>
      <c r="N309" s="206" t="s">
        <v>434</v>
      </c>
      <c r="O309" s="206" t="s">
        <v>272</v>
      </c>
      <c r="P309" s="207"/>
      <c r="Q30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09" s="318" t="s">
        <v>243</v>
      </c>
      <c r="S309" s="279">
        <v>100</v>
      </c>
      <c r="T309" s="26" t="s">
        <v>936</v>
      </c>
      <c r="U309" s="26" t="s">
        <v>936</v>
      </c>
    </row>
    <row r="310" spans="1:21" customFormat="1" ht="14.25" hidden="1" customHeight="1" x14ac:dyDescent="0.3">
      <c r="A310" s="23">
        <v>3041</v>
      </c>
      <c r="B310" s="53">
        <v>3040</v>
      </c>
      <c r="C310" s="593"/>
      <c r="D310" s="587"/>
      <c r="E310" s="84">
        <v>2</v>
      </c>
      <c r="F310" s="84" t="s">
        <v>273</v>
      </c>
      <c r="G310" s="85">
        <v>297.14</v>
      </c>
      <c r="H310" s="242">
        <v>3598365</v>
      </c>
      <c r="I310" s="111">
        <f>+G310-G309</f>
        <v>84.869999999999976</v>
      </c>
      <c r="J310" s="467">
        <v>84.869999999999976</v>
      </c>
      <c r="K310" s="421">
        <v>1027776</v>
      </c>
      <c r="L310" s="24" t="s">
        <v>243</v>
      </c>
      <c r="M310" s="25">
        <v>100</v>
      </c>
      <c r="N310" s="35" t="s">
        <v>434</v>
      </c>
      <c r="O310" s="35" t="s">
        <v>272</v>
      </c>
      <c r="P310" s="20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10" s="269"/>
      <c r="S310" s="280"/>
      <c r="T310" s="26" t="s">
        <v>936</v>
      </c>
      <c r="U310" s="26"/>
    </row>
    <row r="311" spans="1:21" customFormat="1" ht="14.25" hidden="1" customHeight="1" x14ac:dyDescent="0.3">
      <c r="A311" s="23">
        <v>3042</v>
      </c>
      <c r="B311" s="53">
        <v>3040</v>
      </c>
      <c r="C311" s="593"/>
      <c r="D311" s="587"/>
      <c r="E311" s="84">
        <v>3</v>
      </c>
      <c r="F311" s="84" t="s">
        <v>274</v>
      </c>
      <c r="G311" s="85">
        <v>382.01</v>
      </c>
      <c r="H311" s="242">
        <v>4626141</v>
      </c>
      <c r="I311" s="111">
        <f>+G311-G310</f>
        <v>84.87</v>
      </c>
      <c r="J311" s="301"/>
      <c r="K311" s="200">
        <v>0</v>
      </c>
      <c r="L311" s="24" t="s">
        <v>243</v>
      </c>
      <c r="M311" s="25">
        <v>100</v>
      </c>
      <c r="N311" s="35" t="s">
        <v>434</v>
      </c>
      <c r="O311" s="35" t="s">
        <v>272</v>
      </c>
      <c r="P311" s="20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11" s="269"/>
      <c r="S311" s="280"/>
      <c r="T311" s="26" t="s">
        <v>936</v>
      </c>
      <c r="U311" s="26"/>
    </row>
    <row r="312" spans="1:21" customFormat="1" ht="14.25" hidden="1" customHeight="1" x14ac:dyDescent="0.3">
      <c r="A312" s="23">
        <v>3043</v>
      </c>
      <c r="B312" s="53">
        <v>3040</v>
      </c>
      <c r="C312" s="593"/>
      <c r="D312" s="587"/>
      <c r="E312" s="84">
        <v>4</v>
      </c>
      <c r="F312" s="84" t="s">
        <v>275</v>
      </c>
      <c r="G312" s="85">
        <v>466.87</v>
      </c>
      <c r="H312" s="242">
        <v>5653796</v>
      </c>
      <c r="I312" s="111">
        <f t="shared" ref="I312:I323" si="0">+G312-G311</f>
        <v>84.860000000000014</v>
      </c>
      <c r="J312" s="474"/>
      <c r="K312" s="200">
        <v>0</v>
      </c>
      <c r="L312" s="24" t="s">
        <v>243</v>
      </c>
      <c r="M312" s="25">
        <v>100</v>
      </c>
      <c r="N312" s="35" t="s">
        <v>434</v>
      </c>
      <c r="O312" s="35" t="s">
        <v>272</v>
      </c>
      <c r="P312" s="20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12" s="269"/>
      <c r="S312" s="280"/>
      <c r="T312" s="26" t="s">
        <v>936</v>
      </c>
      <c r="U312" s="26"/>
    </row>
    <row r="313" spans="1:21" customFormat="1" ht="14.25" hidden="1" customHeight="1" x14ac:dyDescent="0.3">
      <c r="A313" s="23">
        <v>3044</v>
      </c>
      <c r="B313" s="53">
        <v>3040</v>
      </c>
      <c r="C313" s="593"/>
      <c r="D313" s="587"/>
      <c r="E313" s="84">
        <v>5</v>
      </c>
      <c r="F313" s="84" t="s">
        <v>276</v>
      </c>
      <c r="G313" s="85">
        <v>551.74</v>
      </c>
      <c r="H313" s="242">
        <v>6681571</v>
      </c>
      <c r="I313" s="111">
        <f t="shared" si="0"/>
        <v>84.87</v>
      </c>
      <c r="J313" s="473"/>
      <c r="K313" s="200">
        <v>0</v>
      </c>
      <c r="L313" s="24" t="s">
        <v>243</v>
      </c>
      <c r="M313" s="25">
        <v>100</v>
      </c>
      <c r="N313" s="35" t="s">
        <v>434</v>
      </c>
      <c r="O313" s="35" t="s">
        <v>272</v>
      </c>
      <c r="P313" s="20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13" s="269"/>
      <c r="S313" s="280"/>
      <c r="T313" s="26" t="s">
        <v>936</v>
      </c>
      <c r="U313" s="26"/>
    </row>
    <row r="314" spans="1:21" customFormat="1" ht="14.25" hidden="1" customHeight="1" x14ac:dyDescent="0.3">
      <c r="A314" s="23">
        <v>3045</v>
      </c>
      <c r="B314" s="53">
        <v>3040</v>
      </c>
      <c r="C314" s="593"/>
      <c r="D314" s="587"/>
      <c r="E314" s="84">
        <v>6</v>
      </c>
      <c r="F314" s="84" t="s">
        <v>277</v>
      </c>
      <c r="G314" s="85">
        <v>636.61</v>
      </c>
      <c r="H314" s="242">
        <v>7709347</v>
      </c>
      <c r="I314" s="111">
        <f t="shared" si="0"/>
        <v>84.87</v>
      </c>
      <c r="J314" s="473"/>
      <c r="K314" s="200">
        <v>0</v>
      </c>
      <c r="L314" s="24" t="s">
        <v>243</v>
      </c>
      <c r="M314" s="25">
        <v>100</v>
      </c>
      <c r="N314" s="35" t="s">
        <v>434</v>
      </c>
      <c r="O314" s="35" t="s">
        <v>272</v>
      </c>
      <c r="P314" s="20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14" s="269"/>
      <c r="S314" s="280"/>
      <c r="T314" s="26" t="s">
        <v>936</v>
      </c>
      <c r="U314" s="26"/>
    </row>
    <row r="315" spans="1:21" customFormat="1" ht="14.25" hidden="1" customHeight="1" x14ac:dyDescent="0.3">
      <c r="A315" s="23">
        <v>3046</v>
      </c>
      <c r="B315" s="53">
        <v>3040</v>
      </c>
      <c r="C315" s="593"/>
      <c r="D315" s="587"/>
      <c r="E315" s="84">
        <v>7</v>
      </c>
      <c r="F315" s="84" t="s">
        <v>278</v>
      </c>
      <c r="G315" s="85">
        <v>721.47</v>
      </c>
      <c r="H315" s="242">
        <v>8737002</v>
      </c>
      <c r="I315" s="111">
        <f t="shared" si="0"/>
        <v>84.860000000000014</v>
      </c>
      <c r="J315" s="473"/>
      <c r="K315" s="200">
        <v>0</v>
      </c>
      <c r="L315" s="24" t="s">
        <v>243</v>
      </c>
      <c r="M315" s="25">
        <v>100</v>
      </c>
      <c r="N315" s="35" t="s">
        <v>434</v>
      </c>
      <c r="O315" s="35" t="s">
        <v>272</v>
      </c>
      <c r="P315" s="20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15" s="269"/>
      <c r="S315" s="280"/>
      <c r="T315" s="26" t="s">
        <v>936</v>
      </c>
      <c r="U315" s="26"/>
    </row>
    <row r="316" spans="1:21" customFormat="1" ht="14.25" hidden="1" customHeight="1" x14ac:dyDescent="0.3">
      <c r="A316" s="23">
        <v>3047</v>
      </c>
      <c r="B316" s="53">
        <v>3040</v>
      </c>
      <c r="C316" s="593"/>
      <c r="D316" s="587"/>
      <c r="E316" s="84">
        <v>8</v>
      </c>
      <c r="F316" s="84" t="s">
        <v>279</v>
      </c>
      <c r="G316" s="85">
        <v>806.34</v>
      </c>
      <c r="H316" s="242">
        <v>9764777</v>
      </c>
      <c r="I316" s="111">
        <f t="shared" si="0"/>
        <v>84.87</v>
      </c>
      <c r="J316" s="473"/>
      <c r="K316" s="200">
        <v>0</v>
      </c>
      <c r="L316" s="24" t="s">
        <v>243</v>
      </c>
      <c r="M316" s="25">
        <v>100</v>
      </c>
      <c r="N316" s="35" t="s">
        <v>434</v>
      </c>
      <c r="O316" s="35" t="s">
        <v>272</v>
      </c>
      <c r="P316" s="20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16" s="269"/>
      <c r="S316" s="280"/>
      <c r="T316" s="26" t="s">
        <v>936</v>
      </c>
      <c r="U316" s="26"/>
    </row>
    <row r="317" spans="1:21" customFormat="1" ht="14.25" hidden="1" customHeight="1" x14ac:dyDescent="0.3">
      <c r="A317" s="23">
        <v>3048</v>
      </c>
      <c r="B317" s="53">
        <v>3040</v>
      </c>
      <c r="C317" s="593"/>
      <c r="D317" s="587"/>
      <c r="E317" s="84">
        <v>9</v>
      </c>
      <c r="F317" s="84" t="s">
        <v>280</v>
      </c>
      <c r="G317" s="85">
        <v>891.21</v>
      </c>
      <c r="H317" s="242">
        <v>10792553</v>
      </c>
      <c r="I317" s="111">
        <f t="shared" si="0"/>
        <v>84.87</v>
      </c>
      <c r="J317" s="473"/>
      <c r="K317" s="200">
        <v>0</v>
      </c>
      <c r="L317" s="24" t="s">
        <v>243</v>
      </c>
      <c r="M317" s="25">
        <v>100</v>
      </c>
      <c r="N317" s="35" t="s">
        <v>434</v>
      </c>
      <c r="O317" s="35" t="s">
        <v>272</v>
      </c>
      <c r="P317" s="201"/>
      <c r="Q3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17" s="269"/>
      <c r="S317" s="280"/>
      <c r="T317" s="26" t="s">
        <v>936</v>
      </c>
      <c r="U317" s="26"/>
    </row>
    <row r="318" spans="1:21" customFormat="1" ht="14.25" hidden="1" customHeight="1" x14ac:dyDescent="0.3">
      <c r="A318" s="23">
        <v>3049</v>
      </c>
      <c r="B318" s="53">
        <v>3040</v>
      </c>
      <c r="C318" s="593"/>
      <c r="D318" s="587"/>
      <c r="E318" s="84">
        <v>10</v>
      </c>
      <c r="F318" s="84" t="s">
        <v>281</v>
      </c>
      <c r="G318" s="85">
        <v>976.07</v>
      </c>
      <c r="H318" s="242">
        <v>11820208</v>
      </c>
      <c r="I318" s="111">
        <f t="shared" si="0"/>
        <v>84.860000000000014</v>
      </c>
      <c r="J318" s="473"/>
      <c r="K318" s="200">
        <v>0</v>
      </c>
      <c r="L318" s="24" t="s">
        <v>243</v>
      </c>
      <c r="M318" s="25">
        <v>100</v>
      </c>
      <c r="N318" s="35" t="s">
        <v>434</v>
      </c>
      <c r="O318" s="35" t="s">
        <v>272</v>
      </c>
      <c r="P318" s="201"/>
      <c r="Q3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18" s="269"/>
      <c r="S318" s="280"/>
      <c r="T318" s="26" t="s">
        <v>936</v>
      </c>
      <c r="U318" s="26"/>
    </row>
    <row r="319" spans="1:21" customFormat="1" ht="14.25" hidden="1" customHeight="1" x14ac:dyDescent="0.3">
      <c r="A319" s="23">
        <v>3050</v>
      </c>
      <c r="B319" s="53">
        <v>3040</v>
      </c>
      <c r="C319" s="593"/>
      <c r="D319" s="587"/>
      <c r="E319" s="84">
        <v>11</v>
      </c>
      <c r="F319" s="84" t="s">
        <v>282</v>
      </c>
      <c r="G319" s="85">
        <v>1060.94</v>
      </c>
      <c r="H319" s="242">
        <v>12847983</v>
      </c>
      <c r="I319" s="111">
        <f t="shared" si="0"/>
        <v>84.87</v>
      </c>
      <c r="J319" s="473"/>
      <c r="K319" s="200">
        <v>0</v>
      </c>
      <c r="L319" s="24" t="s">
        <v>243</v>
      </c>
      <c r="M319" s="25">
        <v>100</v>
      </c>
      <c r="N319" s="35" t="s">
        <v>434</v>
      </c>
      <c r="O319" s="35" t="s">
        <v>272</v>
      </c>
      <c r="P319" s="201"/>
      <c r="Q3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19" s="269"/>
      <c r="S319" s="280"/>
      <c r="T319" s="26" t="s">
        <v>936</v>
      </c>
      <c r="U319" s="26"/>
    </row>
    <row r="320" spans="1:21" customFormat="1" ht="14.25" hidden="1" customHeight="1" x14ac:dyDescent="0.3">
      <c r="A320" s="23">
        <v>3051</v>
      </c>
      <c r="B320" s="53">
        <v>3040</v>
      </c>
      <c r="C320" s="593"/>
      <c r="D320" s="587"/>
      <c r="E320" s="84">
        <v>12</v>
      </c>
      <c r="F320" s="84" t="s">
        <v>283</v>
      </c>
      <c r="G320" s="85">
        <v>1145.81</v>
      </c>
      <c r="H320" s="242">
        <v>13875759</v>
      </c>
      <c r="I320" s="111">
        <f t="shared" si="0"/>
        <v>84.869999999999891</v>
      </c>
      <c r="J320" s="473"/>
      <c r="K320" s="200">
        <v>0</v>
      </c>
      <c r="L320" s="24" t="s">
        <v>243</v>
      </c>
      <c r="M320" s="25">
        <v>100</v>
      </c>
      <c r="N320" s="35" t="s">
        <v>434</v>
      </c>
      <c r="O320" s="35" t="s">
        <v>272</v>
      </c>
      <c r="P320" s="20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20" s="269"/>
      <c r="S320" s="280"/>
      <c r="T320" s="26" t="s">
        <v>936</v>
      </c>
      <c r="U320" s="26"/>
    </row>
    <row r="321" spans="1:21" customFormat="1" ht="14.25" hidden="1" customHeight="1" x14ac:dyDescent="0.3">
      <c r="A321" s="23">
        <v>3052</v>
      </c>
      <c r="B321" s="53">
        <v>3040</v>
      </c>
      <c r="C321" s="593"/>
      <c r="D321" s="587"/>
      <c r="E321" s="84">
        <v>13</v>
      </c>
      <c r="F321" s="84" t="s">
        <v>284</v>
      </c>
      <c r="G321" s="85">
        <v>1230.6699999999998</v>
      </c>
      <c r="H321" s="242">
        <v>14903414</v>
      </c>
      <c r="I321" s="111">
        <f t="shared" si="0"/>
        <v>84.8599999999999</v>
      </c>
      <c r="J321" s="473"/>
      <c r="K321" s="200">
        <v>0</v>
      </c>
      <c r="L321" s="24" t="s">
        <v>243</v>
      </c>
      <c r="M321" s="25">
        <v>100</v>
      </c>
      <c r="N321" s="35" t="s">
        <v>434</v>
      </c>
      <c r="O321" s="35" t="s">
        <v>272</v>
      </c>
      <c r="P321" s="20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21" s="269"/>
      <c r="S321" s="280"/>
      <c r="T321" s="26" t="s">
        <v>936</v>
      </c>
      <c r="U321" s="26"/>
    </row>
    <row r="322" spans="1:21" customFormat="1" ht="14.25" hidden="1" customHeight="1" x14ac:dyDescent="0.3">
      <c r="A322" s="23">
        <v>3053</v>
      </c>
      <c r="B322" s="53">
        <v>3040</v>
      </c>
      <c r="C322" s="593"/>
      <c r="D322" s="587"/>
      <c r="E322" s="84">
        <v>14</v>
      </c>
      <c r="F322" s="84" t="s">
        <v>285</v>
      </c>
      <c r="G322" s="85">
        <v>1315.54</v>
      </c>
      <c r="H322" s="242">
        <v>15931189</v>
      </c>
      <c r="I322" s="111">
        <f t="shared" si="0"/>
        <v>84.870000000000118</v>
      </c>
      <c r="J322" s="473"/>
      <c r="K322" s="200">
        <v>0</v>
      </c>
      <c r="L322" s="24" t="s">
        <v>243</v>
      </c>
      <c r="M322" s="25">
        <v>100</v>
      </c>
      <c r="N322" s="35" t="s">
        <v>434</v>
      </c>
      <c r="O322" s="35" t="s">
        <v>272</v>
      </c>
      <c r="P322" s="20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22" s="269"/>
      <c r="S322" s="280"/>
      <c r="T322" s="26" t="s">
        <v>936</v>
      </c>
      <c r="U322" s="26"/>
    </row>
    <row r="323" spans="1:21" customFormat="1" ht="14.25" hidden="1" customHeight="1" thickBot="1" x14ac:dyDescent="0.35">
      <c r="A323" s="23">
        <v>3054</v>
      </c>
      <c r="B323" s="53">
        <v>3040</v>
      </c>
      <c r="C323" s="594"/>
      <c r="D323" s="588"/>
      <c r="E323" s="102">
        <v>15</v>
      </c>
      <c r="F323" s="102" t="s">
        <v>286</v>
      </c>
      <c r="G323" s="103">
        <v>1400.4099999999999</v>
      </c>
      <c r="H323" s="243">
        <v>16958965</v>
      </c>
      <c r="I323" s="111">
        <f t="shared" si="0"/>
        <v>84.869999999999891</v>
      </c>
      <c r="J323" s="473"/>
      <c r="K323" s="200">
        <v>0</v>
      </c>
      <c r="L323" s="452" t="s">
        <v>243</v>
      </c>
      <c r="M323" s="211">
        <v>100</v>
      </c>
      <c r="N323" s="212" t="s">
        <v>434</v>
      </c>
      <c r="O323" s="212" t="s">
        <v>272</v>
      </c>
      <c r="P323" s="213"/>
      <c r="Q323"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23" s="270"/>
      <c r="S323" s="284"/>
      <c r="T323" s="26" t="s">
        <v>936</v>
      </c>
      <c r="U323" s="26"/>
    </row>
    <row r="324" spans="1:21" customFormat="1" ht="12" hidden="1" customHeight="1" x14ac:dyDescent="0.3">
      <c r="A324" s="23"/>
      <c r="B324" s="53">
        <v>90049</v>
      </c>
      <c r="C324" s="583">
        <v>90049</v>
      </c>
      <c r="D324" s="586" t="s">
        <v>287</v>
      </c>
      <c r="E324" s="100">
        <v>1</v>
      </c>
      <c r="F324" s="100" t="s">
        <v>271</v>
      </c>
      <c r="G324" s="101">
        <v>0</v>
      </c>
      <c r="H324" s="241">
        <v>0</v>
      </c>
      <c r="I324" s="111"/>
      <c r="J324" s="462"/>
      <c r="K324" s="200">
        <v>0</v>
      </c>
      <c r="L324" s="451" t="s">
        <v>243</v>
      </c>
      <c r="M324" s="206">
        <v>0</v>
      </c>
      <c r="N324" s="206" t="s">
        <v>434</v>
      </c>
      <c r="O324" s="206" t="s">
        <v>272</v>
      </c>
      <c r="P324" s="207"/>
      <c r="Q32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24" s="318" t="s">
        <v>243</v>
      </c>
      <c r="S324" s="319">
        <v>0</v>
      </c>
      <c r="T324" s="26" t="s">
        <v>936</v>
      </c>
      <c r="U324" s="26" t="s">
        <v>936</v>
      </c>
    </row>
    <row r="325" spans="1:21" customFormat="1" ht="12" hidden="1" customHeight="1" x14ac:dyDescent="0.3">
      <c r="A325" s="23">
        <v>90050</v>
      </c>
      <c r="B325" s="53">
        <v>90049</v>
      </c>
      <c r="C325" s="584"/>
      <c r="D325" s="587"/>
      <c r="E325" s="84">
        <v>2</v>
      </c>
      <c r="F325" s="84" t="s">
        <v>273</v>
      </c>
      <c r="G325" s="85">
        <v>0</v>
      </c>
      <c r="H325" s="242">
        <v>0</v>
      </c>
      <c r="I325" s="111"/>
      <c r="J325" s="462"/>
      <c r="K325" s="200">
        <v>0</v>
      </c>
      <c r="L325" s="24" t="s">
        <v>243</v>
      </c>
      <c r="M325" s="35">
        <v>0</v>
      </c>
      <c r="N325" s="35" t="s">
        <v>434</v>
      </c>
      <c r="O325" s="35" t="s">
        <v>272</v>
      </c>
      <c r="P325" s="201"/>
      <c r="Q325" s="30"/>
      <c r="R325" s="269"/>
      <c r="S325" s="280"/>
      <c r="T325" s="26" t="s">
        <v>936</v>
      </c>
      <c r="U325" s="26"/>
    </row>
    <row r="326" spans="1:21" customFormat="1" ht="12" hidden="1" customHeight="1" x14ac:dyDescent="0.3">
      <c r="A326" s="23">
        <v>90051</v>
      </c>
      <c r="B326" s="53">
        <v>90049</v>
      </c>
      <c r="C326" s="584"/>
      <c r="D326" s="587"/>
      <c r="E326" s="84">
        <v>3</v>
      </c>
      <c r="F326" s="84" t="s">
        <v>274</v>
      </c>
      <c r="G326" s="85">
        <v>0</v>
      </c>
      <c r="H326" s="242">
        <v>0</v>
      </c>
      <c r="I326" s="111"/>
      <c r="J326" s="462"/>
      <c r="K326" s="200">
        <v>0</v>
      </c>
      <c r="L326" s="24" t="s">
        <v>243</v>
      </c>
      <c r="M326" s="35">
        <v>0</v>
      </c>
      <c r="N326" s="35" t="s">
        <v>434</v>
      </c>
      <c r="O326" s="35" t="s">
        <v>272</v>
      </c>
      <c r="P326" s="201"/>
      <c r="Q326" s="30"/>
      <c r="R326" s="269"/>
      <c r="S326" s="280"/>
      <c r="T326" s="26" t="s">
        <v>936</v>
      </c>
      <c r="U326" s="26"/>
    </row>
    <row r="327" spans="1:21" customFormat="1" ht="12" hidden="1" customHeight="1" x14ac:dyDescent="0.3">
      <c r="A327" s="23">
        <v>90052</v>
      </c>
      <c r="B327" s="53">
        <v>90049</v>
      </c>
      <c r="C327" s="584"/>
      <c r="D327" s="587"/>
      <c r="E327" s="84">
        <v>4</v>
      </c>
      <c r="F327" s="84" t="s">
        <v>275</v>
      </c>
      <c r="G327" s="85">
        <v>0</v>
      </c>
      <c r="H327" s="242">
        <v>0</v>
      </c>
      <c r="I327" s="111"/>
      <c r="J327" s="462"/>
      <c r="K327" s="200">
        <v>0</v>
      </c>
      <c r="L327" s="24" t="s">
        <v>243</v>
      </c>
      <c r="M327" s="35">
        <v>0</v>
      </c>
      <c r="N327" s="35" t="s">
        <v>434</v>
      </c>
      <c r="O327" s="35" t="s">
        <v>272</v>
      </c>
      <c r="P327" s="201"/>
      <c r="Q327" s="30"/>
      <c r="R327" s="269"/>
      <c r="S327" s="280"/>
      <c r="T327" s="26" t="s">
        <v>936</v>
      </c>
      <c r="U327" s="26"/>
    </row>
    <row r="328" spans="1:21" customFormat="1" ht="12" hidden="1" customHeight="1" x14ac:dyDescent="0.3">
      <c r="A328" s="23">
        <v>90053</v>
      </c>
      <c r="B328" s="53">
        <v>90049</v>
      </c>
      <c r="C328" s="584"/>
      <c r="D328" s="587"/>
      <c r="E328" s="84">
        <v>5</v>
      </c>
      <c r="F328" s="84" t="s">
        <v>276</v>
      </c>
      <c r="G328" s="85">
        <v>0</v>
      </c>
      <c r="H328" s="242">
        <v>0</v>
      </c>
      <c r="I328" s="111"/>
      <c r="J328" s="462"/>
      <c r="K328" s="200">
        <v>0</v>
      </c>
      <c r="L328" s="24" t="s">
        <v>243</v>
      </c>
      <c r="M328" s="35">
        <v>0</v>
      </c>
      <c r="N328" s="35" t="s">
        <v>434</v>
      </c>
      <c r="O328" s="35" t="s">
        <v>272</v>
      </c>
      <c r="P328" s="201"/>
      <c r="Q328" s="30"/>
      <c r="R328" s="269"/>
      <c r="S328" s="280"/>
      <c r="T328" s="26" t="s">
        <v>936</v>
      </c>
      <c r="U328" s="26"/>
    </row>
    <row r="329" spans="1:21" customFormat="1" ht="12" hidden="1" customHeight="1" x14ac:dyDescent="0.3">
      <c r="A329" s="23">
        <v>90054</v>
      </c>
      <c r="B329" s="53">
        <v>90049</v>
      </c>
      <c r="C329" s="584"/>
      <c r="D329" s="587"/>
      <c r="E329" s="84">
        <v>6</v>
      </c>
      <c r="F329" s="84" t="s">
        <v>277</v>
      </c>
      <c r="G329" s="85">
        <v>0</v>
      </c>
      <c r="H329" s="242">
        <v>0</v>
      </c>
      <c r="I329" s="111"/>
      <c r="J329" s="462"/>
      <c r="K329" s="200">
        <v>0</v>
      </c>
      <c r="L329" s="24" t="s">
        <v>243</v>
      </c>
      <c r="M329" s="35">
        <v>0</v>
      </c>
      <c r="N329" s="35" t="s">
        <v>434</v>
      </c>
      <c r="O329" s="35" t="s">
        <v>272</v>
      </c>
      <c r="P329" s="201"/>
      <c r="Q329" s="30"/>
      <c r="R329" s="269"/>
      <c r="S329" s="280"/>
      <c r="T329" s="26" t="s">
        <v>936</v>
      </c>
      <c r="U329" s="26"/>
    </row>
    <row r="330" spans="1:21" customFormat="1" ht="12" hidden="1" customHeight="1" x14ac:dyDescent="0.3">
      <c r="A330" s="23">
        <v>90055</v>
      </c>
      <c r="B330" s="53">
        <v>90049</v>
      </c>
      <c r="C330" s="584"/>
      <c r="D330" s="587"/>
      <c r="E330" s="84">
        <v>7</v>
      </c>
      <c r="F330" s="84" t="s">
        <v>278</v>
      </c>
      <c r="G330" s="85">
        <v>0</v>
      </c>
      <c r="H330" s="242">
        <v>0</v>
      </c>
      <c r="I330" s="111"/>
      <c r="J330" s="462"/>
      <c r="K330" s="200">
        <v>0</v>
      </c>
      <c r="L330" s="24" t="s">
        <v>243</v>
      </c>
      <c r="M330" s="35">
        <v>0</v>
      </c>
      <c r="N330" s="35" t="s">
        <v>434</v>
      </c>
      <c r="O330" s="35" t="s">
        <v>272</v>
      </c>
      <c r="P330" s="201"/>
      <c r="Q330" s="30"/>
      <c r="R330" s="269"/>
      <c r="S330" s="280"/>
      <c r="T330" s="26" t="s">
        <v>936</v>
      </c>
      <c r="U330" s="26"/>
    </row>
    <row r="331" spans="1:21" customFormat="1" ht="12" hidden="1" customHeight="1" x14ac:dyDescent="0.3">
      <c r="A331" s="23">
        <v>90056</v>
      </c>
      <c r="B331" s="53">
        <v>90049</v>
      </c>
      <c r="C331" s="584"/>
      <c r="D331" s="587"/>
      <c r="E331" s="84">
        <v>8</v>
      </c>
      <c r="F331" s="84" t="s">
        <v>279</v>
      </c>
      <c r="G331" s="85">
        <v>0</v>
      </c>
      <c r="H331" s="242">
        <v>0</v>
      </c>
      <c r="I331" s="111"/>
      <c r="J331" s="462"/>
      <c r="K331" s="200">
        <v>0</v>
      </c>
      <c r="L331" s="24" t="s">
        <v>243</v>
      </c>
      <c r="M331" s="35">
        <v>0</v>
      </c>
      <c r="N331" s="35" t="s">
        <v>434</v>
      </c>
      <c r="O331" s="35" t="s">
        <v>272</v>
      </c>
      <c r="P331" s="201"/>
      <c r="Q331" s="30"/>
      <c r="R331" s="269"/>
      <c r="S331" s="280"/>
      <c r="T331" s="26" t="s">
        <v>936</v>
      </c>
      <c r="U331" s="26"/>
    </row>
    <row r="332" spans="1:21" customFormat="1" ht="12" hidden="1" customHeight="1" x14ac:dyDescent="0.3">
      <c r="A332" s="23">
        <v>90057</v>
      </c>
      <c r="B332" s="53">
        <v>90049</v>
      </c>
      <c r="C332" s="584"/>
      <c r="D332" s="587"/>
      <c r="E332" s="84">
        <v>9</v>
      </c>
      <c r="F332" s="84" t="s">
        <v>280</v>
      </c>
      <c r="G332" s="85">
        <v>0</v>
      </c>
      <c r="H332" s="242">
        <v>0</v>
      </c>
      <c r="I332" s="111"/>
      <c r="J332" s="462"/>
      <c r="K332" s="200">
        <v>0</v>
      </c>
      <c r="L332" s="24" t="s">
        <v>243</v>
      </c>
      <c r="M332" s="35">
        <v>0</v>
      </c>
      <c r="N332" s="35" t="s">
        <v>434</v>
      </c>
      <c r="O332" s="35" t="s">
        <v>272</v>
      </c>
      <c r="P332" s="201"/>
      <c r="Q332" s="30"/>
      <c r="R332" s="269"/>
      <c r="S332" s="280"/>
      <c r="T332" s="26" t="s">
        <v>936</v>
      </c>
      <c r="U332" s="26"/>
    </row>
    <row r="333" spans="1:21" customFormat="1" ht="12" hidden="1" customHeight="1" x14ac:dyDescent="0.3">
      <c r="A333" s="23">
        <v>90058</v>
      </c>
      <c r="B333" s="53">
        <v>90049</v>
      </c>
      <c r="C333" s="584"/>
      <c r="D333" s="587"/>
      <c r="E333" s="84">
        <v>10</v>
      </c>
      <c r="F333" s="84" t="s">
        <v>281</v>
      </c>
      <c r="G333" s="85">
        <v>0</v>
      </c>
      <c r="H333" s="242">
        <v>0</v>
      </c>
      <c r="I333" s="111"/>
      <c r="J333" s="462"/>
      <c r="K333" s="200">
        <v>0</v>
      </c>
      <c r="L333" s="24" t="s">
        <v>243</v>
      </c>
      <c r="M333" s="35">
        <v>0</v>
      </c>
      <c r="N333" s="35" t="s">
        <v>434</v>
      </c>
      <c r="O333" s="35" t="s">
        <v>272</v>
      </c>
      <c r="P333" s="201"/>
      <c r="Q333" s="30"/>
      <c r="R333" s="269"/>
      <c r="S333" s="280"/>
      <c r="T333" s="26" t="s">
        <v>936</v>
      </c>
      <c r="U333" s="26"/>
    </row>
    <row r="334" spans="1:21" customFormat="1" ht="12" hidden="1" customHeight="1" x14ac:dyDescent="0.3">
      <c r="A334" s="23">
        <v>90059</v>
      </c>
      <c r="B334" s="53">
        <v>90049</v>
      </c>
      <c r="C334" s="584"/>
      <c r="D334" s="587"/>
      <c r="E334" s="84">
        <v>11</v>
      </c>
      <c r="F334" s="84" t="s">
        <v>282</v>
      </c>
      <c r="G334" s="85">
        <v>0</v>
      </c>
      <c r="H334" s="242">
        <v>0</v>
      </c>
      <c r="I334" s="111"/>
      <c r="J334" s="462"/>
      <c r="K334" s="200">
        <v>0</v>
      </c>
      <c r="L334" s="24" t="s">
        <v>243</v>
      </c>
      <c r="M334" s="35">
        <v>0</v>
      </c>
      <c r="N334" s="35" t="s">
        <v>434</v>
      </c>
      <c r="O334" s="35" t="s">
        <v>272</v>
      </c>
      <c r="P334" s="201"/>
      <c r="Q334" s="30"/>
      <c r="R334" s="269"/>
      <c r="S334" s="280"/>
      <c r="T334" s="26" t="s">
        <v>936</v>
      </c>
      <c r="U334" s="26"/>
    </row>
    <row r="335" spans="1:21" customFormat="1" ht="12" hidden="1" customHeight="1" x14ac:dyDescent="0.3">
      <c r="A335" s="23">
        <v>90060</v>
      </c>
      <c r="B335" s="53">
        <v>90049</v>
      </c>
      <c r="C335" s="584"/>
      <c r="D335" s="587"/>
      <c r="E335" s="84">
        <v>12</v>
      </c>
      <c r="F335" s="84" t="s">
        <v>283</v>
      </c>
      <c r="G335" s="85">
        <v>0</v>
      </c>
      <c r="H335" s="242">
        <v>0</v>
      </c>
      <c r="I335" s="111"/>
      <c r="J335" s="462"/>
      <c r="K335" s="200">
        <v>0</v>
      </c>
      <c r="L335" s="24" t="s">
        <v>243</v>
      </c>
      <c r="M335" s="35">
        <v>0</v>
      </c>
      <c r="N335" s="35" t="s">
        <v>434</v>
      </c>
      <c r="O335" s="35" t="s">
        <v>272</v>
      </c>
      <c r="P335" s="201"/>
      <c r="Q335" s="30"/>
      <c r="R335" s="269"/>
      <c r="S335" s="280"/>
      <c r="T335" s="26" t="s">
        <v>936</v>
      </c>
      <c r="U335" s="26"/>
    </row>
    <row r="336" spans="1:21" customFormat="1" ht="12" hidden="1" customHeight="1" x14ac:dyDescent="0.3">
      <c r="A336" s="23">
        <v>90061</v>
      </c>
      <c r="B336" s="53">
        <v>90049</v>
      </c>
      <c r="C336" s="584"/>
      <c r="D336" s="587"/>
      <c r="E336" s="84">
        <v>13</v>
      </c>
      <c r="F336" s="84" t="s">
        <v>284</v>
      </c>
      <c r="G336" s="85">
        <v>0</v>
      </c>
      <c r="H336" s="242">
        <v>0</v>
      </c>
      <c r="I336" s="111"/>
      <c r="J336" s="462"/>
      <c r="K336" s="200">
        <v>0</v>
      </c>
      <c r="L336" s="24" t="s">
        <v>243</v>
      </c>
      <c r="M336" s="35">
        <v>0</v>
      </c>
      <c r="N336" s="35" t="s">
        <v>434</v>
      </c>
      <c r="O336" s="35" t="s">
        <v>272</v>
      </c>
      <c r="P336" s="201"/>
      <c r="Q336" s="30"/>
      <c r="R336" s="269"/>
      <c r="S336" s="280"/>
      <c r="T336" s="26" t="s">
        <v>936</v>
      </c>
      <c r="U336" s="26"/>
    </row>
    <row r="337" spans="1:21" customFormat="1" ht="12" hidden="1" customHeight="1" x14ac:dyDescent="0.3">
      <c r="A337" s="23">
        <v>90062</v>
      </c>
      <c r="B337" s="53">
        <v>90049</v>
      </c>
      <c r="C337" s="584"/>
      <c r="D337" s="587"/>
      <c r="E337" s="84">
        <v>14</v>
      </c>
      <c r="F337" s="84" t="s">
        <v>285</v>
      </c>
      <c r="G337" s="85">
        <v>0</v>
      </c>
      <c r="H337" s="242">
        <v>0</v>
      </c>
      <c r="I337" s="111"/>
      <c r="J337" s="462"/>
      <c r="K337" s="200">
        <v>0</v>
      </c>
      <c r="L337" s="24" t="s">
        <v>243</v>
      </c>
      <c r="M337" s="35">
        <v>0</v>
      </c>
      <c r="N337" s="35" t="s">
        <v>434</v>
      </c>
      <c r="O337" s="35" t="s">
        <v>272</v>
      </c>
      <c r="P337" s="201"/>
      <c r="Q337" s="30"/>
      <c r="R337" s="269"/>
      <c r="S337" s="280"/>
      <c r="T337" s="26" t="s">
        <v>936</v>
      </c>
      <c r="U337" s="26"/>
    </row>
    <row r="338" spans="1:21" customFormat="1" ht="12" hidden="1" customHeight="1" thickBot="1" x14ac:dyDescent="0.35">
      <c r="A338" s="23">
        <v>90063</v>
      </c>
      <c r="B338" s="53">
        <v>90049</v>
      </c>
      <c r="C338" s="585"/>
      <c r="D338" s="588"/>
      <c r="E338" s="102">
        <v>15</v>
      </c>
      <c r="F338" s="102" t="s">
        <v>286</v>
      </c>
      <c r="G338" s="103">
        <v>0</v>
      </c>
      <c r="H338" s="243">
        <v>0</v>
      </c>
      <c r="I338" s="111"/>
      <c r="J338" s="462"/>
      <c r="K338" s="200">
        <v>0</v>
      </c>
      <c r="L338" s="452" t="s">
        <v>243</v>
      </c>
      <c r="M338" s="212">
        <v>0</v>
      </c>
      <c r="N338" s="212" t="s">
        <v>434</v>
      </c>
      <c r="O338" s="212" t="s">
        <v>272</v>
      </c>
      <c r="P338" s="213"/>
      <c r="Q338" s="214"/>
      <c r="R338" s="270"/>
      <c r="S338" s="284"/>
      <c r="T338" s="26" t="s">
        <v>936</v>
      </c>
      <c r="U338" s="26"/>
    </row>
    <row r="339" spans="1:21" customFormat="1" ht="12.75" hidden="1" customHeight="1" x14ac:dyDescent="0.3">
      <c r="A339" s="23"/>
      <c r="B339" s="53">
        <v>91130</v>
      </c>
      <c r="C339" s="583">
        <v>91130</v>
      </c>
      <c r="D339" s="630" t="s">
        <v>288</v>
      </c>
      <c r="E339" s="361">
        <v>1</v>
      </c>
      <c r="F339" s="100" t="s">
        <v>271</v>
      </c>
      <c r="G339" s="101">
        <v>84.95</v>
      </c>
      <c r="H339" s="241">
        <v>1028745</v>
      </c>
      <c r="I339" s="111"/>
      <c r="J339" s="261"/>
      <c r="K339" s="200">
        <v>0</v>
      </c>
      <c r="L339" s="451" t="s">
        <v>243</v>
      </c>
      <c r="M339" s="206">
        <v>40</v>
      </c>
      <c r="N339" s="206" t="s">
        <v>434</v>
      </c>
      <c r="O339" s="206" t="s">
        <v>272</v>
      </c>
      <c r="P339" s="207"/>
      <c r="Q33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9" s="318" t="s">
        <v>243</v>
      </c>
      <c r="S339" s="319">
        <v>40</v>
      </c>
      <c r="T339" s="26" t="s">
        <v>936</v>
      </c>
      <c r="U339" s="26" t="s">
        <v>936</v>
      </c>
    </row>
    <row r="340" spans="1:21" customFormat="1" ht="12.75" hidden="1" customHeight="1" x14ac:dyDescent="0.3">
      <c r="A340" s="23">
        <v>91133</v>
      </c>
      <c r="B340" s="53">
        <v>91130</v>
      </c>
      <c r="C340" s="584"/>
      <c r="D340" s="631"/>
      <c r="E340" s="126">
        <v>2</v>
      </c>
      <c r="F340" s="84" t="s">
        <v>273</v>
      </c>
      <c r="G340" s="85">
        <v>118.88</v>
      </c>
      <c r="H340" s="242">
        <v>1439637</v>
      </c>
      <c r="I340" s="111">
        <f t="shared" ref="I340:I353" si="1">+G340-G339</f>
        <v>33.929999999999993</v>
      </c>
      <c r="J340" s="467">
        <v>33.929999999999993</v>
      </c>
      <c r="K340" s="421">
        <v>410892</v>
      </c>
      <c r="L340" s="24" t="s">
        <v>243</v>
      </c>
      <c r="M340" s="35">
        <v>40</v>
      </c>
      <c r="N340" s="35" t="s">
        <v>434</v>
      </c>
      <c r="O340" s="35" t="s">
        <v>272</v>
      </c>
      <c r="P340" s="201"/>
      <c r="Q340" s="30"/>
      <c r="R340" s="269"/>
      <c r="S340" s="280"/>
      <c r="T340" s="26" t="s">
        <v>936</v>
      </c>
      <c r="U340" s="26"/>
    </row>
    <row r="341" spans="1:21" customFormat="1" ht="12.75" hidden="1" customHeight="1" x14ac:dyDescent="0.3">
      <c r="A341" s="23">
        <v>91136</v>
      </c>
      <c r="B341" s="53">
        <v>91130</v>
      </c>
      <c r="C341" s="584"/>
      <c r="D341" s="631"/>
      <c r="E341" s="126">
        <v>3</v>
      </c>
      <c r="F341" s="84" t="s">
        <v>274</v>
      </c>
      <c r="G341" s="85">
        <v>152.81</v>
      </c>
      <c r="H341" s="242">
        <v>1850529</v>
      </c>
      <c r="I341" s="111">
        <f t="shared" si="1"/>
        <v>33.930000000000007</v>
      </c>
      <c r="J341" s="261"/>
      <c r="K341" s="200">
        <v>0</v>
      </c>
      <c r="L341" s="24" t="s">
        <v>243</v>
      </c>
      <c r="M341" s="35">
        <v>40</v>
      </c>
      <c r="N341" s="35" t="s">
        <v>434</v>
      </c>
      <c r="O341" s="35" t="s">
        <v>272</v>
      </c>
      <c r="P341" s="201"/>
      <c r="Q341" s="30"/>
      <c r="R341" s="269"/>
      <c r="S341" s="280"/>
      <c r="T341" s="26" t="s">
        <v>936</v>
      </c>
      <c r="U341" s="26"/>
    </row>
    <row r="342" spans="1:21" customFormat="1" ht="12.75" hidden="1" customHeight="1" x14ac:dyDescent="0.3">
      <c r="A342" s="23">
        <v>91139</v>
      </c>
      <c r="B342" s="53">
        <v>91130</v>
      </c>
      <c r="C342" s="584"/>
      <c r="D342" s="631"/>
      <c r="E342" s="126">
        <v>4</v>
      </c>
      <c r="F342" s="84" t="s">
        <v>275</v>
      </c>
      <c r="G342" s="85">
        <v>186.74</v>
      </c>
      <c r="H342" s="242">
        <v>2261421</v>
      </c>
      <c r="I342" s="111">
        <f t="shared" si="1"/>
        <v>33.930000000000007</v>
      </c>
      <c r="J342" s="261"/>
      <c r="K342" s="200">
        <v>0</v>
      </c>
      <c r="L342" s="24" t="s">
        <v>243</v>
      </c>
      <c r="M342" s="35">
        <v>40</v>
      </c>
      <c r="N342" s="35" t="s">
        <v>434</v>
      </c>
      <c r="O342" s="35" t="s">
        <v>272</v>
      </c>
      <c r="P342" s="201"/>
      <c r="Q342" s="30"/>
      <c r="R342" s="269"/>
      <c r="S342" s="280"/>
      <c r="T342" s="26" t="s">
        <v>936</v>
      </c>
      <c r="U342" s="26"/>
    </row>
    <row r="343" spans="1:21" customFormat="1" ht="12.75" hidden="1" customHeight="1" x14ac:dyDescent="0.3">
      <c r="A343" s="23">
        <v>91142</v>
      </c>
      <c r="B343" s="53">
        <v>91130</v>
      </c>
      <c r="C343" s="584"/>
      <c r="D343" s="631"/>
      <c r="E343" s="126">
        <v>5</v>
      </c>
      <c r="F343" s="84" t="s">
        <v>276</v>
      </c>
      <c r="G343" s="85">
        <v>220.67</v>
      </c>
      <c r="H343" s="242">
        <v>2672314</v>
      </c>
      <c r="I343" s="111">
        <f t="shared" si="1"/>
        <v>33.929999999999978</v>
      </c>
      <c r="J343" s="202"/>
      <c r="K343" s="200">
        <v>0</v>
      </c>
      <c r="L343" s="24" t="s">
        <v>243</v>
      </c>
      <c r="M343" s="35">
        <v>40</v>
      </c>
      <c r="N343" s="35" t="s">
        <v>434</v>
      </c>
      <c r="O343" s="35" t="s">
        <v>272</v>
      </c>
      <c r="P343" s="201"/>
      <c r="Q343" s="30"/>
      <c r="R343" s="269"/>
      <c r="S343" s="280"/>
      <c r="T343" s="26" t="s">
        <v>936</v>
      </c>
      <c r="U343" s="26"/>
    </row>
    <row r="344" spans="1:21" customFormat="1" ht="12.75" hidden="1" customHeight="1" x14ac:dyDescent="0.3">
      <c r="A344" s="23">
        <v>91145</v>
      </c>
      <c r="B344" s="53">
        <v>91130</v>
      </c>
      <c r="C344" s="584"/>
      <c r="D344" s="631"/>
      <c r="E344" s="126">
        <v>6</v>
      </c>
      <c r="F344" s="84" t="s">
        <v>277</v>
      </c>
      <c r="G344" s="85">
        <v>254.6</v>
      </c>
      <c r="H344" s="242">
        <v>3083206</v>
      </c>
      <c r="I344" s="111">
        <f t="shared" si="1"/>
        <v>33.930000000000007</v>
      </c>
      <c r="J344" s="202"/>
      <c r="K344" s="200">
        <v>0</v>
      </c>
      <c r="L344" s="24" t="s">
        <v>243</v>
      </c>
      <c r="M344" s="35">
        <v>40</v>
      </c>
      <c r="N344" s="35" t="s">
        <v>434</v>
      </c>
      <c r="O344" s="35" t="s">
        <v>272</v>
      </c>
      <c r="P344" s="201"/>
      <c r="Q344" s="30"/>
      <c r="R344" s="269"/>
      <c r="S344" s="280"/>
      <c r="T344" s="26" t="s">
        <v>936</v>
      </c>
      <c r="U344" s="26"/>
    </row>
    <row r="345" spans="1:21" customFormat="1" ht="12.75" hidden="1" customHeight="1" x14ac:dyDescent="0.3">
      <c r="A345" s="23">
        <v>91148</v>
      </c>
      <c r="B345" s="53">
        <v>91130</v>
      </c>
      <c r="C345" s="584"/>
      <c r="D345" s="631"/>
      <c r="E345" s="126">
        <v>7</v>
      </c>
      <c r="F345" s="84" t="s">
        <v>278</v>
      </c>
      <c r="G345" s="85">
        <v>288.52999999999997</v>
      </c>
      <c r="H345" s="242">
        <v>3494098</v>
      </c>
      <c r="I345" s="111">
        <f t="shared" si="1"/>
        <v>33.929999999999978</v>
      </c>
      <c r="J345" s="202"/>
      <c r="K345" s="200">
        <v>0</v>
      </c>
      <c r="L345" s="24" t="s">
        <v>243</v>
      </c>
      <c r="M345" s="35">
        <v>40</v>
      </c>
      <c r="N345" s="35" t="s">
        <v>434</v>
      </c>
      <c r="O345" s="35" t="s">
        <v>272</v>
      </c>
      <c r="P345" s="201"/>
      <c r="Q345" s="30"/>
      <c r="R345" s="269"/>
      <c r="S345" s="280"/>
      <c r="T345" s="26" t="s">
        <v>936</v>
      </c>
      <c r="U345" s="26"/>
    </row>
    <row r="346" spans="1:21" customFormat="1" ht="12.75" hidden="1" customHeight="1" x14ac:dyDescent="0.3">
      <c r="A346" s="23">
        <v>91151</v>
      </c>
      <c r="B346" s="53">
        <v>91130</v>
      </c>
      <c r="C346" s="584"/>
      <c r="D346" s="631"/>
      <c r="E346" s="126">
        <v>8</v>
      </c>
      <c r="F346" s="84" t="s">
        <v>279</v>
      </c>
      <c r="G346" s="85">
        <v>322.45999999999998</v>
      </c>
      <c r="H346" s="242">
        <v>3904991</v>
      </c>
      <c r="I346" s="111">
        <f t="shared" si="1"/>
        <v>33.930000000000007</v>
      </c>
      <c r="J346" s="202"/>
      <c r="K346" s="200">
        <v>0</v>
      </c>
      <c r="L346" s="24" t="s">
        <v>243</v>
      </c>
      <c r="M346" s="35">
        <v>40</v>
      </c>
      <c r="N346" s="35" t="s">
        <v>434</v>
      </c>
      <c r="O346" s="35" t="s">
        <v>272</v>
      </c>
      <c r="P346" s="201"/>
      <c r="Q346" s="30"/>
      <c r="R346" s="269"/>
      <c r="S346" s="280"/>
      <c r="T346" s="26" t="s">
        <v>936</v>
      </c>
      <c r="U346" s="26"/>
    </row>
    <row r="347" spans="1:21" customFormat="1" ht="12.75" hidden="1" customHeight="1" x14ac:dyDescent="0.3">
      <c r="A347" s="23">
        <v>91154</v>
      </c>
      <c r="B347" s="53">
        <v>91130</v>
      </c>
      <c r="C347" s="584"/>
      <c r="D347" s="631"/>
      <c r="E347" s="126">
        <v>9</v>
      </c>
      <c r="F347" s="84" t="s">
        <v>280</v>
      </c>
      <c r="G347" s="85">
        <v>356.39</v>
      </c>
      <c r="H347" s="242">
        <v>4315883</v>
      </c>
      <c r="I347" s="111">
        <f t="shared" si="1"/>
        <v>33.930000000000007</v>
      </c>
      <c r="J347" s="202"/>
      <c r="K347" s="200">
        <v>0</v>
      </c>
      <c r="L347" s="24" t="s">
        <v>243</v>
      </c>
      <c r="M347" s="35">
        <v>40</v>
      </c>
      <c r="N347" s="35" t="s">
        <v>434</v>
      </c>
      <c r="O347" s="35" t="s">
        <v>272</v>
      </c>
      <c r="P347" s="201"/>
      <c r="Q347" s="30"/>
      <c r="R347" s="269"/>
      <c r="S347" s="280"/>
      <c r="T347" s="26" t="s">
        <v>936</v>
      </c>
      <c r="U347" s="26"/>
    </row>
    <row r="348" spans="1:21" customFormat="1" ht="12.75" hidden="1" customHeight="1" x14ac:dyDescent="0.3">
      <c r="A348" s="23">
        <v>91157</v>
      </c>
      <c r="B348" s="53">
        <v>91130</v>
      </c>
      <c r="C348" s="584"/>
      <c r="D348" s="631"/>
      <c r="E348" s="126">
        <v>10</v>
      </c>
      <c r="F348" s="84" t="s">
        <v>281</v>
      </c>
      <c r="G348" s="85">
        <v>390.32</v>
      </c>
      <c r="H348" s="242">
        <v>4726775</v>
      </c>
      <c r="I348" s="111">
        <f t="shared" si="1"/>
        <v>33.930000000000007</v>
      </c>
      <c r="J348" s="202"/>
      <c r="K348" s="200">
        <v>0</v>
      </c>
      <c r="L348" s="24" t="s">
        <v>243</v>
      </c>
      <c r="M348" s="35">
        <v>40</v>
      </c>
      <c r="N348" s="35" t="s">
        <v>434</v>
      </c>
      <c r="O348" s="35" t="s">
        <v>272</v>
      </c>
      <c r="P348" s="201"/>
      <c r="Q348" s="30"/>
      <c r="R348" s="269"/>
      <c r="S348" s="280"/>
      <c r="T348" s="26" t="s">
        <v>936</v>
      </c>
      <c r="U348" s="26"/>
    </row>
    <row r="349" spans="1:21" customFormat="1" ht="12.75" hidden="1" customHeight="1" x14ac:dyDescent="0.3">
      <c r="A349" s="23">
        <v>91160</v>
      </c>
      <c r="B349" s="53">
        <v>91130</v>
      </c>
      <c r="C349" s="584"/>
      <c r="D349" s="631"/>
      <c r="E349" s="126">
        <v>11</v>
      </c>
      <c r="F349" s="84" t="s">
        <v>282</v>
      </c>
      <c r="G349" s="85">
        <v>424.25</v>
      </c>
      <c r="H349" s="242">
        <v>5137668</v>
      </c>
      <c r="I349" s="111">
        <f t="shared" si="1"/>
        <v>33.930000000000007</v>
      </c>
      <c r="J349" s="202"/>
      <c r="K349" s="200">
        <v>0</v>
      </c>
      <c r="L349" s="24" t="s">
        <v>243</v>
      </c>
      <c r="M349" s="35">
        <v>40</v>
      </c>
      <c r="N349" s="35" t="s">
        <v>434</v>
      </c>
      <c r="O349" s="35" t="s">
        <v>272</v>
      </c>
      <c r="P349" s="201"/>
      <c r="Q349" s="30"/>
      <c r="R349" s="269"/>
      <c r="S349" s="280"/>
      <c r="T349" s="26" t="s">
        <v>936</v>
      </c>
      <c r="U349" s="26"/>
    </row>
    <row r="350" spans="1:21" customFormat="1" ht="12.75" hidden="1" customHeight="1" x14ac:dyDescent="0.3">
      <c r="A350" s="23">
        <v>91163</v>
      </c>
      <c r="B350" s="53">
        <v>91130</v>
      </c>
      <c r="C350" s="584"/>
      <c r="D350" s="631"/>
      <c r="E350" s="126">
        <v>12</v>
      </c>
      <c r="F350" s="84" t="s">
        <v>283</v>
      </c>
      <c r="G350" s="85">
        <v>458.18</v>
      </c>
      <c r="H350" s="242">
        <v>5548560</v>
      </c>
      <c r="I350" s="111">
        <f t="shared" si="1"/>
        <v>33.930000000000007</v>
      </c>
      <c r="J350" s="202"/>
      <c r="K350" s="200">
        <v>0</v>
      </c>
      <c r="L350" s="24" t="s">
        <v>243</v>
      </c>
      <c r="M350" s="35">
        <v>40</v>
      </c>
      <c r="N350" s="35" t="s">
        <v>434</v>
      </c>
      <c r="O350" s="35" t="s">
        <v>272</v>
      </c>
      <c r="P350" s="201"/>
      <c r="Q350" s="30"/>
      <c r="R350" s="269"/>
      <c r="S350" s="280"/>
      <c r="T350" s="26" t="s">
        <v>936</v>
      </c>
      <c r="U350" s="26"/>
    </row>
    <row r="351" spans="1:21" customFormat="1" ht="12.75" hidden="1" customHeight="1" x14ac:dyDescent="0.3">
      <c r="A351" s="23">
        <v>91166</v>
      </c>
      <c r="B351" s="53">
        <v>91130</v>
      </c>
      <c r="C351" s="584"/>
      <c r="D351" s="631"/>
      <c r="E351" s="126">
        <v>13</v>
      </c>
      <c r="F351" s="84" t="s">
        <v>284</v>
      </c>
      <c r="G351" s="85">
        <v>492.11</v>
      </c>
      <c r="H351" s="242">
        <v>5959452</v>
      </c>
      <c r="I351" s="111">
        <f t="shared" si="1"/>
        <v>33.930000000000007</v>
      </c>
      <c r="J351" s="202"/>
      <c r="K351" s="200">
        <v>0</v>
      </c>
      <c r="L351" s="24" t="s">
        <v>243</v>
      </c>
      <c r="M351" s="35">
        <v>40</v>
      </c>
      <c r="N351" s="35" t="s">
        <v>434</v>
      </c>
      <c r="O351" s="35" t="s">
        <v>272</v>
      </c>
      <c r="P351" s="201"/>
      <c r="Q351" s="30"/>
      <c r="R351" s="269"/>
      <c r="S351" s="280"/>
      <c r="T351" s="26" t="s">
        <v>936</v>
      </c>
      <c r="U351" s="26"/>
    </row>
    <row r="352" spans="1:21" customFormat="1" ht="12.75" hidden="1" customHeight="1" x14ac:dyDescent="0.3">
      <c r="A352" s="23">
        <v>91169</v>
      </c>
      <c r="B352" s="53">
        <v>91130</v>
      </c>
      <c r="C352" s="584"/>
      <c r="D352" s="631"/>
      <c r="E352" s="126">
        <v>14</v>
      </c>
      <c r="F352" s="84" t="s">
        <v>285</v>
      </c>
      <c r="G352" s="85">
        <v>526.04</v>
      </c>
      <c r="H352" s="242">
        <v>6370344</v>
      </c>
      <c r="I352" s="111">
        <f t="shared" si="1"/>
        <v>33.92999999999995</v>
      </c>
      <c r="J352" s="202"/>
      <c r="K352" s="200">
        <v>0</v>
      </c>
      <c r="L352" s="24" t="s">
        <v>243</v>
      </c>
      <c r="M352" s="35">
        <v>40</v>
      </c>
      <c r="N352" s="35" t="s">
        <v>434</v>
      </c>
      <c r="O352" s="35" t="s">
        <v>272</v>
      </c>
      <c r="P352" s="201"/>
      <c r="Q352" s="30"/>
      <c r="R352" s="269"/>
      <c r="S352" s="280"/>
      <c r="T352" s="26" t="s">
        <v>936</v>
      </c>
      <c r="U352" s="26"/>
    </row>
    <row r="353" spans="1:21" customFormat="1" ht="18" hidden="1" customHeight="1" thickBot="1" x14ac:dyDescent="0.35">
      <c r="A353" s="23">
        <v>91172</v>
      </c>
      <c r="B353" s="53">
        <v>91130</v>
      </c>
      <c r="C353" s="585"/>
      <c r="D353" s="632"/>
      <c r="E353" s="362">
        <v>15</v>
      </c>
      <c r="F353" s="102" t="s">
        <v>286</v>
      </c>
      <c r="G353" s="103">
        <v>559.97</v>
      </c>
      <c r="H353" s="243">
        <v>6781237</v>
      </c>
      <c r="I353" s="111">
        <f t="shared" si="1"/>
        <v>33.930000000000064</v>
      </c>
      <c r="J353" s="202"/>
      <c r="K353" s="200">
        <v>0</v>
      </c>
      <c r="L353" s="452" t="s">
        <v>243</v>
      </c>
      <c r="M353" s="212">
        <v>40</v>
      </c>
      <c r="N353" s="212" t="s">
        <v>434</v>
      </c>
      <c r="O353" s="212" t="s">
        <v>272</v>
      </c>
      <c r="P353" s="213"/>
      <c r="Q353" s="214"/>
      <c r="R353" s="270"/>
      <c r="S353" s="284"/>
      <c r="T353" s="26" t="s">
        <v>936</v>
      </c>
      <c r="U353" s="26"/>
    </row>
    <row r="354" spans="1:21" customFormat="1" ht="14.25" hidden="1" customHeight="1" x14ac:dyDescent="0.3">
      <c r="A354" s="23"/>
      <c r="B354" s="53">
        <v>91131</v>
      </c>
      <c r="C354" s="583">
        <v>91131</v>
      </c>
      <c r="D354" s="633" t="s">
        <v>289</v>
      </c>
      <c r="E354" s="100">
        <v>1</v>
      </c>
      <c r="F354" s="100" t="s">
        <v>271</v>
      </c>
      <c r="G354" s="101">
        <v>106.16</v>
      </c>
      <c r="H354" s="241">
        <v>1285598</v>
      </c>
      <c r="I354" s="111"/>
      <c r="J354" s="261"/>
      <c r="K354" s="200">
        <v>0</v>
      </c>
      <c r="L354" s="451" t="s">
        <v>243</v>
      </c>
      <c r="M354" s="206">
        <v>50</v>
      </c>
      <c r="N354" s="206" t="s">
        <v>434</v>
      </c>
      <c r="O354" s="206" t="s">
        <v>272</v>
      </c>
      <c r="P354" s="207"/>
      <c r="Q3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54" s="318" t="s">
        <v>243</v>
      </c>
      <c r="S354" s="319">
        <v>50</v>
      </c>
      <c r="T354" s="26" t="s">
        <v>936</v>
      </c>
      <c r="U354" s="26" t="s">
        <v>936</v>
      </c>
    </row>
    <row r="355" spans="1:21" customFormat="1" ht="14.25" hidden="1" customHeight="1" x14ac:dyDescent="0.3">
      <c r="A355" s="23">
        <v>91134</v>
      </c>
      <c r="B355" s="53">
        <v>91131</v>
      </c>
      <c r="C355" s="584"/>
      <c r="D355" s="634"/>
      <c r="E355" s="84">
        <v>2</v>
      </c>
      <c r="F355" s="84" t="s">
        <v>273</v>
      </c>
      <c r="G355" s="85">
        <v>148.57</v>
      </c>
      <c r="H355" s="242">
        <v>1799183</v>
      </c>
      <c r="I355" s="111">
        <f t="shared" ref="I355:I368" si="2">+G355-G354</f>
        <v>42.41</v>
      </c>
      <c r="J355" s="467">
        <v>42.41</v>
      </c>
      <c r="K355" s="421">
        <v>513585</v>
      </c>
      <c r="L355" s="24" t="s">
        <v>243</v>
      </c>
      <c r="M355" s="35">
        <v>50</v>
      </c>
      <c r="N355" s="35" t="s">
        <v>434</v>
      </c>
      <c r="O355" s="35" t="s">
        <v>272</v>
      </c>
      <c r="P355" s="201"/>
      <c r="Q355" s="30"/>
      <c r="R355" s="269"/>
      <c r="S355" s="280"/>
      <c r="T355" s="26" t="s">
        <v>936</v>
      </c>
      <c r="U355" s="26"/>
    </row>
    <row r="356" spans="1:21" customFormat="1" ht="14.25" hidden="1" customHeight="1" x14ac:dyDescent="0.3">
      <c r="A356" s="23">
        <v>91137</v>
      </c>
      <c r="B356" s="53">
        <v>91131</v>
      </c>
      <c r="C356" s="584"/>
      <c r="D356" s="634"/>
      <c r="E356" s="84">
        <v>3</v>
      </c>
      <c r="F356" s="84" t="s">
        <v>274</v>
      </c>
      <c r="G356" s="85">
        <v>190.98</v>
      </c>
      <c r="H356" s="242">
        <v>2312768</v>
      </c>
      <c r="I356" s="111">
        <f t="shared" si="2"/>
        <v>42.41</v>
      </c>
      <c r="J356" s="475"/>
      <c r="K356" s="200">
        <v>0</v>
      </c>
      <c r="L356" s="24" t="s">
        <v>243</v>
      </c>
      <c r="M356" s="35">
        <v>50</v>
      </c>
      <c r="N356" s="35" t="s">
        <v>434</v>
      </c>
      <c r="O356" s="35" t="s">
        <v>272</v>
      </c>
      <c r="P356" s="201"/>
      <c r="Q356" s="30"/>
      <c r="R356" s="269"/>
      <c r="S356" s="280"/>
      <c r="T356" s="26" t="s">
        <v>936</v>
      </c>
      <c r="U356" s="26"/>
    </row>
    <row r="357" spans="1:21" customFormat="1" ht="14.25" hidden="1" customHeight="1" x14ac:dyDescent="0.3">
      <c r="A357" s="23">
        <v>91140</v>
      </c>
      <c r="B357" s="53">
        <v>91131</v>
      </c>
      <c r="C357" s="584"/>
      <c r="D357" s="634"/>
      <c r="E357" s="84">
        <v>4</v>
      </c>
      <c r="F357" s="84" t="s">
        <v>275</v>
      </c>
      <c r="G357" s="85">
        <v>233.39</v>
      </c>
      <c r="H357" s="242">
        <v>2826353</v>
      </c>
      <c r="I357" s="111">
        <f t="shared" si="2"/>
        <v>42.41</v>
      </c>
      <c r="J357" s="475"/>
      <c r="K357" s="200">
        <v>0</v>
      </c>
      <c r="L357" s="24" t="s">
        <v>243</v>
      </c>
      <c r="M357" s="35">
        <v>50</v>
      </c>
      <c r="N357" s="35" t="s">
        <v>434</v>
      </c>
      <c r="O357" s="35" t="s">
        <v>272</v>
      </c>
      <c r="P357" s="201"/>
      <c r="Q357" s="30"/>
      <c r="R357" s="269"/>
      <c r="S357" s="280"/>
      <c r="T357" s="26" t="s">
        <v>936</v>
      </c>
      <c r="U357" s="26"/>
    </row>
    <row r="358" spans="1:21" customFormat="1" ht="14.25" hidden="1" customHeight="1" x14ac:dyDescent="0.3">
      <c r="A358" s="23">
        <v>91143</v>
      </c>
      <c r="B358" s="53">
        <v>91131</v>
      </c>
      <c r="C358" s="584"/>
      <c r="D358" s="634"/>
      <c r="E358" s="84">
        <v>5</v>
      </c>
      <c r="F358" s="84" t="s">
        <v>276</v>
      </c>
      <c r="G358" s="85">
        <v>275.79999999999995</v>
      </c>
      <c r="H358" s="242">
        <v>3339938</v>
      </c>
      <c r="I358" s="111">
        <f t="shared" si="2"/>
        <v>42.409999999999968</v>
      </c>
      <c r="J358" s="475"/>
      <c r="K358" s="200">
        <v>0</v>
      </c>
      <c r="L358" s="24" t="s">
        <v>243</v>
      </c>
      <c r="M358" s="35">
        <v>50</v>
      </c>
      <c r="N358" s="35" t="s">
        <v>434</v>
      </c>
      <c r="O358" s="35" t="s">
        <v>272</v>
      </c>
      <c r="P358" s="201"/>
      <c r="Q358" s="30"/>
      <c r="R358" s="269"/>
      <c r="S358" s="280"/>
      <c r="T358" s="26" t="s">
        <v>936</v>
      </c>
      <c r="U358" s="26"/>
    </row>
    <row r="359" spans="1:21" customFormat="1" ht="14.25" hidden="1" customHeight="1" x14ac:dyDescent="0.3">
      <c r="A359" s="23">
        <v>91146</v>
      </c>
      <c r="B359" s="53">
        <v>91131</v>
      </c>
      <c r="C359" s="584"/>
      <c r="D359" s="634"/>
      <c r="E359" s="84">
        <v>6</v>
      </c>
      <c r="F359" s="84" t="s">
        <v>277</v>
      </c>
      <c r="G359" s="85">
        <v>318.22000000000003</v>
      </c>
      <c r="H359" s="242">
        <v>3853644</v>
      </c>
      <c r="I359" s="111">
        <f t="shared" si="2"/>
        <v>42.420000000000073</v>
      </c>
      <c r="J359" s="475"/>
      <c r="K359" s="200">
        <v>0</v>
      </c>
      <c r="L359" s="24" t="s">
        <v>243</v>
      </c>
      <c r="M359" s="35">
        <v>50</v>
      </c>
      <c r="N359" s="35" t="s">
        <v>434</v>
      </c>
      <c r="O359" s="35" t="s">
        <v>272</v>
      </c>
      <c r="P359" s="201"/>
      <c r="Q359" s="30"/>
      <c r="R359" s="269"/>
      <c r="S359" s="280"/>
      <c r="T359" s="26" t="s">
        <v>936</v>
      </c>
      <c r="U359" s="26"/>
    </row>
    <row r="360" spans="1:21" customFormat="1" ht="14.25" hidden="1" customHeight="1" x14ac:dyDescent="0.3">
      <c r="A360" s="23">
        <v>91149</v>
      </c>
      <c r="B360" s="53">
        <v>91131</v>
      </c>
      <c r="C360" s="584"/>
      <c r="D360" s="634"/>
      <c r="E360" s="84">
        <v>7</v>
      </c>
      <c r="F360" s="84" t="s">
        <v>278</v>
      </c>
      <c r="G360" s="85">
        <v>360.63</v>
      </c>
      <c r="H360" s="242">
        <v>4367229</v>
      </c>
      <c r="I360" s="111">
        <f t="shared" si="2"/>
        <v>42.409999999999968</v>
      </c>
      <c r="J360" s="475"/>
      <c r="K360" s="200">
        <v>0</v>
      </c>
      <c r="L360" s="24" t="s">
        <v>243</v>
      </c>
      <c r="M360" s="35">
        <v>50</v>
      </c>
      <c r="N360" s="35" t="s">
        <v>434</v>
      </c>
      <c r="O360" s="35" t="s">
        <v>272</v>
      </c>
      <c r="P360" s="201"/>
      <c r="Q360" s="30"/>
      <c r="R360" s="269"/>
      <c r="S360" s="280"/>
      <c r="T360" s="26" t="s">
        <v>936</v>
      </c>
      <c r="U360" s="26"/>
    </row>
    <row r="361" spans="1:21" customFormat="1" ht="14.25" hidden="1" customHeight="1" x14ac:dyDescent="0.3">
      <c r="A361" s="23">
        <v>91152</v>
      </c>
      <c r="B361" s="53">
        <v>91131</v>
      </c>
      <c r="C361" s="584"/>
      <c r="D361" s="634"/>
      <c r="E361" s="84">
        <v>8</v>
      </c>
      <c r="F361" s="84" t="s">
        <v>279</v>
      </c>
      <c r="G361" s="85">
        <v>403.03999999999996</v>
      </c>
      <c r="H361" s="242">
        <v>4880814</v>
      </c>
      <c r="I361" s="111">
        <f t="shared" si="2"/>
        <v>42.409999999999968</v>
      </c>
      <c r="J361" s="475"/>
      <c r="K361" s="200">
        <v>0</v>
      </c>
      <c r="L361" s="24" t="s">
        <v>243</v>
      </c>
      <c r="M361" s="35">
        <v>50</v>
      </c>
      <c r="N361" s="35" t="s">
        <v>434</v>
      </c>
      <c r="O361" s="35" t="s">
        <v>272</v>
      </c>
      <c r="P361" s="201"/>
      <c r="Q361" s="30"/>
      <c r="R361" s="269"/>
      <c r="S361" s="280"/>
      <c r="T361" s="26" t="s">
        <v>936</v>
      </c>
      <c r="U361" s="26"/>
    </row>
    <row r="362" spans="1:21" customFormat="1" ht="14.25" hidden="1" customHeight="1" x14ac:dyDescent="0.3">
      <c r="A362" s="23">
        <v>91155</v>
      </c>
      <c r="B362" s="53">
        <v>91131</v>
      </c>
      <c r="C362" s="584"/>
      <c r="D362" s="634"/>
      <c r="E362" s="84">
        <v>9</v>
      </c>
      <c r="F362" s="84" t="s">
        <v>280</v>
      </c>
      <c r="G362" s="85">
        <v>445.45000000000005</v>
      </c>
      <c r="H362" s="242">
        <v>5394400</v>
      </c>
      <c r="I362" s="111">
        <f t="shared" si="2"/>
        <v>42.410000000000082</v>
      </c>
      <c r="J362" s="475"/>
      <c r="K362" s="200">
        <v>0</v>
      </c>
      <c r="L362" s="24" t="s">
        <v>243</v>
      </c>
      <c r="M362" s="35">
        <v>50</v>
      </c>
      <c r="N362" s="35" t="s">
        <v>434</v>
      </c>
      <c r="O362" s="35" t="s">
        <v>272</v>
      </c>
      <c r="P362" s="201"/>
      <c r="Q362" s="30"/>
      <c r="R362" s="269"/>
      <c r="S362" s="280"/>
      <c r="T362" s="26" t="s">
        <v>936</v>
      </c>
      <c r="U362" s="26"/>
    </row>
    <row r="363" spans="1:21" customFormat="1" ht="14.25" hidden="1" customHeight="1" x14ac:dyDescent="0.3">
      <c r="A363" s="23">
        <v>91158</v>
      </c>
      <c r="B363" s="53">
        <v>91131</v>
      </c>
      <c r="C363" s="584"/>
      <c r="D363" s="634"/>
      <c r="E363" s="84">
        <v>10</v>
      </c>
      <c r="F363" s="84" t="s">
        <v>281</v>
      </c>
      <c r="G363" s="85">
        <v>487.86</v>
      </c>
      <c r="H363" s="242">
        <v>5907985</v>
      </c>
      <c r="I363" s="111">
        <f t="shared" si="2"/>
        <v>42.409999999999968</v>
      </c>
      <c r="J363" s="475"/>
      <c r="K363" s="200">
        <v>0</v>
      </c>
      <c r="L363" s="24" t="s">
        <v>243</v>
      </c>
      <c r="M363" s="35">
        <v>50</v>
      </c>
      <c r="N363" s="35" t="s">
        <v>434</v>
      </c>
      <c r="O363" s="35" t="s">
        <v>272</v>
      </c>
      <c r="P363" s="201"/>
      <c r="Q363" s="30"/>
      <c r="R363" s="269"/>
      <c r="S363" s="280"/>
      <c r="T363" s="26" t="s">
        <v>936</v>
      </c>
      <c r="U363" s="26"/>
    </row>
    <row r="364" spans="1:21" customFormat="1" ht="14.25" hidden="1" customHeight="1" x14ac:dyDescent="0.3">
      <c r="A364" s="23">
        <v>91161</v>
      </c>
      <c r="B364" s="53">
        <v>91131</v>
      </c>
      <c r="C364" s="584"/>
      <c r="D364" s="634"/>
      <c r="E364" s="84">
        <v>11</v>
      </c>
      <c r="F364" s="84" t="s">
        <v>282</v>
      </c>
      <c r="G364" s="85">
        <v>530.28</v>
      </c>
      <c r="H364" s="242">
        <v>6421691</v>
      </c>
      <c r="I364" s="111">
        <f t="shared" si="2"/>
        <v>42.419999999999959</v>
      </c>
      <c r="J364" s="475"/>
      <c r="K364" s="200">
        <v>0</v>
      </c>
      <c r="L364" s="24" t="s">
        <v>243</v>
      </c>
      <c r="M364" s="35">
        <v>50</v>
      </c>
      <c r="N364" s="35" t="s">
        <v>434</v>
      </c>
      <c r="O364" s="35" t="s">
        <v>272</v>
      </c>
      <c r="P364" s="201"/>
      <c r="Q364" s="30"/>
      <c r="R364" s="269"/>
      <c r="S364" s="280"/>
      <c r="T364" s="26" t="s">
        <v>936</v>
      </c>
      <c r="U364" s="26"/>
    </row>
    <row r="365" spans="1:21" customFormat="1" ht="14.25" hidden="1" customHeight="1" x14ac:dyDescent="0.3">
      <c r="A365" s="23">
        <v>91164</v>
      </c>
      <c r="B365" s="53">
        <v>91131</v>
      </c>
      <c r="C365" s="584"/>
      <c r="D365" s="634"/>
      <c r="E365" s="84">
        <v>12</v>
      </c>
      <c r="F365" s="84" t="s">
        <v>283</v>
      </c>
      <c r="G365" s="85">
        <v>572.68999999999994</v>
      </c>
      <c r="H365" s="242">
        <v>6935276</v>
      </c>
      <c r="I365" s="111">
        <f t="shared" si="2"/>
        <v>42.409999999999968</v>
      </c>
      <c r="J365" s="475"/>
      <c r="K365" s="200">
        <v>0</v>
      </c>
      <c r="L365" s="24" t="s">
        <v>243</v>
      </c>
      <c r="M365" s="35">
        <v>50</v>
      </c>
      <c r="N365" s="35" t="s">
        <v>434</v>
      </c>
      <c r="O365" s="35" t="s">
        <v>272</v>
      </c>
      <c r="P365" s="201"/>
      <c r="Q365" s="30"/>
      <c r="R365" s="269"/>
      <c r="S365" s="280"/>
      <c r="T365" s="26" t="s">
        <v>936</v>
      </c>
      <c r="U365" s="26"/>
    </row>
    <row r="366" spans="1:21" customFormat="1" ht="14.25" hidden="1" customHeight="1" x14ac:dyDescent="0.3">
      <c r="A366" s="23">
        <v>91167</v>
      </c>
      <c r="B366" s="53">
        <v>91131</v>
      </c>
      <c r="C366" s="584"/>
      <c r="D366" s="634"/>
      <c r="E366" s="84">
        <v>13</v>
      </c>
      <c r="F366" s="84" t="s">
        <v>284</v>
      </c>
      <c r="G366" s="85">
        <v>615.1</v>
      </c>
      <c r="H366" s="242">
        <v>7448861</v>
      </c>
      <c r="I366" s="111">
        <f t="shared" si="2"/>
        <v>42.410000000000082</v>
      </c>
      <c r="J366" s="475"/>
      <c r="K366" s="200">
        <v>0</v>
      </c>
      <c r="L366" s="24" t="s">
        <v>243</v>
      </c>
      <c r="M366" s="35">
        <v>50</v>
      </c>
      <c r="N366" s="35" t="s">
        <v>434</v>
      </c>
      <c r="O366" s="35" t="s">
        <v>272</v>
      </c>
      <c r="P366" s="201"/>
      <c r="Q366" s="30"/>
      <c r="R366" s="269"/>
      <c r="S366" s="280"/>
      <c r="T366" s="26" t="s">
        <v>936</v>
      </c>
      <c r="U366" s="26"/>
    </row>
    <row r="367" spans="1:21" customFormat="1" ht="14.25" hidden="1" customHeight="1" x14ac:dyDescent="0.3">
      <c r="A367" s="23">
        <v>91170</v>
      </c>
      <c r="B367" s="53">
        <v>91131</v>
      </c>
      <c r="C367" s="584"/>
      <c r="D367" s="634"/>
      <c r="E367" s="84">
        <v>14</v>
      </c>
      <c r="F367" s="84" t="s">
        <v>290</v>
      </c>
      <c r="G367" s="85">
        <v>657.51</v>
      </c>
      <c r="H367" s="242">
        <v>7962446</v>
      </c>
      <c r="I367" s="111">
        <f t="shared" si="2"/>
        <v>42.409999999999968</v>
      </c>
      <c r="J367" s="475"/>
      <c r="K367" s="200">
        <v>0</v>
      </c>
      <c r="L367" s="24" t="s">
        <v>243</v>
      </c>
      <c r="M367" s="35">
        <v>50</v>
      </c>
      <c r="N367" s="35" t="s">
        <v>434</v>
      </c>
      <c r="O367" s="35" t="s">
        <v>272</v>
      </c>
      <c r="P367" s="201"/>
      <c r="Q367" s="30"/>
      <c r="R367" s="269"/>
      <c r="S367" s="280"/>
      <c r="T367" s="26" t="s">
        <v>936</v>
      </c>
      <c r="U367" s="26"/>
    </row>
    <row r="368" spans="1:21" customFormat="1" ht="14.25" hidden="1" customHeight="1" thickBot="1" x14ac:dyDescent="0.35">
      <c r="A368" s="23">
        <v>91173</v>
      </c>
      <c r="B368" s="53">
        <v>91131</v>
      </c>
      <c r="C368" s="585"/>
      <c r="D368" s="635"/>
      <c r="E368" s="102">
        <v>15</v>
      </c>
      <c r="F368" s="102" t="s">
        <v>286</v>
      </c>
      <c r="G368" s="103">
        <v>699.92</v>
      </c>
      <c r="H368" s="243">
        <v>8476031</v>
      </c>
      <c r="I368" s="111">
        <f t="shared" si="2"/>
        <v>42.409999999999968</v>
      </c>
      <c r="J368" s="475"/>
      <c r="K368" s="200">
        <v>0</v>
      </c>
      <c r="L368" s="452" t="s">
        <v>243</v>
      </c>
      <c r="M368" s="212">
        <v>50</v>
      </c>
      <c r="N368" s="212" t="s">
        <v>434</v>
      </c>
      <c r="O368" s="212" t="s">
        <v>272</v>
      </c>
      <c r="P368" s="213"/>
      <c r="Q368" s="214"/>
      <c r="R368" s="270"/>
      <c r="S368" s="284"/>
      <c r="T368" s="26" t="s">
        <v>936</v>
      </c>
      <c r="U368" s="26"/>
    </row>
    <row r="369" spans="1:21" customFormat="1" ht="14.25" hidden="1" customHeight="1" x14ac:dyDescent="0.3">
      <c r="A369" s="23"/>
      <c r="B369" s="53">
        <v>91132</v>
      </c>
      <c r="C369" s="583">
        <v>91132</v>
      </c>
      <c r="D369" s="586" t="s">
        <v>291</v>
      </c>
      <c r="E369" s="100">
        <v>1</v>
      </c>
      <c r="F369" s="100" t="s">
        <v>271</v>
      </c>
      <c r="G369" s="101">
        <v>127.41</v>
      </c>
      <c r="H369" s="241">
        <v>1542935</v>
      </c>
      <c r="I369" s="111"/>
      <c r="J369" s="261"/>
      <c r="K369" s="200">
        <v>0</v>
      </c>
      <c r="L369" s="451" t="s">
        <v>243</v>
      </c>
      <c r="M369" s="206">
        <v>60</v>
      </c>
      <c r="N369" s="206" t="s">
        <v>434</v>
      </c>
      <c r="O369" s="206" t="s">
        <v>272</v>
      </c>
      <c r="P369" s="207"/>
      <c r="Q36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69" s="318" t="s">
        <v>243</v>
      </c>
      <c r="S369" s="319">
        <v>60</v>
      </c>
      <c r="T369" s="26" t="s">
        <v>936</v>
      </c>
      <c r="U369" s="26" t="s">
        <v>936</v>
      </c>
    </row>
    <row r="370" spans="1:21" customFormat="1" ht="14.25" hidden="1" customHeight="1" x14ac:dyDescent="0.3">
      <c r="A370" s="23">
        <v>91135</v>
      </c>
      <c r="B370" s="53">
        <v>91132</v>
      </c>
      <c r="C370" s="584"/>
      <c r="D370" s="587"/>
      <c r="E370" s="84">
        <v>2</v>
      </c>
      <c r="F370" s="84" t="s">
        <v>273</v>
      </c>
      <c r="G370" s="85">
        <v>178.3</v>
      </c>
      <c r="H370" s="242">
        <v>2159213</v>
      </c>
      <c r="I370" s="111">
        <f>+G370-G369</f>
        <v>50.890000000000015</v>
      </c>
      <c r="J370" s="467">
        <v>50.890000000000015</v>
      </c>
      <c r="K370" s="421">
        <v>616278</v>
      </c>
      <c r="L370" s="24" t="s">
        <v>243</v>
      </c>
      <c r="M370" s="35">
        <v>60</v>
      </c>
      <c r="N370" s="35" t="s">
        <v>434</v>
      </c>
      <c r="O370" s="35" t="s">
        <v>272</v>
      </c>
      <c r="P370" s="201"/>
      <c r="Q370" s="30"/>
      <c r="R370" s="269"/>
      <c r="S370" s="280"/>
      <c r="T370" s="26" t="s">
        <v>936</v>
      </c>
      <c r="U370" s="26"/>
    </row>
    <row r="371" spans="1:21" customFormat="1" ht="14.25" hidden="1" customHeight="1" x14ac:dyDescent="0.3">
      <c r="A371" s="23">
        <v>91138</v>
      </c>
      <c r="B371" s="53">
        <v>91132</v>
      </c>
      <c r="C371" s="584"/>
      <c r="D371" s="587"/>
      <c r="E371" s="84">
        <v>3</v>
      </c>
      <c r="F371" s="84" t="s">
        <v>274</v>
      </c>
      <c r="G371" s="85">
        <v>229.19000000000003</v>
      </c>
      <c r="H371" s="242">
        <v>2775491</v>
      </c>
      <c r="I371" s="111">
        <f t="shared" ref="I371:I383" si="3">+G371-G370</f>
        <v>50.890000000000015</v>
      </c>
      <c r="J371" s="475"/>
      <c r="K371" s="200">
        <v>0</v>
      </c>
      <c r="L371" s="24" t="s">
        <v>243</v>
      </c>
      <c r="M371" s="35">
        <v>60</v>
      </c>
      <c r="N371" s="35" t="s">
        <v>434</v>
      </c>
      <c r="O371" s="35" t="s">
        <v>272</v>
      </c>
      <c r="P371" s="201"/>
      <c r="Q371" s="30"/>
      <c r="R371" s="269"/>
      <c r="S371" s="280"/>
      <c r="T371" s="26" t="s">
        <v>936</v>
      </c>
      <c r="U371" s="26"/>
    </row>
    <row r="372" spans="1:21" customFormat="1" ht="14.25" hidden="1" customHeight="1" x14ac:dyDescent="0.3">
      <c r="A372" s="23">
        <v>91141</v>
      </c>
      <c r="B372" s="53">
        <v>91132</v>
      </c>
      <c r="C372" s="584"/>
      <c r="D372" s="587"/>
      <c r="E372" s="84">
        <v>4</v>
      </c>
      <c r="F372" s="84" t="s">
        <v>275</v>
      </c>
      <c r="G372" s="85">
        <v>280.08000000000004</v>
      </c>
      <c r="H372" s="242">
        <v>3391769</v>
      </c>
      <c r="I372" s="111">
        <f t="shared" si="3"/>
        <v>50.890000000000015</v>
      </c>
      <c r="J372" s="475"/>
      <c r="K372" s="200">
        <v>0</v>
      </c>
      <c r="L372" s="24" t="s">
        <v>243</v>
      </c>
      <c r="M372" s="35">
        <v>60</v>
      </c>
      <c r="N372" s="35" t="s">
        <v>434</v>
      </c>
      <c r="O372" s="35" t="s">
        <v>272</v>
      </c>
      <c r="P372" s="201"/>
      <c r="Q372" s="30"/>
      <c r="R372" s="269"/>
      <c r="S372" s="280"/>
      <c r="T372" s="26" t="s">
        <v>936</v>
      </c>
      <c r="U372" s="26"/>
    </row>
    <row r="373" spans="1:21" customFormat="1" ht="14.25" hidden="1" customHeight="1" x14ac:dyDescent="0.3">
      <c r="A373" s="23">
        <v>91144</v>
      </c>
      <c r="B373" s="53">
        <v>91132</v>
      </c>
      <c r="C373" s="584"/>
      <c r="D373" s="587"/>
      <c r="E373" s="84">
        <v>5</v>
      </c>
      <c r="F373" s="84" t="s">
        <v>276</v>
      </c>
      <c r="G373" s="85">
        <v>330.98</v>
      </c>
      <c r="H373" s="242">
        <v>4008168</v>
      </c>
      <c r="I373" s="111">
        <f t="shared" si="3"/>
        <v>50.899999999999977</v>
      </c>
      <c r="J373" s="475"/>
      <c r="K373" s="200">
        <v>0</v>
      </c>
      <c r="L373" s="24" t="s">
        <v>243</v>
      </c>
      <c r="M373" s="35">
        <v>60</v>
      </c>
      <c r="N373" s="35" t="s">
        <v>434</v>
      </c>
      <c r="O373" s="35" t="s">
        <v>272</v>
      </c>
      <c r="P373" s="201"/>
      <c r="Q373" s="30"/>
      <c r="R373" s="269"/>
      <c r="S373" s="280"/>
      <c r="T373" s="26" t="s">
        <v>936</v>
      </c>
      <c r="U373" s="26"/>
    </row>
    <row r="374" spans="1:21" customFormat="1" ht="14.25" hidden="1" customHeight="1" x14ac:dyDescent="0.3">
      <c r="A374" s="23">
        <v>91147</v>
      </c>
      <c r="B374" s="53">
        <v>91132</v>
      </c>
      <c r="C374" s="584"/>
      <c r="D374" s="587"/>
      <c r="E374" s="84">
        <v>6</v>
      </c>
      <c r="F374" s="84" t="s">
        <v>277</v>
      </c>
      <c r="G374" s="85">
        <v>381.87</v>
      </c>
      <c r="H374" s="242">
        <v>4624446</v>
      </c>
      <c r="I374" s="111">
        <f t="shared" si="3"/>
        <v>50.889999999999986</v>
      </c>
      <c r="J374" s="475"/>
      <c r="K374" s="200">
        <v>0</v>
      </c>
      <c r="L374" s="24" t="s">
        <v>243</v>
      </c>
      <c r="M374" s="35">
        <v>60</v>
      </c>
      <c r="N374" s="35" t="s">
        <v>434</v>
      </c>
      <c r="O374" s="35" t="s">
        <v>272</v>
      </c>
      <c r="P374" s="201"/>
      <c r="Q374" s="30"/>
      <c r="R374" s="269"/>
      <c r="S374" s="280"/>
      <c r="T374" s="26" t="s">
        <v>936</v>
      </c>
      <c r="U374" s="26"/>
    </row>
    <row r="375" spans="1:21" customFormat="1" ht="14.25" hidden="1" customHeight="1" x14ac:dyDescent="0.3">
      <c r="A375" s="23">
        <v>91150</v>
      </c>
      <c r="B375" s="53">
        <v>91132</v>
      </c>
      <c r="C375" s="584"/>
      <c r="D375" s="587"/>
      <c r="E375" s="84">
        <v>7</v>
      </c>
      <c r="F375" s="84" t="s">
        <v>278</v>
      </c>
      <c r="G375" s="85">
        <v>432.77</v>
      </c>
      <c r="H375" s="242">
        <v>5240845</v>
      </c>
      <c r="I375" s="111">
        <f t="shared" si="3"/>
        <v>50.899999999999977</v>
      </c>
      <c r="J375" s="475"/>
      <c r="K375" s="200">
        <v>0</v>
      </c>
      <c r="L375" s="24" t="s">
        <v>243</v>
      </c>
      <c r="M375" s="35">
        <v>60</v>
      </c>
      <c r="N375" s="35" t="s">
        <v>434</v>
      </c>
      <c r="O375" s="35" t="s">
        <v>272</v>
      </c>
      <c r="P375" s="201"/>
      <c r="Q375" s="30"/>
      <c r="R375" s="269"/>
      <c r="S375" s="280"/>
      <c r="T375" s="26" t="s">
        <v>936</v>
      </c>
      <c r="U375" s="26"/>
    </row>
    <row r="376" spans="1:21" customFormat="1" ht="14.25" hidden="1" customHeight="1" x14ac:dyDescent="0.3">
      <c r="A376" s="23">
        <v>91153</v>
      </c>
      <c r="B376" s="53">
        <v>91132</v>
      </c>
      <c r="C376" s="584"/>
      <c r="D376" s="587"/>
      <c r="E376" s="84">
        <v>8</v>
      </c>
      <c r="F376" s="84" t="s">
        <v>279</v>
      </c>
      <c r="G376" s="85">
        <v>483.65999999999997</v>
      </c>
      <c r="H376" s="242">
        <v>5857123</v>
      </c>
      <c r="I376" s="111">
        <f t="shared" si="3"/>
        <v>50.889999999999986</v>
      </c>
      <c r="J376" s="475"/>
      <c r="K376" s="200">
        <v>0</v>
      </c>
      <c r="L376" s="24" t="s">
        <v>243</v>
      </c>
      <c r="M376" s="35">
        <v>60</v>
      </c>
      <c r="N376" s="35" t="s">
        <v>434</v>
      </c>
      <c r="O376" s="35" t="s">
        <v>272</v>
      </c>
      <c r="P376" s="201"/>
      <c r="Q376" s="30"/>
      <c r="R376" s="269"/>
      <c r="S376" s="280"/>
      <c r="T376" s="26" t="s">
        <v>936</v>
      </c>
      <c r="U376" s="26"/>
    </row>
    <row r="377" spans="1:21" customFormat="1" ht="14.25" hidden="1" customHeight="1" x14ac:dyDescent="0.3">
      <c r="A377" s="23">
        <v>91156</v>
      </c>
      <c r="B377" s="53">
        <v>91132</v>
      </c>
      <c r="C377" s="584"/>
      <c r="D377" s="587"/>
      <c r="E377" s="84">
        <v>9</v>
      </c>
      <c r="F377" s="84" t="s">
        <v>280</v>
      </c>
      <c r="G377" s="85">
        <v>534.56000000000006</v>
      </c>
      <c r="H377" s="242">
        <v>6473522</v>
      </c>
      <c r="I377" s="111">
        <f t="shared" si="3"/>
        <v>50.900000000000091</v>
      </c>
      <c r="J377" s="475"/>
      <c r="K377" s="200">
        <v>0</v>
      </c>
      <c r="L377" s="24" t="s">
        <v>243</v>
      </c>
      <c r="M377" s="35">
        <v>60</v>
      </c>
      <c r="N377" s="35" t="s">
        <v>434</v>
      </c>
      <c r="O377" s="35" t="s">
        <v>272</v>
      </c>
      <c r="P377" s="201"/>
      <c r="Q377" s="30"/>
      <c r="R377" s="269"/>
      <c r="S377" s="280"/>
      <c r="T377" s="26" t="s">
        <v>936</v>
      </c>
      <c r="U377" s="26"/>
    </row>
    <row r="378" spans="1:21" customFormat="1" ht="14.25" hidden="1" customHeight="1" x14ac:dyDescent="0.3">
      <c r="A378" s="23">
        <v>91159</v>
      </c>
      <c r="B378" s="53">
        <v>91132</v>
      </c>
      <c r="C378" s="584"/>
      <c r="D378" s="587"/>
      <c r="E378" s="84">
        <v>10</v>
      </c>
      <c r="F378" s="84" t="s">
        <v>281</v>
      </c>
      <c r="G378" s="85">
        <v>585.44999999999993</v>
      </c>
      <c r="H378" s="242">
        <v>7089800</v>
      </c>
      <c r="I378" s="111">
        <f t="shared" si="3"/>
        <v>50.889999999999873</v>
      </c>
      <c r="J378" s="475"/>
      <c r="K378" s="200">
        <v>0</v>
      </c>
      <c r="L378" s="24" t="s">
        <v>243</v>
      </c>
      <c r="M378" s="35">
        <v>60</v>
      </c>
      <c r="N378" s="35" t="s">
        <v>434</v>
      </c>
      <c r="O378" s="35" t="s">
        <v>272</v>
      </c>
      <c r="P378" s="201"/>
      <c r="Q378" s="30"/>
      <c r="R378" s="269"/>
      <c r="S378" s="280"/>
      <c r="T378" s="26" t="s">
        <v>936</v>
      </c>
      <c r="U378" s="26"/>
    </row>
    <row r="379" spans="1:21" customFormat="1" ht="14.25" hidden="1" customHeight="1" x14ac:dyDescent="0.3">
      <c r="A379" s="23">
        <v>91162</v>
      </c>
      <c r="B379" s="53">
        <v>91132</v>
      </c>
      <c r="C379" s="584"/>
      <c r="D379" s="587"/>
      <c r="E379" s="84">
        <v>11</v>
      </c>
      <c r="F379" s="84" t="s">
        <v>282</v>
      </c>
      <c r="G379" s="85">
        <v>636.35</v>
      </c>
      <c r="H379" s="242">
        <v>7706199</v>
      </c>
      <c r="I379" s="111">
        <f t="shared" si="3"/>
        <v>50.900000000000091</v>
      </c>
      <c r="J379" s="475"/>
      <c r="K379" s="200">
        <v>0</v>
      </c>
      <c r="L379" s="24" t="s">
        <v>243</v>
      </c>
      <c r="M379" s="35">
        <v>60</v>
      </c>
      <c r="N379" s="35" t="s">
        <v>434</v>
      </c>
      <c r="O379" s="35" t="s">
        <v>272</v>
      </c>
      <c r="P379" s="201"/>
      <c r="Q379" s="30"/>
      <c r="R379" s="269"/>
      <c r="S379" s="280"/>
      <c r="T379" s="26" t="s">
        <v>936</v>
      </c>
      <c r="U379" s="26"/>
    </row>
    <row r="380" spans="1:21" customFormat="1" ht="14.25" hidden="1" customHeight="1" x14ac:dyDescent="0.3">
      <c r="A380" s="23">
        <v>91165</v>
      </c>
      <c r="B380" s="53">
        <v>91132</v>
      </c>
      <c r="C380" s="584"/>
      <c r="D380" s="587"/>
      <c r="E380" s="84">
        <v>12</v>
      </c>
      <c r="F380" s="84" t="s">
        <v>283</v>
      </c>
      <c r="G380" s="85">
        <v>687.24</v>
      </c>
      <c r="H380" s="242">
        <v>8322476</v>
      </c>
      <c r="I380" s="111">
        <f t="shared" si="3"/>
        <v>50.889999999999986</v>
      </c>
      <c r="J380" s="475"/>
      <c r="K380" s="200">
        <v>0</v>
      </c>
      <c r="L380" s="24" t="s">
        <v>243</v>
      </c>
      <c r="M380" s="35">
        <v>60</v>
      </c>
      <c r="N380" s="35" t="s">
        <v>434</v>
      </c>
      <c r="O380" s="35" t="s">
        <v>272</v>
      </c>
      <c r="P380" s="201"/>
      <c r="Q380" s="30"/>
      <c r="R380" s="269"/>
      <c r="S380" s="280"/>
      <c r="T380" s="26" t="s">
        <v>936</v>
      </c>
      <c r="U380" s="26"/>
    </row>
    <row r="381" spans="1:21" customFormat="1" ht="14.25" hidden="1" customHeight="1" x14ac:dyDescent="0.3">
      <c r="A381" s="23">
        <v>91168</v>
      </c>
      <c r="B381" s="53">
        <v>91132</v>
      </c>
      <c r="C381" s="584"/>
      <c r="D381" s="587"/>
      <c r="E381" s="84">
        <v>13</v>
      </c>
      <c r="F381" s="84" t="s">
        <v>284</v>
      </c>
      <c r="G381" s="85">
        <v>738.13</v>
      </c>
      <c r="H381" s="242">
        <v>8938754</v>
      </c>
      <c r="I381" s="111">
        <f t="shared" si="3"/>
        <v>50.889999999999986</v>
      </c>
      <c r="J381" s="475"/>
      <c r="K381" s="200">
        <v>0</v>
      </c>
      <c r="L381" s="24" t="s">
        <v>243</v>
      </c>
      <c r="M381" s="35">
        <v>60</v>
      </c>
      <c r="N381" s="35" t="s">
        <v>434</v>
      </c>
      <c r="O381" s="35" t="s">
        <v>272</v>
      </c>
      <c r="P381" s="201"/>
      <c r="Q381" s="30"/>
      <c r="R381" s="269"/>
      <c r="S381" s="280"/>
      <c r="T381" s="26" t="s">
        <v>936</v>
      </c>
      <c r="U381" s="26"/>
    </row>
    <row r="382" spans="1:21" customFormat="1" ht="14.25" hidden="1" customHeight="1" x14ac:dyDescent="0.3">
      <c r="A382" s="23">
        <v>91171</v>
      </c>
      <c r="B382" s="53">
        <v>91132</v>
      </c>
      <c r="C382" s="584"/>
      <c r="D382" s="587"/>
      <c r="E382" s="84">
        <v>14</v>
      </c>
      <c r="F382" s="84" t="s">
        <v>285</v>
      </c>
      <c r="G382" s="85">
        <v>789.03</v>
      </c>
      <c r="H382" s="242">
        <v>9555153</v>
      </c>
      <c r="I382" s="486">
        <f t="shared" si="3"/>
        <v>50.899999999999977</v>
      </c>
      <c r="J382" s="475"/>
      <c r="K382" s="200">
        <v>0</v>
      </c>
      <c r="L382" s="24" t="s">
        <v>243</v>
      </c>
      <c r="M382" s="35">
        <v>60</v>
      </c>
      <c r="N382" s="35" t="s">
        <v>434</v>
      </c>
      <c r="O382" s="35" t="s">
        <v>272</v>
      </c>
      <c r="P382" s="201"/>
      <c r="Q382" s="30"/>
      <c r="R382" s="269"/>
      <c r="S382" s="280"/>
      <c r="T382" s="26" t="s">
        <v>936</v>
      </c>
      <c r="U382" s="26"/>
    </row>
    <row r="383" spans="1:21" customFormat="1" ht="14.25" hidden="1" customHeight="1" thickBot="1" x14ac:dyDescent="0.35">
      <c r="A383" s="23">
        <v>91174</v>
      </c>
      <c r="B383" s="53">
        <v>91132</v>
      </c>
      <c r="C383" s="585"/>
      <c r="D383" s="588"/>
      <c r="E383" s="102">
        <v>15</v>
      </c>
      <c r="F383" s="102" t="s">
        <v>286</v>
      </c>
      <c r="G383" s="103">
        <v>839.92</v>
      </c>
      <c r="H383" s="243">
        <v>10171431</v>
      </c>
      <c r="I383" s="111">
        <f t="shared" si="3"/>
        <v>50.889999999999986</v>
      </c>
      <c r="J383" s="475"/>
      <c r="K383" s="200">
        <v>0</v>
      </c>
      <c r="L383" s="452" t="s">
        <v>243</v>
      </c>
      <c r="M383" s="212">
        <v>60</v>
      </c>
      <c r="N383" s="212" t="s">
        <v>434</v>
      </c>
      <c r="O383" s="212" t="s">
        <v>272</v>
      </c>
      <c r="P383" s="213"/>
      <c r="Q383" s="214"/>
      <c r="R383" s="270"/>
      <c r="S383" s="284"/>
      <c r="T383" s="26" t="s">
        <v>936</v>
      </c>
      <c r="U383" s="26"/>
    </row>
    <row r="384" spans="1:21" customFormat="1" ht="14.25" hidden="1" customHeight="1" x14ac:dyDescent="0.3">
      <c r="A384" s="23"/>
      <c r="B384" s="53">
        <v>92130</v>
      </c>
      <c r="C384" s="580">
        <v>92130</v>
      </c>
      <c r="D384" s="618" t="s">
        <v>292</v>
      </c>
      <c r="E384" s="100">
        <v>1</v>
      </c>
      <c r="F384" s="100" t="s">
        <v>271</v>
      </c>
      <c r="G384" s="101">
        <v>148.61000000000001</v>
      </c>
      <c r="H384" s="241">
        <v>1799667</v>
      </c>
      <c r="I384" s="111"/>
      <c r="J384" s="261"/>
      <c r="K384" s="200">
        <v>0</v>
      </c>
      <c r="L384" s="451" t="s">
        <v>243</v>
      </c>
      <c r="M384" s="206">
        <v>70</v>
      </c>
      <c r="N384" s="206" t="s">
        <v>434</v>
      </c>
      <c r="O384" s="206" t="s">
        <v>293</v>
      </c>
      <c r="P384" s="207"/>
      <c r="Q3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84" s="318" t="s">
        <v>243</v>
      </c>
      <c r="S384" s="319">
        <v>70</v>
      </c>
      <c r="T384" s="26" t="s">
        <v>936</v>
      </c>
      <c r="U384" s="26" t="s">
        <v>936</v>
      </c>
    </row>
    <row r="385" spans="1:21" customFormat="1" ht="14.25" hidden="1" customHeight="1" x14ac:dyDescent="0.3">
      <c r="A385" s="23">
        <v>92133</v>
      </c>
      <c r="B385" s="53">
        <v>92130</v>
      </c>
      <c r="C385" s="581"/>
      <c r="D385" s="619"/>
      <c r="E385" s="84">
        <v>2</v>
      </c>
      <c r="F385" s="84" t="s">
        <v>273</v>
      </c>
      <c r="G385" s="85">
        <v>207.99</v>
      </c>
      <c r="H385" s="242">
        <v>2518759</v>
      </c>
      <c r="I385" s="111">
        <f>+G385-G384</f>
        <v>59.379999999999995</v>
      </c>
      <c r="J385" s="467">
        <v>59.379999999999995</v>
      </c>
      <c r="K385" s="421">
        <v>719092</v>
      </c>
      <c r="L385" s="24" t="s">
        <v>243</v>
      </c>
      <c r="M385" s="35">
        <v>70</v>
      </c>
      <c r="N385" s="35" t="s">
        <v>434</v>
      </c>
      <c r="O385" s="35" t="s">
        <v>294</v>
      </c>
      <c r="P385" s="201"/>
      <c r="Q385" s="30"/>
      <c r="R385" s="269"/>
      <c r="S385" s="280"/>
      <c r="T385" s="26" t="s">
        <v>936</v>
      </c>
      <c r="U385" s="26"/>
    </row>
    <row r="386" spans="1:21" customFormat="1" ht="14.25" hidden="1" customHeight="1" x14ac:dyDescent="0.3">
      <c r="A386" s="23">
        <v>92136</v>
      </c>
      <c r="B386" s="53">
        <v>92130</v>
      </c>
      <c r="C386" s="581"/>
      <c r="D386" s="619"/>
      <c r="E386" s="84">
        <v>3</v>
      </c>
      <c r="F386" s="84" t="s">
        <v>274</v>
      </c>
      <c r="G386" s="85">
        <v>267.37</v>
      </c>
      <c r="H386" s="242">
        <v>3237851</v>
      </c>
      <c r="I386" s="111">
        <f t="shared" ref="I386:I398" si="4">+G386-G385</f>
        <v>59.379999999999995</v>
      </c>
      <c r="J386" s="475"/>
      <c r="K386" s="200">
        <v>0</v>
      </c>
      <c r="L386" s="24" t="s">
        <v>243</v>
      </c>
      <c r="M386" s="35">
        <v>70</v>
      </c>
      <c r="N386" s="35" t="s">
        <v>434</v>
      </c>
      <c r="O386" s="35" t="s">
        <v>295</v>
      </c>
      <c r="P386" s="201"/>
      <c r="Q386" s="30"/>
      <c r="R386" s="269"/>
      <c r="S386" s="280"/>
      <c r="T386" s="26" t="s">
        <v>936</v>
      </c>
      <c r="U386" s="26"/>
    </row>
    <row r="387" spans="1:21" customFormat="1" ht="14.25" hidden="1" customHeight="1" x14ac:dyDescent="0.3">
      <c r="A387" s="23">
        <v>92139</v>
      </c>
      <c r="B387" s="53">
        <v>92130</v>
      </c>
      <c r="C387" s="581"/>
      <c r="D387" s="619"/>
      <c r="E387" s="84">
        <v>4</v>
      </c>
      <c r="F387" s="84" t="s">
        <v>275</v>
      </c>
      <c r="G387" s="85">
        <v>326.75</v>
      </c>
      <c r="H387" s="242">
        <v>3956943</v>
      </c>
      <c r="I387" s="111">
        <f t="shared" si="4"/>
        <v>59.379999999999995</v>
      </c>
      <c r="J387" s="475"/>
      <c r="K387" s="200">
        <v>0</v>
      </c>
      <c r="L387" s="24" t="s">
        <v>243</v>
      </c>
      <c r="M387" s="35">
        <v>70</v>
      </c>
      <c r="N387" s="35" t="s">
        <v>434</v>
      </c>
      <c r="O387" s="35" t="s">
        <v>296</v>
      </c>
      <c r="P387" s="201"/>
      <c r="Q387" s="30"/>
      <c r="R387" s="269"/>
      <c r="S387" s="280"/>
      <c r="T387" s="26" t="s">
        <v>936</v>
      </c>
      <c r="U387" s="26"/>
    </row>
    <row r="388" spans="1:21" customFormat="1" ht="14.25" hidden="1" customHeight="1" x14ac:dyDescent="0.3">
      <c r="A388" s="23">
        <v>92142</v>
      </c>
      <c r="B388" s="53">
        <v>92130</v>
      </c>
      <c r="C388" s="581"/>
      <c r="D388" s="619"/>
      <c r="E388" s="84">
        <v>5</v>
      </c>
      <c r="F388" s="84" t="s">
        <v>276</v>
      </c>
      <c r="G388" s="85">
        <v>386.12</v>
      </c>
      <c r="H388" s="242">
        <v>4675913</v>
      </c>
      <c r="I388" s="111">
        <f t="shared" si="4"/>
        <v>59.370000000000005</v>
      </c>
      <c r="J388" s="475"/>
      <c r="K388" s="200">
        <v>0</v>
      </c>
      <c r="L388" s="24" t="s">
        <v>243</v>
      </c>
      <c r="M388" s="35">
        <v>70</v>
      </c>
      <c r="N388" s="35" t="s">
        <v>434</v>
      </c>
      <c r="O388" s="35" t="s">
        <v>297</v>
      </c>
      <c r="P388" s="201"/>
      <c r="Q388" s="30"/>
      <c r="R388" s="269"/>
      <c r="S388" s="280"/>
      <c r="T388" s="26" t="s">
        <v>936</v>
      </c>
      <c r="U388" s="26"/>
    </row>
    <row r="389" spans="1:21" customFormat="1" ht="14.25" hidden="1" customHeight="1" x14ac:dyDescent="0.3">
      <c r="A389" s="23">
        <v>92145</v>
      </c>
      <c r="B389" s="53">
        <v>92130</v>
      </c>
      <c r="C389" s="581"/>
      <c r="D389" s="619"/>
      <c r="E389" s="84">
        <v>6</v>
      </c>
      <c r="F389" s="84" t="s">
        <v>277</v>
      </c>
      <c r="G389" s="85">
        <v>445.5</v>
      </c>
      <c r="H389" s="242">
        <v>5395005</v>
      </c>
      <c r="I389" s="111">
        <f t="shared" si="4"/>
        <v>59.379999999999995</v>
      </c>
      <c r="J389" s="475"/>
      <c r="K389" s="200">
        <v>0</v>
      </c>
      <c r="L389" s="24" t="s">
        <v>243</v>
      </c>
      <c r="M389" s="35">
        <v>70</v>
      </c>
      <c r="N389" s="35" t="s">
        <v>434</v>
      </c>
      <c r="O389" s="35" t="s">
        <v>298</v>
      </c>
      <c r="P389" s="201"/>
      <c r="Q389" s="30"/>
      <c r="R389" s="269"/>
      <c r="S389" s="280"/>
      <c r="T389" s="26" t="s">
        <v>936</v>
      </c>
      <c r="U389" s="26"/>
    </row>
    <row r="390" spans="1:21" customFormat="1" ht="14.25" hidden="1" customHeight="1" x14ac:dyDescent="0.3">
      <c r="A390" s="23">
        <v>92148</v>
      </c>
      <c r="B390" s="53">
        <v>92130</v>
      </c>
      <c r="C390" s="581"/>
      <c r="D390" s="619"/>
      <c r="E390" s="84">
        <v>7</v>
      </c>
      <c r="F390" s="84" t="s">
        <v>278</v>
      </c>
      <c r="G390" s="85">
        <v>504.88</v>
      </c>
      <c r="H390" s="242">
        <v>6114097</v>
      </c>
      <c r="I390" s="111">
        <f t="shared" si="4"/>
        <v>59.379999999999995</v>
      </c>
      <c r="J390" s="475"/>
      <c r="K390" s="200">
        <v>0</v>
      </c>
      <c r="L390" s="24" t="s">
        <v>243</v>
      </c>
      <c r="M390" s="35">
        <v>70</v>
      </c>
      <c r="N390" s="35" t="s">
        <v>434</v>
      </c>
      <c r="O390" s="35" t="s">
        <v>299</v>
      </c>
      <c r="P390" s="201"/>
      <c r="Q390" s="30"/>
      <c r="R390" s="269"/>
      <c r="S390" s="280"/>
      <c r="T390" s="26" t="s">
        <v>936</v>
      </c>
      <c r="U390" s="26"/>
    </row>
    <row r="391" spans="1:21" customFormat="1" ht="14.25" hidden="1" customHeight="1" x14ac:dyDescent="0.3">
      <c r="A391" s="23">
        <v>92151</v>
      </c>
      <c r="B391" s="53">
        <v>92130</v>
      </c>
      <c r="C391" s="581"/>
      <c r="D391" s="619"/>
      <c r="E391" s="84">
        <v>8</v>
      </c>
      <c r="F391" s="84" t="s">
        <v>279</v>
      </c>
      <c r="G391" s="85">
        <v>564.25</v>
      </c>
      <c r="H391" s="242">
        <v>6833068</v>
      </c>
      <c r="I391" s="111">
        <f t="shared" si="4"/>
        <v>59.370000000000005</v>
      </c>
      <c r="J391" s="475"/>
      <c r="K391" s="200">
        <v>0</v>
      </c>
      <c r="L391" s="24" t="s">
        <v>243</v>
      </c>
      <c r="M391" s="35">
        <v>70</v>
      </c>
      <c r="N391" s="35" t="s">
        <v>434</v>
      </c>
      <c r="O391" s="35" t="s">
        <v>300</v>
      </c>
      <c r="P391" s="201"/>
      <c r="Q391" s="30"/>
      <c r="R391" s="269"/>
      <c r="S391" s="280"/>
      <c r="T391" s="26" t="s">
        <v>936</v>
      </c>
      <c r="U391" s="26"/>
    </row>
    <row r="392" spans="1:21" customFormat="1" ht="14.25" hidden="1" customHeight="1" x14ac:dyDescent="0.3">
      <c r="A392" s="23">
        <v>92154</v>
      </c>
      <c r="B392" s="53">
        <v>92130</v>
      </c>
      <c r="C392" s="581"/>
      <c r="D392" s="619"/>
      <c r="E392" s="84">
        <v>9</v>
      </c>
      <c r="F392" s="84" t="s">
        <v>280</v>
      </c>
      <c r="G392" s="85">
        <v>623.63</v>
      </c>
      <c r="H392" s="242">
        <v>7552159</v>
      </c>
      <c r="I392" s="111">
        <f t="shared" si="4"/>
        <v>59.379999999999995</v>
      </c>
      <c r="J392" s="475"/>
      <c r="K392" s="200">
        <v>0</v>
      </c>
      <c r="L392" s="24" t="s">
        <v>243</v>
      </c>
      <c r="M392" s="35">
        <v>70</v>
      </c>
      <c r="N392" s="35" t="s">
        <v>434</v>
      </c>
      <c r="O392" s="35" t="s">
        <v>301</v>
      </c>
      <c r="P392" s="201"/>
      <c r="Q392" s="30"/>
      <c r="R392" s="269"/>
      <c r="S392" s="280"/>
      <c r="T392" s="26" t="s">
        <v>936</v>
      </c>
      <c r="U392" s="26"/>
    </row>
    <row r="393" spans="1:21" customFormat="1" ht="14.25" hidden="1" customHeight="1" x14ac:dyDescent="0.3">
      <c r="A393" s="23">
        <v>92157</v>
      </c>
      <c r="B393" s="53">
        <v>92130</v>
      </c>
      <c r="C393" s="581"/>
      <c r="D393" s="619"/>
      <c r="E393" s="84">
        <v>10</v>
      </c>
      <c r="F393" s="84" t="s">
        <v>281</v>
      </c>
      <c r="G393" s="85">
        <v>683.01</v>
      </c>
      <c r="H393" s="242">
        <v>8271251</v>
      </c>
      <c r="I393" s="111">
        <f t="shared" si="4"/>
        <v>59.379999999999995</v>
      </c>
      <c r="J393" s="475"/>
      <c r="K393" s="200">
        <v>0</v>
      </c>
      <c r="L393" s="24" t="s">
        <v>243</v>
      </c>
      <c r="M393" s="35">
        <v>70</v>
      </c>
      <c r="N393" s="35" t="s">
        <v>434</v>
      </c>
      <c r="O393" s="35" t="s">
        <v>302</v>
      </c>
      <c r="P393" s="201"/>
      <c r="Q393" s="30"/>
      <c r="R393" s="269"/>
      <c r="S393" s="280"/>
      <c r="T393" s="26" t="s">
        <v>936</v>
      </c>
      <c r="U393" s="26"/>
    </row>
    <row r="394" spans="1:21" customFormat="1" ht="14.25" hidden="1" customHeight="1" x14ac:dyDescent="0.3">
      <c r="A394" s="23">
        <v>92160</v>
      </c>
      <c r="B394" s="53">
        <v>92130</v>
      </c>
      <c r="C394" s="581"/>
      <c r="D394" s="619"/>
      <c r="E394" s="84">
        <v>11</v>
      </c>
      <c r="F394" s="84" t="s">
        <v>282</v>
      </c>
      <c r="G394" s="85">
        <v>742.38</v>
      </c>
      <c r="H394" s="242">
        <v>8990222</v>
      </c>
      <c r="I394" s="111">
        <f t="shared" si="4"/>
        <v>59.370000000000005</v>
      </c>
      <c r="J394" s="475"/>
      <c r="K394" s="200">
        <v>0</v>
      </c>
      <c r="L394" s="24" t="s">
        <v>243</v>
      </c>
      <c r="M394" s="35">
        <v>70</v>
      </c>
      <c r="N394" s="35" t="s">
        <v>434</v>
      </c>
      <c r="O394" s="35" t="s">
        <v>303</v>
      </c>
      <c r="P394" s="201"/>
      <c r="Q394" s="30"/>
      <c r="R394" s="269"/>
      <c r="S394" s="280"/>
      <c r="T394" s="26" t="s">
        <v>936</v>
      </c>
      <c r="U394" s="26"/>
    </row>
    <row r="395" spans="1:21" customFormat="1" ht="14.25" hidden="1" customHeight="1" x14ac:dyDescent="0.3">
      <c r="A395" s="23">
        <v>92163</v>
      </c>
      <c r="B395" s="53">
        <v>92130</v>
      </c>
      <c r="C395" s="581"/>
      <c r="D395" s="619"/>
      <c r="E395" s="84">
        <v>12</v>
      </c>
      <c r="F395" s="84" t="s">
        <v>283</v>
      </c>
      <c r="G395" s="85">
        <v>801.76</v>
      </c>
      <c r="H395" s="242">
        <v>9709314</v>
      </c>
      <c r="I395" s="111">
        <f t="shared" si="4"/>
        <v>59.379999999999995</v>
      </c>
      <c r="J395" s="475"/>
      <c r="K395" s="200">
        <v>0</v>
      </c>
      <c r="L395" s="24" t="s">
        <v>243</v>
      </c>
      <c r="M395" s="35">
        <v>70</v>
      </c>
      <c r="N395" s="35" t="s">
        <v>434</v>
      </c>
      <c r="O395" s="35" t="s">
        <v>304</v>
      </c>
      <c r="P395" s="201"/>
      <c r="Q395" s="30"/>
      <c r="R395" s="269"/>
      <c r="S395" s="280"/>
      <c r="T395" s="26" t="s">
        <v>936</v>
      </c>
      <c r="U395" s="26"/>
    </row>
    <row r="396" spans="1:21" customFormat="1" ht="14.25" hidden="1" customHeight="1" x14ac:dyDescent="0.3">
      <c r="A396" s="23">
        <v>92166</v>
      </c>
      <c r="B396" s="53">
        <v>92130</v>
      </c>
      <c r="C396" s="581"/>
      <c r="D396" s="619"/>
      <c r="E396" s="84">
        <v>13</v>
      </c>
      <c r="F396" s="84" t="s">
        <v>284</v>
      </c>
      <c r="G396" s="85">
        <v>861.14</v>
      </c>
      <c r="H396" s="242">
        <v>10428405</v>
      </c>
      <c r="I396" s="111">
        <f t="shared" si="4"/>
        <v>59.379999999999995</v>
      </c>
      <c r="J396" s="475"/>
      <c r="K396" s="200">
        <v>0</v>
      </c>
      <c r="L396" s="24" t="s">
        <v>243</v>
      </c>
      <c r="M396" s="35">
        <v>70</v>
      </c>
      <c r="N396" s="35" t="s">
        <v>434</v>
      </c>
      <c r="O396" s="35" t="s">
        <v>305</v>
      </c>
      <c r="P396" s="201"/>
      <c r="Q396" s="30"/>
      <c r="R396" s="269"/>
      <c r="S396" s="280"/>
      <c r="T396" s="26" t="s">
        <v>936</v>
      </c>
      <c r="U396" s="26"/>
    </row>
    <row r="397" spans="1:21" customFormat="1" ht="14.25" hidden="1" customHeight="1" x14ac:dyDescent="0.3">
      <c r="A397" s="23">
        <v>92169</v>
      </c>
      <c r="B397" s="53">
        <v>92130</v>
      </c>
      <c r="C397" s="581"/>
      <c r="D397" s="619"/>
      <c r="E397" s="84">
        <v>14</v>
      </c>
      <c r="F397" s="84" t="s">
        <v>285</v>
      </c>
      <c r="G397" s="85">
        <v>920.51</v>
      </c>
      <c r="H397" s="242">
        <v>11147376</v>
      </c>
      <c r="I397" s="111">
        <f t="shared" si="4"/>
        <v>59.370000000000005</v>
      </c>
      <c r="J397" s="475"/>
      <c r="K397" s="200">
        <v>0</v>
      </c>
      <c r="L397" s="24" t="s">
        <v>243</v>
      </c>
      <c r="M397" s="35">
        <v>70</v>
      </c>
      <c r="N397" s="35" t="s">
        <v>434</v>
      </c>
      <c r="O397" s="35" t="s">
        <v>306</v>
      </c>
      <c r="P397" s="201"/>
      <c r="Q397" s="30"/>
      <c r="R397" s="269"/>
      <c r="S397" s="280"/>
      <c r="T397" s="26" t="s">
        <v>936</v>
      </c>
      <c r="U397" s="26"/>
    </row>
    <row r="398" spans="1:21" customFormat="1" ht="14.25" hidden="1" customHeight="1" thickBot="1" x14ac:dyDescent="0.35">
      <c r="A398" s="23">
        <v>92172</v>
      </c>
      <c r="B398" s="53">
        <v>92130</v>
      </c>
      <c r="C398" s="582"/>
      <c r="D398" s="620"/>
      <c r="E398" s="102">
        <v>15</v>
      </c>
      <c r="F398" s="102" t="s">
        <v>307</v>
      </c>
      <c r="G398" s="103">
        <v>979.89</v>
      </c>
      <c r="H398" s="243">
        <v>11866468</v>
      </c>
      <c r="I398" s="111">
        <f t="shared" si="4"/>
        <v>59.379999999999995</v>
      </c>
      <c r="J398" s="475"/>
      <c r="K398" s="200">
        <v>0</v>
      </c>
      <c r="L398" s="452" t="s">
        <v>243</v>
      </c>
      <c r="M398" s="212">
        <v>70</v>
      </c>
      <c r="N398" s="212" t="s">
        <v>434</v>
      </c>
      <c r="O398" s="212" t="s">
        <v>308</v>
      </c>
      <c r="P398" s="213"/>
      <c r="Q398" s="214"/>
      <c r="R398" s="270"/>
      <c r="S398" s="284"/>
      <c r="T398" s="26" t="s">
        <v>936</v>
      </c>
      <c r="U398" s="26"/>
    </row>
    <row r="399" spans="1:21" customFormat="1" ht="14.25" hidden="1" customHeight="1" x14ac:dyDescent="0.3">
      <c r="A399" s="23"/>
      <c r="B399" s="53">
        <v>92131</v>
      </c>
      <c r="C399" s="580">
        <v>92131</v>
      </c>
      <c r="D399" s="586" t="s">
        <v>309</v>
      </c>
      <c r="E399" s="100">
        <v>1</v>
      </c>
      <c r="F399" s="100" t="s">
        <v>271</v>
      </c>
      <c r="G399" s="101">
        <v>169.82</v>
      </c>
      <c r="H399" s="241">
        <v>2056520</v>
      </c>
      <c r="I399" s="111"/>
      <c r="J399" s="261"/>
      <c r="K399" s="200">
        <v>0</v>
      </c>
      <c r="L399" s="451" t="s">
        <v>243</v>
      </c>
      <c r="M399" s="206">
        <v>80</v>
      </c>
      <c r="N399" s="206" t="s">
        <v>434</v>
      </c>
      <c r="O399" s="206" t="s">
        <v>310</v>
      </c>
      <c r="P399" s="207"/>
      <c r="Q3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99" s="318" t="s">
        <v>243</v>
      </c>
      <c r="S399" s="319">
        <v>80</v>
      </c>
      <c r="T399" s="26" t="s">
        <v>936</v>
      </c>
      <c r="U399" s="26" t="s">
        <v>936</v>
      </c>
    </row>
    <row r="400" spans="1:21" customFormat="1" ht="14.25" hidden="1" customHeight="1" x14ac:dyDescent="0.3">
      <c r="A400" s="23">
        <v>92134</v>
      </c>
      <c r="B400" s="53">
        <v>92131</v>
      </c>
      <c r="C400" s="581"/>
      <c r="D400" s="587"/>
      <c r="E400" s="84">
        <v>2</v>
      </c>
      <c r="F400" s="84" t="s">
        <v>273</v>
      </c>
      <c r="G400" s="85">
        <v>237.72</v>
      </c>
      <c r="H400" s="242">
        <v>2878789</v>
      </c>
      <c r="I400" s="111">
        <f t="shared" ref="I400:I413" si="5">+G400-G399</f>
        <v>67.900000000000006</v>
      </c>
      <c r="J400" s="467">
        <v>67.900000000000006</v>
      </c>
      <c r="K400" s="421">
        <v>822269</v>
      </c>
      <c r="L400" s="24" t="s">
        <v>243</v>
      </c>
      <c r="M400" s="35">
        <v>80</v>
      </c>
      <c r="N400" s="35" t="s">
        <v>434</v>
      </c>
      <c r="O400" s="35" t="s">
        <v>311</v>
      </c>
      <c r="P400" s="201"/>
      <c r="Q400" s="30"/>
      <c r="R400" s="269"/>
      <c r="S400" s="280"/>
      <c r="T400" s="26" t="s">
        <v>936</v>
      </c>
      <c r="U400" s="26"/>
    </row>
    <row r="401" spans="1:21" customFormat="1" ht="14.25" hidden="1" customHeight="1" x14ac:dyDescent="0.3">
      <c r="A401" s="23">
        <v>92137</v>
      </c>
      <c r="B401" s="53">
        <v>92131</v>
      </c>
      <c r="C401" s="581"/>
      <c r="D401" s="587"/>
      <c r="E401" s="84">
        <v>3</v>
      </c>
      <c r="F401" s="84" t="s">
        <v>274</v>
      </c>
      <c r="G401" s="85">
        <v>305.62</v>
      </c>
      <c r="H401" s="242">
        <v>3701058</v>
      </c>
      <c r="I401" s="111">
        <f t="shared" si="5"/>
        <v>67.900000000000006</v>
      </c>
      <c r="J401" s="475"/>
      <c r="K401" s="200">
        <v>0</v>
      </c>
      <c r="L401" s="24" t="s">
        <v>243</v>
      </c>
      <c r="M401" s="35">
        <v>80</v>
      </c>
      <c r="N401" s="35" t="s">
        <v>434</v>
      </c>
      <c r="O401" s="35" t="s">
        <v>312</v>
      </c>
      <c r="P401" s="201"/>
      <c r="Q401" s="30"/>
      <c r="R401" s="269"/>
      <c r="S401" s="280"/>
      <c r="T401" s="26" t="s">
        <v>936</v>
      </c>
      <c r="U401" s="26"/>
    </row>
    <row r="402" spans="1:21" customFormat="1" ht="14.25" hidden="1" customHeight="1" x14ac:dyDescent="0.3">
      <c r="A402" s="23">
        <v>92140</v>
      </c>
      <c r="B402" s="53">
        <v>92131</v>
      </c>
      <c r="C402" s="581"/>
      <c r="D402" s="587"/>
      <c r="E402" s="84">
        <v>4</v>
      </c>
      <c r="F402" s="84" t="s">
        <v>275</v>
      </c>
      <c r="G402" s="85">
        <v>373.52</v>
      </c>
      <c r="H402" s="242">
        <v>4523327</v>
      </c>
      <c r="I402" s="111">
        <f t="shared" si="5"/>
        <v>67.899999999999977</v>
      </c>
      <c r="J402" s="475"/>
      <c r="K402" s="200">
        <v>0</v>
      </c>
      <c r="L402" s="24" t="s">
        <v>243</v>
      </c>
      <c r="M402" s="35">
        <v>80</v>
      </c>
      <c r="N402" s="35" t="s">
        <v>434</v>
      </c>
      <c r="O402" s="35" t="s">
        <v>313</v>
      </c>
      <c r="P402" s="201"/>
      <c r="Q402" s="30"/>
      <c r="R402" s="269"/>
      <c r="S402" s="280"/>
      <c r="T402" s="26" t="s">
        <v>936</v>
      </c>
      <c r="U402" s="26"/>
    </row>
    <row r="403" spans="1:21" customFormat="1" ht="14.25" hidden="1" customHeight="1" x14ac:dyDescent="0.3">
      <c r="A403" s="23">
        <v>92143</v>
      </c>
      <c r="B403" s="53">
        <v>92131</v>
      </c>
      <c r="C403" s="581"/>
      <c r="D403" s="587"/>
      <c r="E403" s="84">
        <v>5</v>
      </c>
      <c r="F403" s="84" t="s">
        <v>276</v>
      </c>
      <c r="G403" s="85">
        <v>441.41999999999996</v>
      </c>
      <c r="H403" s="242">
        <v>5345596</v>
      </c>
      <c r="I403" s="111">
        <f t="shared" si="5"/>
        <v>67.899999999999977</v>
      </c>
      <c r="J403" s="475"/>
      <c r="K403" s="200">
        <v>0</v>
      </c>
      <c r="L403" s="24" t="s">
        <v>243</v>
      </c>
      <c r="M403" s="35">
        <v>80</v>
      </c>
      <c r="N403" s="35" t="s">
        <v>434</v>
      </c>
      <c r="O403" s="35" t="s">
        <v>314</v>
      </c>
      <c r="P403" s="201"/>
      <c r="Q403" s="30"/>
      <c r="R403" s="269"/>
      <c r="S403" s="280"/>
      <c r="T403" s="26" t="s">
        <v>936</v>
      </c>
      <c r="U403" s="26"/>
    </row>
    <row r="404" spans="1:21" customFormat="1" ht="14.25" hidden="1" customHeight="1" x14ac:dyDescent="0.3">
      <c r="A404" s="23">
        <v>92146</v>
      </c>
      <c r="B404" s="53">
        <v>92131</v>
      </c>
      <c r="C404" s="581"/>
      <c r="D404" s="587"/>
      <c r="E404" s="84">
        <v>6</v>
      </c>
      <c r="F404" s="84" t="s">
        <v>277</v>
      </c>
      <c r="G404" s="85">
        <v>509.32000000000005</v>
      </c>
      <c r="H404" s="242">
        <v>6167865</v>
      </c>
      <c r="I404" s="111">
        <f t="shared" si="5"/>
        <v>67.900000000000091</v>
      </c>
      <c r="J404" s="475"/>
      <c r="K404" s="200">
        <v>0</v>
      </c>
      <c r="L404" s="24" t="s">
        <v>243</v>
      </c>
      <c r="M404" s="35">
        <v>80</v>
      </c>
      <c r="N404" s="35" t="s">
        <v>434</v>
      </c>
      <c r="O404" s="35" t="s">
        <v>315</v>
      </c>
      <c r="P404" s="201"/>
      <c r="Q404" s="30"/>
      <c r="R404" s="269"/>
      <c r="S404" s="280"/>
      <c r="T404" s="26" t="s">
        <v>936</v>
      </c>
      <c r="U404" s="26"/>
    </row>
    <row r="405" spans="1:21" customFormat="1" ht="14.25" hidden="1" customHeight="1" x14ac:dyDescent="0.3">
      <c r="A405" s="23">
        <v>92149</v>
      </c>
      <c r="B405" s="53">
        <v>92131</v>
      </c>
      <c r="C405" s="581"/>
      <c r="D405" s="587"/>
      <c r="E405" s="84">
        <v>7</v>
      </c>
      <c r="F405" s="84" t="s">
        <v>278</v>
      </c>
      <c r="G405" s="85">
        <v>577.23</v>
      </c>
      <c r="H405" s="242">
        <v>6990255</v>
      </c>
      <c r="I405" s="111">
        <f t="shared" si="5"/>
        <v>67.909999999999968</v>
      </c>
      <c r="J405" s="475"/>
      <c r="K405" s="200">
        <v>0</v>
      </c>
      <c r="L405" s="24" t="s">
        <v>243</v>
      </c>
      <c r="M405" s="35">
        <v>80</v>
      </c>
      <c r="N405" s="35" t="s">
        <v>434</v>
      </c>
      <c r="O405" s="35" t="s">
        <v>316</v>
      </c>
      <c r="P405" s="201"/>
      <c r="Q405" s="30"/>
      <c r="R405" s="269"/>
      <c r="S405" s="280"/>
      <c r="T405" s="26" t="s">
        <v>936</v>
      </c>
      <c r="U405" s="26"/>
    </row>
    <row r="406" spans="1:21" customFormat="1" ht="14.25" hidden="1" customHeight="1" x14ac:dyDescent="0.3">
      <c r="A406" s="23">
        <v>92152</v>
      </c>
      <c r="B406" s="53">
        <v>92131</v>
      </c>
      <c r="C406" s="581"/>
      <c r="D406" s="587"/>
      <c r="E406" s="84">
        <v>8</v>
      </c>
      <c r="F406" s="84" t="s">
        <v>279</v>
      </c>
      <c r="G406" s="85">
        <v>645.13</v>
      </c>
      <c r="H406" s="242">
        <v>7812524</v>
      </c>
      <c r="I406" s="111">
        <f t="shared" si="5"/>
        <v>67.899999999999977</v>
      </c>
      <c r="J406" s="475"/>
      <c r="K406" s="200">
        <v>0</v>
      </c>
      <c r="L406" s="24" t="s">
        <v>243</v>
      </c>
      <c r="M406" s="35">
        <v>80</v>
      </c>
      <c r="N406" s="35" t="s">
        <v>434</v>
      </c>
      <c r="O406" s="35" t="s">
        <v>317</v>
      </c>
      <c r="P406" s="201"/>
      <c r="Q406" s="30"/>
      <c r="R406" s="269"/>
      <c r="S406" s="280"/>
      <c r="T406" s="26" t="s">
        <v>936</v>
      </c>
      <c r="U406" s="26"/>
    </row>
    <row r="407" spans="1:21" customFormat="1" ht="14.25" hidden="1" customHeight="1" x14ac:dyDescent="0.3">
      <c r="A407" s="23">
        <v>92155</v>
      </c>
      <c r="B407" s="53">
        <v>92131</v>
      </c>
      <c r="C407" s="581"/>
      <c r="D407" s="587"/>
      <c r="E407" s="84">
        <v>9</v>
      </c>
      <c r="F407" s="84" t="s">
        <v>280</v>
      </c>
      <c r="G407" s="85">
        <v>713.03</v>
      </c>
      <c r="H407" s="242">
        <v>8634793</v>
      </c>
      <c r="I407" s="111">
        <f t="shared" si="5"/>
        <v>67.899999999999977</v>
      </c>
      <c r="J407" s="475"/>
      <c r="K407" s="200">
        <v>0</v>
      </c>
      <c r="L407" s="24" t="s">
        <v>243</v>
      </c>
      <c r="M407" s="35">
        <v>80</v>
      </c>
      <c r="N407" s="35" t="s">
        <v>434</v>
      </c>
      <c r="O407" s="35" t="s">
        <v>318</v>
      </c>
      <c r="P407" s="201"/>
      <c r="Q407" s="30"/>
      <c r="R407" s="269"/>
      <c r="S407" s="280"/>
      <c r="T407" s="26" t="s">
        <v>936</v>
      </c>
      <c r="U407" s="26"/>
    </row>
    <row r="408" spans="1:21" customFormat="1" ht="14.25" hidden="1" customHeight="1" x14ac:dyDescent="0.3">
      <c r="A408" s="23">
        <v>92158</v>
      </c>
      <c r="B408" s="53">
        <v>92131</v>
      </c>
      <c r="C408" s="581"/>
      <c r="D408" s="587"/>
      <c r="E408" s="84">
        <v>10</v>
      </c>
      <c r="F408" s="84" t="s">
        <v>281</v>
      </c>
      <c r="G408" s="85">
        <v>780.93</v>
      </c>
      <c r="H408" s="242">
        <v>9457062</v>
      </c>
      <c r="I408" s="111">
        <f t="shared" si="5"/>
        <v>67.899999999999977</v>
      </c>
      <c r="J408" s="475"/>
      <c r="K408" s="200">
        <v>0</v>
      </c>
      <c r="L408" s="24" t="s">
        <v>243</v>
      </c>
      <c r="M408" s="35">
        <v>80</v>
      </c>
      <c r="N408" s="35" t="s">
        <v>434</v>
      </c>
      <c r="O408" s="35" t="s">
        <v>319</v>
      </c>
      <c r="P408" s="201"/>
      <c r="Q408" s="30"/>
      <c r="R408" s="269"/>
      <c r="S408" s="280"/>
      <c r="T408" s="26" t="s">
        <v>936</v>
      </c>
      <c r="U408" s="26"/>
    </row>
    <row r="409" spans="1:21" customFormat="1" ht="14.25" hidden="1" customHeight="1" x14ac:dyDescent="0.3">
      <c r="A409" s="23">
        <v>92161</v>
      </c>
      <c r="B409" s="53">
        <v>92131</v>
      </c>
      <c r="C409" s="581"/>
      <c r="D409" s="587"/>
      <c r="E409" s="84">
        <v>11</v>
      </c>
      <c r="F409" s="84" t="s">
        <v>282</v>
      </c>
      <c r="G409" s="85">
        <v>848.82999999999993</v>
      </c>
      <c r="H409" s="242">
        <v>10279331</v>
      </c>
      <c r="I409" s="111">
        <f t="shared" si="5"/>
        <v>67.899999999999977</v>
      </c>
      <c r="J409" s="475"/>
      <c r="K409" s="200">
        <v>0</v>
      </c>
      <c r="L409" s="24" t="s">
        <v>243</v>
      </c>
      <c r="M409" s="35">
        <v>80</v>
      </c>
      <c r="N409" s="35" t="s">
        <v>434</v>
      </c>
      <c r="O409" s="35" t="s">
        <v>320</v>
      </c>
      <c r="P409" s="201"/>
      <c r="Q409" s="30"/>
      <c r="R409" s="269"/>
      <c r="S409" s="280"/>
      <c r="T409" s="26" t="s">
        <v>936</v>
      </c>
      <c r="U409" s="26"/>
    </row>
    <row r="410" spans="1:21" customFormat="1" ht="14.25" hidden="1" customHeight="1" x14ac:dyDescent="0.3">
      <c r="A410" s="23">
        <v>92164</v>
      </c>
      <c r="B410" s="53">
        <v>92131</v>
      </c>
      <c r="C410" s="581"/>
      <c r="D410" s="587"/>
      <c r="E410" s="84">
        <v>12</v>
      </c>
      <c r="F410" s="84" t="s">
        <v>283</v>
      </c>
      <c r="G410" s="85">
        <v>916.73</v>
      </c>
      <c r="H410" s="242">
        <v>11101600</v>
      </c>
      <c r="I410" s="111">
        <f t="shared" si="5"/>
        <v>67.900000000000091</v>
      </c>
      <c r="J410" s="475"/>
      <c r="K410" s="200">
        <v>0</v>
      </c>
      <c r="L410" s="24" t="s">
        <v>243</v>
      </c>
      <c r="M410" s="35">
        <v>80</v>
      </c>
      <c r="N410" s="35" t="s">
        <v>434</v>
      </c>
      <c r="O410" s="35" t="s">
        <v>321</v>
      </c>
      <c r="P410" s="201"/>
      <c r="Q410" s="30"/>
      <c r="R410" s="269"/>
      <c r="S410" s="280"/>
      <c r="T410" s="26" t="s">
        <v>936</v>
      </c>
      <c r="U410" s="26"/>
    </row>
    <row r="411" spans="1:21" customFormat="1" ht="14.25" hidden="1" customHeight="1" x14ac:dyDescent="0.3">
      <c r="A411" s="23">
        <v>92167</v>
      </c>
      <c r="B411" s="53">
        <v>92131</v>
      </c>
      <c r="C411" s="581"/>
      <c r="D411" s="587"/>
      <c r="E411" s="84">
        <v>13</v>
      </c>
      <c r="F411" s="84" t="s">
        <v>284</v>
      </c>
      <c r="G411" s="85">
        <v>984.64</v>
      </c>
      <c r="H411" s="242">
        <v>11923990</v>
      </c>
      <c r="I411" s="111">
        <f t="shared" si="5"/>
        <v>67.909999999999968</v>
      </c>
      <c r="J411" s="475"/>
      <c r="K411" s="200">
        <v>0</v>
      </c>
      <c r="L411" s="24" t="s">
        <v>243</v>
      </c>
      <c r="M411" s="35">
        <v>80</v>
      </c>
      <c r="N411" s="35" t="s">
        <v>434</v>
      </c>
      <c r="O411" s="35" t="s">
        <v>322</v>
      </c>
      <c r="P411" s="201"/>
      <c r="Q411" s="30"/>
      <c r="R411" s="269"/>
      <c r="S411" s="280"/>
      <c r="T411" s="26" t="s">
        <v>936</v>
      </c>
      <c r="U411" s="26"/>
    </row>
    <row r="412" spans="1:21" customFormat="1" ht="14.25" hidden="1" customHeight="1" x14ac:dyDescent="0.3">
      <c r="A412" s="23">
        <v>92170</v>
      </c>
      <c r="B412" s="53">
        <v>92131</v>
      </c>
      <c r="C412" s="581"/>
      <c r="D412" s="587"/>
      <c r="E412" s="84">
        <v>14</v>
      </c>
      <c r="F412" s="84" t="s">
        <v>290</v>
      </c>
      <c r="G412" s="85">
        <v>1052.54</v>
      </c>
      <c r="H412" s="242">
        <v>12746259</v>
      </c>
      <c r="I412" s="111">
        <f t="shared" si="5"/>
        <v>67.899999999999977</v>
      </c>
      <c r="J412" s="475"/>
      <c r="K412" s="200">
        <v>0</v>
      </c>
      <c r="L412" s="24" t="s">
        <v>243</v>
      </c>
      <c r="M412" s="35">
        <v>80</v>
      </c>
      <c r="N412" s="35" t="s">
        <v>434</v>
      </c>
      <c r="O412" s="35" t="s">
        <v>323</v>
      </c>
      <c r="P412" s="201"/>
      <c r="Q412" s="30"/>
      <c r="R412" s="269"/>
      <c r="S412" s="280"/>
      <c r="T412" s="26" t="s">
        <v>936</v>
      </c>
      <c r="U412" s="26"/>
    </row>
    <row r="413" spans="1:21" customFormat="1" ht="14.25" hidden="1" customHeight="1" thickBot="1" x14ac:dyDescent="0.35">
      <c r="A413" s="23">
        <v>92173</v>
      </c>
      <c r="B413" s="53">
        <v>92131</v>
      </c>
      <c r="C413" s="582"/>
      <c r="D413" s="588"/>
      <c r="E413" s="102">
        <v>15</v>
      </c>
      <c r="F413" s="102" t="s">
        <v>286</v>
      </c>
      <c r="G413" s="103">
        <v>1120.44</v>
      </c>
      <c r="H413" s="243">
        <v>13568528</v>
      </c>
      <c r="I413" s="111">
        <f t="shared" si="5"/>
        <v>67.900000000000091</v>
      </c>
      <c r="J413" s="475"/>
      <c r="K413" s="200">
        <v>0</v>
      </c>
      <c r="L413" s="452" t="s">
        <v>243</v>
      </c>
      <c r="M413" s="212">
        <v>80</v>
      </c>
      <c r="N413" s="212" t="s">
        <v>434</v>
      </c>
      <c r="O413" s="212" t="s">
        <v>324</v>
      </c>
      <c r="P413" s="213"/>
      <c r="Q413" s="214"/>
      <c r="R413" s="270"/>
      <c r="S413" s="284"/>
      <c r="T413" s="26" t="s">
        <v>936</v>
      </c>
      <c r="U413" s="26"/>
    </row>
    <row r="414" spans="1:21" customFormat="1" ht="12" hidden="1" customHeight="1" thickBot="1" x14ac:dyDescent="0.35">
      <c r="A414" s="23"/>
      <c r="B414" s="520">
        <v>92132</v>
      </c>
      <c r="C414" s="580">
        <v>92132</v>
      </c>
      <c r="D414" s="586" t="s">
        <v>325</v>
      </c>
      <c r="E414" s="100">
        <v>1</v>
      </c>
      <c r="F414" s="100" t="s">
        <v>271</v>
      </c>
      <c r="G414" s="101">
        <v>191.07</v>
      </c>
      <c r="H414" s="241">
        <v>2313858</v>
      </c>
      <c r="I414" s="111"/>
      <c r="J414" s="261"/>
      <c r="K414" s="200">
        <v>0</v>
      </c>
      <c r="L414" s="451" t="s">
        <v>243</v>
      </c>
      <c r="M414" s="206">
        <v>90</v>
      </c>
      <c r="N414" s="206" t="s">
        <v>434</v>
      </c>
      <c r="O414" s="206" t="s">
        <v>326</v>
      </c>
      <c r="P414" s="207"/>
      <c r="Q41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14" s="318" t="s">
        <v>243</v>
      </c>
      <c r="S414" s="319">
        <v>90</v>
      </c>
      <c r="T414" s="26" t="s">
        <v>936</v>
      </c>
      <c r="U414" s="26" t="s">
        <v>936</v>
      </c>
    </row>
    <row r="415" spans="1:21" customFormat="1" ht="12" hidden="1" customHeight="1" thickBot="1" x14ac:dyDescent="0.35">
      <c r="A415" s="23">
        <v>92135</v>
      </c>
      <c r="B415" s="520">
        <v>92132</v>
      </c>
      <c r="C415" s="581"/>
      <c r="D415" s="587"/>
      <c r="E415" s="84">
        <v>2</v>
      </c>
      <c r="F415" s="84" t="s">
        <v>273</v>
      </c>
      <c r="G415" s="85">
        <v>267.45</v>
      </c>
      <c r="H415" s="242">
        <v>3238820</v>
      </c>
      <c r="I415" s="111">
        <f t="shared" ref="I415:I428" si="6">+G415-G414</f>
        <v>76.38</v>
      </c>
      <c r="J415" s="467">
        <v>76.38</v>
      </c>
      <c r="K415" s="421">
        <v>924962</v>
      </c>
      <c r="L415" s="24" t="s">
        <v>243</v>
      </c>
      <c r="M415" s="35">
        <v>90</v>
      </c>
      <c r="N415" s="35" t="s">
        <v>434</v>
      </c>
      <c r="O415" s="35" t="s">
        <v>327</v>
      </c>
      <c r="P415" s="201"/>
      <c r="Q415" s="30"/>
      <c r="R415" s="269"/>
      <c r="S415" s="280"/>
      <c r="T415" s="26" t="s">
        <v>936</v>
      </c>
      <c r="U415" s="26"/>
    </row>
    <row r="416" spans="1:21" customFormat="1" ht="12" hidden="1" customHeight="1" thickBot="1" x14ac:dyDescent="0.35">
      <c r="A416" s="23">
        <v>92138</v>
      </c>
      <c r="B416" s="520">
        <v>92132</v>
      </c>
      <c r="C416" s="581"/>
      <c r="D416" s="587"/>
      <c r="E416" s="84">
        <v>3</v>
      </c>
      <c r="F416" s="84" t="s">
        <v>274</v>
      </c>
      <c r="G416" s="85">
        <v>343.83</v>
      </c>
      <c r="H416" s="242">
        <v>4163781</v>
      </c>
      <c r="I416" s="111">
        <f t="shared" si="6"/>
        <v>76.38</v>
      </c>
      <c r="J416" s="475"/>
      <c r="K416" s="200">
        <v>0</v>
      </c>
      <c r="L416" s="24" t="s">
        <v>243</v>
      </c>
      <c r="M416" s="35">
        <v>90</v>
      </c>
      <c r="N416" s="35" t="s">
        <v>434</v>
      </c>
      <c r="O416" s="35" t="s">
        <v>328</v>
      </c>
      <c r="P416" s="201"/>
      <c r="Q416" s="30"/>
      <c r="R416" s="269"/>
      <c r="S416" s="280"/>
      <c r="T416" s="26" t="s">
        <v>936</v>
      </c>
      <c r="U416" s="26"/>
    </row>
    <row r="417" spans="1:21" customFormat="1" ht="12" hidden="1" customHeight="1" thickBot="1" x14ac:dyDescent="0.35">
      <c r="A417" s="23">
        <v>92141</v>
      </c>
      <c r="B417" s="520">
        <v>92132</v>
      </c>
      <c r="C417" s="581"/>
      <c r="D417" s="587"/>
      <c r="E417" s="84">
        <v>4</v>
      </c>
      <c r="F417" s="84" t="s">
        <v>275</v>
      </c>
      <c r="G417" s="85">
        <v>420.21</v>
      </c>
      <c r="H417" s="242">
        <v>5088743</v>
      </c>
      <c r="I417" s="111">
        <f t="shared" si="6"/>
        <v>76.38</v>
      </c>
      <c r="J417" s="475"/>
      <c r="K417" s="200">
        <v>0</v>
      </c>
      <c r="L417" s="24" t="s">
        <v>243</v>
      </c>
      <c r="M417" s="35">
        <v>90</v>
      </c>
      <c r="N417" s="35" t="s">
        <v>434</v>
      </c>
      <c r="O417" s="35" t="s">
        <v>329</v>
      </c>
      <c r="P417" s="201"/>
      <c r="Q417" s="30"/>
      <c r="R417" s="269"/>
      <c r="S417" s="280"/>
      <c r="T417" s="26" t="s">
        <v>936</v>
      </c>
      <c r="U417" s="26"/>
    </row>
    <row r="418" spans="1:21" customFormat="1" ht="12" hidden="1" customHeight="1" thickBot="1" x14ac:dyDescent="0.35">
      <c r="A418" s="23">
        <v>92144</v>
      </c>
      <c r="B418" s="520">
        <v>92132</v>
      </c>
      <c r="C418" s="581"/>
      <c r="D418" s="587"/>
      <c r="E418" s="84">
        <v>5</v>
      </c>
      <c r="F418" s="84" t="s">
        <v>276</v>
      </c>
      <c r="G418" s="85">
        <v>496.59</v>
      </c>
      <c r="H418" s="242">
        <v>6013705</v>
      </c>
      <c r="I418" s="111">
        <f t="shared" si="6"/>
        <v>76.38</v>
      </c>
      <c r="J418" s="475"/>
      <c r="K418" s="200">
        <v>0</v>
      </c>
      <c r="L418" s="24" t="s">
        <v>243</v>
      </c>
      <c r="M418" s="35">
        <v>90</v>
      </c>
      <c r="N418" s="35" t="s">
        <v>434</v>
      </c>
      <c r="O418" s="35" t="s">
        <v>330</v>
      </c>
      <c r="P418" s="201"/>
      <c r="Q418" s="30"/>
      <c r="R418" s="269"/>
      <c r="S418" s="280"/>
      <c r="T418" s="26" t="s">
        <v>936</v>
      </c>
      <c r="U418" s="26"/>
    </row>
    <row r="419" spans="1:21" customFormat="1" ht="12" hidden="1" customHeight="1" thickBot="1" x14ac:dyDescent="0.35">
      <c r="A419" s="23">
        <v>92147</v>
      </c>
      <c r="B419" s="520">
        <v>92132</v>
      </c>
      <c r="C419" s="581"/>
      <c r="D419" s="587"/>
      <c r="E419" s="84">
        <v>6</v>
      </c>
      <c r="F419" s="84" t="s">
        <v>277</v>
      </c>
      <c r="G419" s="85">
        <v>572.98</v>
      </c>
      <c r="H419" s="242">
        <v>6938788</v>
      </c>
      <c r="I419" s="111">
        <f t="shared" si="6"/>
        <v>76.390000000000043</v>
      </c>
      <c r="J419" s="475"/>
      <c r="K419" s="200">
        <v>0</v>
      </c>
      <c r="L419" s="24" t="s">
        <v>243</v>
      </c>
      <c r="M419" s="35">
        <v>90</v>
      </c>
      <c r="N419" s="35" t="s">
        <v>434</v>
      </c>
      <c r="O419" s="35" t="s">
        <v>331</v>
      </c>
      <c r="P419" s="201"/>
      <c r="Q419" s="30"/>
      <c r="R419" s="269"/>
      <c r="S419" s="280"/>
      <c r="T419" s="26" t="s">
        <v>936</v>
      </c>
      <c r="U419" s="26"/>
    </row>
    <row r="420" spans="1:21" customFormat="1" ht="12" hidden="1" customHeight="1" thickBot="1" x14ac:dyDescent="0.35">
      <c r="A420" s="23">
        <v>92150</v>
      </c>
      <c r="B420" s="520">
        <v>92132</v>
      </c>
      <c r="C420" s="581"/>
      <c r="D420" s="587"/>
      <c r="E420" s="84">
        <v>7</v>
      </c>
      <c r="F420" s="84" t="s">
        <v>278</v>
      </c>
      <c r="G420" s="85">
        <v>649.36</v>
      </c>
      <c r="H420" s="242">
        <v>7863750</v>
      </c>
      <c r="I420" s="111">
        <f t="shared" si="6"/>
        <v>76.38</v>
      </c>
      <c r="J420" s="475"/>
      <c r="K420" s="200">
        <v>0</v>
      </c>
      <c r="L420" s="24" t="s">
        <v>243</v>
      </c>
      <c r="M420" s="35">
        <v>90</v>
      </c>
      <c r="N420" s="35" t="s">
        <v>434</v>
      </c>
      <c r="O420" s="35" t="s">
        <v>332</v>
      </c>
      <c r="P420" s="201"/>
      <c r="Q420" s="30"/>
      <c r="R420" s="269"/>
      <c r="S420" s="280"/>
      <c r="T420" s="26" t="s">
        <v>936</v>
      </c>
      <c r="U420" s="26"/>
    </row>
    <row r="421" spans="1:21" customFormat="1" ht="12" hidden="1" customHeight="1" thickBot="1" x14ac:dyDescent="0.35">
      <c r="A421" s="23">
        <v>92153</v>
      </c>
      <c r="B421" s="520">
        <v>92132</v>
      </c>
      <c r="C421" s="581"/>
      <c r="D421" s="587"/>
      <c r="E421" s="84">
        <v>8</v>
      </c>
      <c r="F421" s="84" t="s">
        <v>279</v>
      </c>
      <c r="G421" s="85">
        <v>725.75</v>
      </c>
      <c r="H421" s="242">
        <v>8788833</v>
      </c>
      <c r="I421" s="111">
        <f t="shared" si="6"/>
        <v>76.389999999999986</v>
      </c>
      <c r="J421" s="475"/>
      <c r="K421" s="200">
        <v>0</v>
      </c>
      <c r="L421" s="24" t="s">
        <v>243</v>
      </c>
      <c r="M421" s="35">
        <v>90</v>
      </c>
      <c r="N421" s="35" t="s">
        <v>434</v>
      </c>
      <c r="O421" s="35" t="s">
        <v>333</v>
      </c>
      <c r="P421" s="201"/>
      <c r="Q421" s="30"/>
      <c r="R421" s="269"/>
      <c r="S421" s="280"/>
      <c r="T421" s="26" t="s">
        <v>936</v>
      </c>
      <c r="U421" s="26"/>
    </row>
    <row r="422" spans="1:21" customFormat="1" ht="12" hidden="1" customHeight="1" thickBot="1" x14ac:dyDescent="0.35">
      <c r="A422" s="23">
        <v>92156</v>
      </c>
      <c r="B422" s="520">
        <v>92132</v>
      </c>
      <c r="C422" s="581"/>
      <c r="D422" s="587"/>
      <c r="E422" s="84">
        <v>9</v>
      </c>
      <c r="F422" s="84" t="s">
        <v>280</v>
      </c>
      <c r="G422" s="85">
        <v>802.13</v>
      </c>
      <c r="H422" s="242">
        <v>9713794</v>
      </c>
      <c r="I422" s="111">
        <f t="shared" si="6"/>
        <v>76.38</v>
      </c>
      <c r="J422" s="475"/>
      <c r="K422" s="200">
        <v>0</v>
      </c>
      <c r="L422" s="24" t="s">
        <v>243</v>
      </c>
      <c r="M422" s="35">
        <v>90</v>
      </c>
      <c r="N422" s="35" t="s">
        <v>434</v>
      </c>
      <c r="O422" s="35" t="s">
        <v>334</v>
      </c>
      <c r="P422" s="201"/>
      <c r="Q422" s="30"/>
      <c r="R422" s="269"/>
      <c r="S422" s="280"/>
      <c r="T422" s="26" t="s">
        <v>936</v>
      </c>
      <c r="U422" s="26"/>
    </row>
    <row r="423" spans="1:21" customFormat="1" ht="12" hidden="1" customHeight="1" thickBot="1" x14ac:dyDescent="0.35">
      <c r="A423" s="23">
        <v>92159</v>
      </c>
      <c r="B423" s="520">
        <v>92132</v>
      </c>
      <c r="C423" s="581"/>
      <c r="D423" s="587"/>
      <c r="E423" s="84">
        <v>10</v>
      </c>
      <c r="F423" s="84" t="s">
        <v>281</v>
      </c>
      <c r="G423" s="85">
        <v>878.51</v>
      </c>
      <c r="H423" s="242">
        <v>10638756</v>
      </c>
      <c r="I423" s="111">
        <f t="shared" si="6"/>
        <v>76.38</v>
      </c>
      <c r="J423" s="475"/>
      <c r="K423" s="200">
        <v>0</v>
      </c>
      <c r="L423" s="24" t="s">
        <v>243</v>
      </c>
      <c r="M423" s="35">
        <v>90</v>
      </c>
      <c r="N423" s="35" t="s">
        <v>434</v>
      </c>
      <c r="O423" s="35" t="s">
        <v>335</v>
      </c>
      <c r="P423" s="201"/>
      <c r="Q423" s="30"/>
      <c r="R423" s="269"/>
      <c r="S423" s="280"/>
      <c r="T423" s="26" t="s">
        <v>936</v>
      </c>
      <c r="U423" s="26"/>
    </row>
    <row r="424" spans="1:21" customFormat="1" ht="12" hidden="1" customHeight="1" thickBot="1" x14ac:dyDescent="0.35">
      <c r="A424" s="23">
        <v>92162</v>
      </c>
      <c r="B424" s="520">
        <v>92132</v>
      </c>
      <c r="C424" s="581"/>
      <c r="D424" s="587"/>
      <c r="E424" s="84">
        <v>11</v>
      </c>
      <c r="F424" s="84" t="s">
        <v>282</v>
      </c>
      <c r="G424" s="85">
        <v>954.9</v>
      </c>
      <c r="H424" s="242">
        <v>11563839</v>
      </c>
      <c r="I424" s="111">
        <f t="shared" si="6"/>
        <v>76.389999999999986</v>
      </c>
      <c r="J424" s="475"/>
      <c r="K424" s="200">
        <v>0</v>
      </c>
      <c r="L424" s="24" t="s">
        <v>243</v>
      </c>
      <c r="M424" s="35">
        <v>90</v>
      </c>
      <c r="N424" s="35" t="s">
        <v>434</v>
      </c>
      <c r="O424" s="35" t="s">
        <v>336</v>
      </c>
      <c r="P424" s="201"/>
      <c r="Q424" s="30"/>
      <c r="R424" s="269"/>
      <c r="S424" s="280"/>
      <c r="T424" s="26" t="s">
        <v>936</v>
      </c>
      <c r="U424" s="26"/>
    </row>
    <row r="425" spans="1:21" customFormat="1" ht="12" hidden="1" customHeight="1" thickBot="1" x14ac:dyDescent="0.35">
      <c r="A425" s="23">
        <v>92165</v>
      </c>
      <c r="B425" s="520">
        <v>92132</v>
      </c>
      <c r="C425" s="581"/>
      <c r="D425" s="587"/>
      <c r="E425" s="84">
        <v>12</v>
      </c>
      <c r="F425" s="84" t="s">
        <v>283</v>
      </c>
      <c r="G425" s="85">
        <v>1031.28</v>
      </c>
      <c r="H425" s="242">
        <v>12488801</v>
      </c>
      <c r="I425" s="111">
        <f t="shared" si="6"/>
        <v>76.38</v>
      </c>
      <c r="J425" s="475"/>
      <c r="K425" s="200">
        <v>0</v>
      </c>
      <c r="L425" s="24" t="s">
        <v>243</v>
      </c>
      <c r="M425" s="35">
        <v>90</v>
      </c>
      <c r="N425" s="35" t="s">
        <v>434</v>
      </c>
      <c r="O425" s="35" t="s">
        <v>337</v>
      </c>
      <c r="P425" s="201"/>
      <c r="Q425" s="30"/>
      <c r="R425" s="269"/>
      <c r="S425" s="280"/>
      <c r="T425" s="26" t="s">
        <v>936</v>
      </c>
      <c r="U425" s="26"/>
    </row>
    <row r="426" spans="1:21" customFormat="1" ht="12" hidden="1" customHeight="1" thickBot="1" x14ac:dyDescent="0.35">
      <c r="A426" s="23">
        <v>92168</v>
      </c>
      <c r="B426" s="520">
        <v>92132</v>
      </c>
      <c r="C426" s="581"/>
      <c r="D426" s="587"/>
      <c r="E426" s="84">
        <v>13</v>
      </c>
      <c r="F426" s="84" t="s">
        <v>284</v>
      </c>
      <c r="G426" s="85">
        <v>1107.67</v>
      </c>
      <c r="H426" s="242">
        <v>13413884</v>
      </c>
      <c r="I426" s="111">
        <f t="shared" si="6"/>
        <v>76.3900000000001</v>
      </c>
      <c r="J426" s="475"/>
      <c r="K426" s="200">
        <v>0</v>
      </c>
      <c r="L426" s="24" t="s">
        <v>243</v>
      </c>
      <c r="M426" s="35">
        <v>90</v>
      </c>
      <c r="N426" s="35" t="s">
        <v>434</v>
      </c>
      <c r="O426" s="35" t="s">
        <v>338</v>
      </c>
      <c r="P426" s="201"/>
      <c r="Q426" s="30"/>
      <c r="R426" s="269"/>
      <c r="S426" s="280"/>
      <c r="T426" s="26" t="s">
        <v>936</v>
      </c>
      <c r="U426" s="26"/>
    </row>
    <row r="427" spans="1:21" customFormat="1" ht="12" hidden="1" customHeight="1" thickBot="1" x14ac:dyDescent="0.35">
      <c r="A427" s="23">
        <v>92171</v>
      </c>
      <c r="B427" s="520">
        <v>92132</v>
      </c>
      <c r="C427" s="581"/>
      <c r="D427" s="587"/>
      <c r="E427" s="84">
        <v>14</v>
      </c>
      <c r="F427" s="84" t="s">
        <v>285</v>
      </c>
      <c r="G427" s="85">
        <v>1184.0500000000002</v>
      </c>
      <c r="H427" s="242">
        <v>14338846</v>
      </c>
      <c r="I427" s="111">
        <f t="shared" si="6"/>
        <v>76.380000000000109</v>
      </c>
      <c r="J427" s="475"/>
      <c r="K427" s="200">
        <v>0</v>
      </c>
      <c r="L427" s="24" t="s">
        <v>243</v>
      </c>
      <c r="M427" s="35">
        <v>90</v>
      </c>
      <c r="N427" s="35" t="s">
        <v>434</v>
      </c>
      <c r="O427" s="35" t="s">
        <v>339</v>
      </c>
      <c r="P427" s="201"/>
      <c r="Q427" s="30"/>
      <c r="R427" s="269"/>
      <c r="S427" s="280"/>
      <c r="T427" s="26" t="s">
        <v>936</v>
      </c>
      <c r="U427" s="26"/>
    </row>
    <row r="428" spans="1:21" customFormat="1" ht="12" hidden="1" customHeight="1" thickBot="1" x14ac:dyDescent="0.35">
      <c r="A428" s="23">
        <v>92174</v>
      </c>
      <c r="B428" s="520">
        <v>92132</v>
      </c>
      <c r="C428" s="582"/>
      <c r="D428" s="588"/>
      <c r="E428" s="102">
        <v>15</v>
      </c>
      <c r="F428" s="102" t="s">
        <v>286</v>
      </c>
      <c r="G428" s="103">
        <v>1260.4300000000003</v>
      </c>
      <c r="H428" s="243">
        <v>15263807</v>
      </c>
      <c r="I428" s="111">
        <f t="shared" si="6"/>
        <v>76.380000000000109</v>
      </c>
      <c r="J428" s="475"/>
      <c r="K428" s="200">
        <v>0</v>
      </c>
      <c r="L428" s="452" t="s">
        <v>243</v>
      </c>
      <c r="M428" s="212">
        <v>90</v>
      </c>
      <c r="N428" s="212" t="s">
        <v>434</v>
      </c>
      <c r="O428" s="212" t="s">
        <v>340</v>
      </c>
      <c r="P428" s="213"/>
      <c r="Q428" s="214"/>
      <c r="R428" s="270"/>
      <c r="S428" s="284"/>
      <c r="T428" s="26" t="s">
        <v>936</v>
      </c>
      <c r="U428" s="26"/>
    </row>
    <row r="429" spans="1:21" customFormat="1" ht="19.5" hidden="1" customHeight="1" x14ac:dyDescent="0.3">
      <c r="A429" s="1"/>
      <c r="B429" s="53">
        <v>3055</v>
      </c>
      <c r="C429" s="124">
        <v>3055</v>
      </c>
      <c r="D429" s="125" t="s">
        <v>341</v>
      </c>
      <c r="E429" s="91"/>
      <c r="F429" s="91" t="s">
        <v>20</v>
      </c>
      <c r="G429" s="116">
        <v>283.02</v>
      </c>
      <c r="H429" s="221">
        <v>3427372</v>
      </c>
      <c r="I429" s="458"/>
      <c r="J429" s="200"/>
      <c r="K429" s="200">
        <v>0</v>
      </c>
      <c r="L429" s="454" t="s">
        <v>243</v>
      </c>
      <c r="M429" s="250">
        <v>100</v>
      </c>
      <c r="N429" s="262" t="s">
        <v>434</v>
      </c>
      <c r="O429" s="250">
        <v>6560</v>
      </c>
      <c r="P429" s="306"/>
      <c r="Q429"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29" s="317" t="s">
        <v>243</v>
      </c>
      <c r="S429" s="250">
        <v>100</v>
      </c>
      <c r="T429" s="26" t="s">
        <v>936</v>
      </c>
      <c r="U429" s="26" t="s">
        <v>936</v>
      </c>
    </row>
    <row r="430" spans="1:21" customFormat="1" ht="41.4" hidden="1" x14ac:dyDescent="0.3">
      <c r="A430" s="1"/>
      <c r="B430" s="84">
        <v>90064</v>
      </c>
      <c r="C430" s="84">
        <v>90064</v>
      </c>
      <c r="D430" s="97" t="s">
        <v>342</v>
      </c>
      <c r="E430" s="84"/>
      <c r="F430" s="84" t="s">
        <v>20</v>
      </c>
      <c r="G430" s="85">
        <v>0</v>
      </c>
      <c r="H430" s="219">
        <v>0</v>
      </c>
      <c r="I430" s="458"/>
      <c r="J430" s="200"/>
      <c r="K430" s="200">
        <v>0</v>
      </c>
      <c r="L430" s="24" t="s">
        <v>243</v>
      </c>
      <c r="M430" s="35">
        <v>0</v>
      </c>
      <c r="N430" s="35" t="s">
        <v>434</v>
      </c>
      <c r="O430" s="25">
        <v>6560</v>
      </c>
      <c r="P430" s="201"/>
      <c r="Q4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30" s="22" t="s">
        <v>243</v>
      </c>
      <c r="S430" s="35">
        <v>0</v>
      </c>
      <c r="T430" s="26" t="s">
        <v>936</v>
      </c>
      <c r="U430" s="26" t="s">
        <v>936</v>
      </c>
    </row>
    <row r="431" spans="1:21" customFormat="1" ht="120" hidden="1" customHeight="1" x14ac:dyDescent="0.3">
      <c r="A431" s="1"/>
      <c r="B431" s="84">
        <v>91175</v>
      </c>
      <c r="C431" s="84">
        <v>91175</v>
      </c>
      <c r="D431" s="97" t="s">
        <v>343</v>
      </c>
      <c r="E431" s="84"/>
      <c r="F431" s="84" t="s">
        <v>20</v>
      </c>
      <c r="G431" s="85">
        <v>113.24</v>
      </c>
      <c r="H431" s="219">
        <v>1371336</v>
      </c>
      <c r="I431" s="458"/>
      <c r="J431" s="261"/>
      <c r="K431" s="200">
        <v>0</v>
      </c>
      <c r="L431" s="24" t="s">
        <v>243</v>
      </c>
      <c r="M431" s="35">
        <v>40</v>
      </c>
      <c r="N431" s="35" t="s">
        <v>434</v>
      </c>
      <c r="O431" s="25">
        <v>6560</v>
      </c>
      <c r="P431" s="201"/>
      <c r="Q4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31" s="22" t="s">
        <v>243</v>
      </c>
      <c r="S431" s="35">
        <v>40</v>
      </c>
      <c r="T431" s="26" t="s">
        <v>936</v>
      </c>
      <c r="U431" s="26" t="s">
        <v>936</v>
      </c>
    </row>
    <row r="432" spans="1:21" customFormat="1" ht="123" hidden="1" customHeight="1" x14ac:dyDescent="0.3">
      <c r="A432" s="1"/>
      <c r="B432" s="84">
        <v>91176</v>
      </c>
      <c r="C432" s="84">
        <v>91176</v>
      </c>
      <c r="D432" s="97" t="s">
        <v>344</v>
      </c>
      <c r="E432" s="84"/>
      <c r="F432" s="84" t="s">
        <v>20</v>
      </c>
      <c r="G432" s="85">
        <v>141.53</v>
      </c>
      <c r="H432" s="219">
        <v>1713928</v>
      </c>
      <c r="I432" s="458"/>
      <c r="J432" s="261"/>
      <c r="K432" s="200">
        <v>0</v>
      </c>
      <c r="L432" s="24" t="s">
        <v>243</v>
      </c>
      <c r="M432" s="35">
        <v>50</v>
      </c>
      <c r="N432" s="35" t="s">
        <v>434</v>
      </c>
      <c r="O432" s="25">
        <v>6560</v>
      </c>
      <c r="P432" s="201"/>
      <c r="Q4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32" s="22" t="s">
        <v>243</v>
      </c>
      <c r="S432" s="35">
        <v>50</v>
      </c>
      <c r="T432" s="26" t="s">
        <v>936</v>
      </c>
      <c r="U432" s="26" t="s">
        <v>936</v>
      </c>
    </row>
    <row r="433" spans="1:21" customFormat="1" ht="124.5" hidden="1" customHeight="1" x14ac:dyDescent="0.3">
      <c r="A433" s="1"/>
      <c r="B433" s="84">
        <v>91177</v>
      </c>
      <c r="C433" s="84">
        <v>91177</v>
      </c>
      <c r="D433" s="118" t="s">
        <v>345</v>
      </c>
      <c r="E433" s="84"/>
      <c r="F433" s="84" t="s">
        <v>20</v>
      </c>
      <c r="G433" s="85">
        <v>169.82</v>
      </c>
      <c r="H433" s="219">
        <v>2056520</v>
      </c>
      <c r="I433" s="458"/>
      <c r="J433" s="261"/>
      <c r="K433" s="200">
        <v>0</v>
      </c>
      <c r="L433" s="24" t="s">
        <v>243</v>
      </c>
      <c r="M433" s="35">
        <v>60</v>
      </c>
      <c r="N433" s="35" t="s">
        <v>434</v>
      </c>
      <c r="O433" s="25">
        <v>6560</v>
      </c>
      <c r="P433" s="201"/>
      <c r="Q43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33" s="22" t="s">
        <v>243</v>
      </c>
      <c r="S433" s="35">
        <v>60</v>
      </c>
      <c r="T433" s="26" t="s">
        <v>936</v>
      </c>
      <c r="U433" s="26" t="s">
        <v>936</v>
      </c>
    </row>
    <row r="434" spans="1:21" customFormat="1" ht="120.75" hidden="1" customHeight="1" x14ac:dyDescent="0.3">
      <c r="A434" s="1"/>
      <c r="B434" s="89">
        <v>92175</v>
      </c>
      <c r="C434" s="89">
        <v>92175</v>
      </c>
      <c r="D434" s="97" t="s">
        <v>346</v>
      </c>
      <c r="E434" s="84"/>
      <c r="F434" s="84" t="s">
        <v>20</v>
      </c>
      <c r="G434" s="85">
        <v>198.15</v>
      </c>
      <c r="H434" s="219">
        <v>2399597</v>
      </c>
      <c r="I434" s="458"/>
      <c r="J434" s="200"/>
      <c r="K434" s="200">
        <v>0</v>
      </c>
      <c r="L434" s="24" t="s">
        <v>243</v>
      </c>
      <c r="M434" s="35">
        <v>70</v>
      </c>
      <c r="N434" s="35" t="s">
        <v>434</v>
      </c>
      <c r="O434" s="25">
        <v>6560</v>
      </c>
      <c r="P434" s="201"/>
      <c r="Q4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34" s="22" t="s">
        <v>243</v>
      </c>
      <c r="S434" s="35">
        <v>70</v>
      </c>
      <c r="T434" s="26" t="s">
        <v>936</v>
      </c>
      <c r="U434" s="26" t="s">
        <v>936</v>
      </c>
    </row>
    <row r="435" spans="1:21" customFormat="1" ht="120.75" hidden="1" customHeight="1" x14ac:dyDescent="0.3">
      <c r="A435" s="1"/>
      <c r="B435" s="89">
        <v>92176</v>
      </c>
      <c r="C435" s="89">
        <v>92176</v>
      </c>
      <c r="D435" s="97" t="s">
        <v>347</v>
      </c>
      <c r="E435" s="84"/>
      <c r="F435" s="84" t="s">
        <v>20</v>
      </c>
      <c r="G435" s="85">
        <v>226.44</v>
      </c>
      <c r="H435" s="219">
        <v>2742188</v>
      </c>
      <c r="I435" s="458"/>
      <c r="J435" s="200"/>
      <c r="K435" s="200">
        <v>0</v>
      </c>
      <c r="L435" s="24" t="s">
        <v>243</v>
      </c>
      <c r="M435" s="35">
        <v>80</v>
      </c>
      <c r="N435" s="35" t="s">
        <v>434</v>
      </c>
      <c r="O435" s="25">
        <v>6560</v>
      </c>
      <c r="P435" s="201"/>
      <c r="Q4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35" s="22" t="s">
        <v>243</v>
      </c>
      <c r="S435" s="35">
        <v>80</v>
      </c>
      <c r="T435" s="26" t="s">
        <v>936</v>
      </c>
      <c r="U435" s="26" t="s">
        <v>936</v>
      </c>
    </row>
    <row r="436" spans="1:21" customFormat="1" ht="123.75" hidden="1" customHeight="1" x14ac:dyDescent="0.3">
      <c r="A436" s="1"/>
      <c r="B436" s="89">
        <v>92177</v>
      </c>
      <c r="C436" s="89">
        <v>92177</v>
      </c>
      <c r="D436" s="97" t="s">
        <v>348</v>
      </c>
      <c r="E436" s="84"/>
      <c r="F436" s="84" t="s">
        <v>20</v>
      </c>
      <c r="G436" s="85">
        <v>254.73</v>
      </c>
      <c r="H436" s="219">
        <v>3084780</v>
      </c>
      <c r="I436" s="458"/>
      <c r="J436" s="200"/>
      <c r="K436" s="200">
        <v>0</v>
      </c>
      <c r="L436" s="24" t="s">
        <v>243</v>
      </c>
      <c r="M436" s="35">
        <v>90</v>
      </c>
      <c r="N436" s="35" t="s">
        <v>434</v>
      </c>
      <c r="O436" s="25">
        <v>6560</v>
      </c>
      <c r="P436" s="201"/>
      <c r="Q43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36" s="22" t="s">
        <v>243</v>
      </c>
      <c r="S436" s="35">
        <v>90</v>
      </c>
      <c r="T436" s="26" t="s">
        <v>936</v>
      </c>
      <c r="U436" s="26" t="s">
        <v>936</v>
      </c>
    </row>
    <row r="437" spans="1:21" customFormat="1" ht="27.6" hidden="1" x14ac:dyDescent="0.3">
      <c r="A437" s="1"/>
      <c r="B437" s="62">
        <v>3056</v>
      </c>
      <c r="C437" s="95">
        <v>3056</v>
      </c>
      <c r="D437" s="97" t="s">
        <v>349</v>
      </c>
      <c r="E437" s="84"/>
      <c r="F437" s="84" t="s">
        <v>20</v>
      </c>
      <c r="G437" s="85">
        <v>62.35</v>
      </c>
      <c r="H437" s="219">
        <v>755059</v>
      </c>
      <c r="I437" s="458"/>
      <c r="J437" s="200"/>
      <c r="K437" s="200">
        <v>0</v>
      </c>
      <c r="L437" s="24" t="s">
        <v>243</v>
      </c>
      <c r="M437" s="25">
        <v>100</v>
      </c>
      <c r="N437" s="35" t="s">
        <v>434</v>
      </c>
      <c r="O437" s="25">
        <v>1875</v>
      </c>
      <c r="P437" s="201"/>
      <c r="Q43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37" s="22" t="s">
        <v>243</v>
      </c>
      <c r="S437" s="25">
        <v>100</v>
      </c>
      <c r="T437" s="26" t="s">
        <v>936</v>
      </c>
      <c r="U437" s="26" t="s">
        <v>936</v>
      </c>
    </row>
    <row r="438" spans="1:21" customFormat="1" ht="41.4" hidden="1" x14ac:dyDescent="0.3">
      <c r="A438" s="1"/>
      <c r="B438" s="84">
        <v>90065</v>
      </c>
      <c r="C438" s="84">
        <v>90065</v>
      </c>
      <c r="D438" s="97" t="s">
        <v>350</v>
      </c>
      <c r="E438" s="84"/>
      <c r="F438" s="84" t="s">
        <v>20</v>
      </c>
      <c r="G438" s="85">
        <v>0</v>
      </c>
      <c r="H438" s="219">
        <v>0</v>
      </c>
      <c r="I438" s="458"/>
      <c r="J438" s="200"/>
      <c r="K438" s="200">
        <v>0</v>
      </c>
      <c r="L438" s="24" t="s">
        <v>243</v>
      </c>
      <c r="M438" s="35">
        <v>0</v>
      </c>
      <c r="N438" s="35" t="s">
        <v>434</v>
      </c>
      <c r="O438" s="25">
        <v>1875</v>
      </c>
      <c r="P438" s="201"/>
      <c r="Q4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38" s="22" t="s">
        <v>243</v>
      </c>
      <c r="S438" s="35">
        <v>0</v>
      </c>
      <c r="T438" s="26" t="s">
        <v>936</v>
      </c>
      <c r="U438" s="26" t="s">
        <v>936</v>
      </c>
    </row>
    <row r="439" spans="1:21" customFormat="1" ht="96.6" hidden="1" x14ac:dyDescent="0.3">
      <c r="A439" s="1"/>
      <c r="B439" s="84">
        <v>91178</v>
      </c>
      <c r="C439" s="84">
        <v>91178</v>
      </c>
      <c r="D439" s="97" t="s">
        <v>351</v>
      </c>
      <c r="E439" s="84"/>
      <c r="F439" s="84" t="s">
        <v>20</v>
      </c>
      <c r="G439" s="85">
        <v>24.94</v>
      </c>
      <c r="H439" s="219">
        <v>302023</v>
      </c>
      <c r="I439" s="458"/>
      <c r="J439" s="200"/>
      <c r="K439" s="200">
        <v>0</v>
      </c>
      <c r="L439" s="24" t="s">
        <v>243</v>
      </c>
      <c r="M439" s="35">
        <v>40</v>
      </c>
      <c r="N439" s="35" t="s">
        <v>434</v>
      </c>
      <c r="O439" s="25">
        <v>1875</v>
      </c>
      <c r="P439" s="201"/>
      <c r="Q43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39" s="22" t="s">
        <v>243</v>
      </c>
      <c r="S439" s="35">
        <v>40</v>
      </c>
      <c r="T439" s="26" t="s">
        <v>936</v>
      </c>
      <c r="U439" s="26" t="s">
        <v>936</v>
      </c>
    </row>
    <row r="440" spans="1:21" customFormat="1" ht="96.6" hidden="1" x14ac:dyDescent="0.3">
      <c r="A440" s="1"/>
      <c r="B440" s="84">
        <v>91179</v>
      </c>
      <c r="C440" s="84">
        <v>91179</v>
      </c>
      <c r="D440" s="97" t="s">
        <v>352</v>
      </c>
      <c r="E440" s="84"/>
      <c r="F440" s="84" t="s">
        <v>20</v>
      </c>
      <c r="G440" s="85">
        <v>31.22</v>
      </c>
      <c r="H440" s="219">
        <v>378074</v>
      </c>
      <c r="I440" s="458"/>
      <c r="J440" s="200"/>
      <c r="K440" s="200">
        <v>0</v>
      </c>
      <c r="L440" s="24" t="s">
        <v>243</v>
      </c>
      <c r="M440" s="35">
        <v>50</v>
      </c>
      <c r="N440" s="35" t="s">
        <v>434</v>
      </c>
      <c r="O440" s="25">
        <v>1875</v>
      </c>
      <c r="P440" s="201"/>
      <c r="Q44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40" s="22" t="s">
        <v>243</v>
      </c>
      <c r="S440" s="35">
        <v>50</v>
      </c>
      <c r="T440" s="26" t="s">
        <v>936</v>
      </c>
      <c r="U440" s="26" t="s">
        <v>936</v>
      </c>
    </row>
    <row r="441" spans="1:21" customFormat="1" ht="124.5" hidden="1" customHeight="1" x14ac:dyDescent="0.3">
      <c r="A441" s="1"/>
      <c r="B441" s="84">
        <v>91180</v>
      </c>
      <c r="C441" s="84">
        <v>91180</v>
      </c>
      <c r="D441" s="118" t="s">
        <v>353</v>
      </c>
      <c r="E441" s="84"/>
      <c r="F441" s="84" t="s">
        <v>20</v>
      </c>
      <c r="G441" s="85">
        <v>37.409999999999997</v>
      </c>
      <c r="H441" s="219">
        <v>453035</v>
      </c>
      <c r="I441" s="458"/>
      <c r="J441" s="200"/>
      <c r="K441" s="200">
        <v>0</v>
      </c>
      <c r="L441" s="24" t="s">
        <v>243</v>
      </c>
      <c r="M441" s="35">
        <v>60</v>
      </c>
      <c r="N441" s="35" t="s">
        <v>434</v>
      </c>
      <c r="O441" s="25">
        <v>1875</v>
      </c>
      <c r="P441" s="201"/>
      <c r="Q44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41" s="22" t="s">
        <v>243</v>
      </c>
      <c r="S441" s="35">
        <v>60</v>
      </c>
      <c r="T441" s="26" t="s">
        <v>936</v>
      </c>
      <c r="U441" s="26" t="s">
        <v>936</v>
      </c>
    </row>
    <row r="442" spans="1:21" customFormat="1" ht="96.6" hidden="1" x14ac:dyDescent="0.3">
      <c r="A442" s="1"/>
      <c r="B442" s="89">
        <v>92178</v>
      </c>
      <c r="C442" s="89">
        <v>92178</v>
      </c>
      <c r="D442" s="97" t="s">
        <v>354</v>
      </c>
      <c r="E442" s="84"/>
      <c r="F442" s="84" t="s">
        <v>20</v>
      </c>
      <c r="G442" s="85">
        <v>43.64</v>
      </c>
      <c r="H442" s="219">
        <v>528480</v>
      </c>
      <c r="I442" s="458"/>
      <c r="J442" s="200"/>
      <c r="K442" s="200">
        <v>0</v>
      </c>
      <c r="L442" s="24" t="s">
        <v>243</v>
      </c>
      <c r="M442" s="35">
        <v>70</v>
      </c>
      <c r="N442" s="35" t="s">
        <v>434</v>
      </c>
      <c r="O442" s="25">
        <v>1875</v>
      </c>
      <c r="P442" s="201"/>
      <c r="Q44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42" s="22" t="s">
        <v>243</v>
      </c>
      <c r="S442" s="35">
        <v>70</v>
      </c>
      <c r="T442" s="26" t="s">
        <v>936</v>
      </c>
      <c r="U442" s="26" t="s">
        <v>936</v>
      </c>
    </row>
    <row r="443" spans="1:21" customFormat="1" ht="96.6" hidden="1" x14ac:dyDescent="0.3">
      <c r="A443" s="1"/>
      <c r="B443" s="89">
        <v>92179</v>
      </c>
      <c r="C443" s="89">
        <v>92179</v>
      </c>
      <c r="D443" s="97" t="s">
        <v>355</v>
      </c>
      <c r="E443" s="84"/>
      <c r="F443" s="84" t="s">
        <v>20</v>
      </c>
      <c r="G443" s="85">
        <v>49.88</v>
      </c>
      <c r="H443" s="219">
        <v>604047</v>
      </c>
      <c r="I443" s="458"/>
      <c r="J443" s="200"/>
      <c r="K443" s="200">
        <v>0</v>
      </c>
      <c r="L443" s="24" t="s">
        <v>243</v>
      </c>
      <c r="M443" s="35">
        <v>80</v>
      </c>
      <c r="N443" s="35" t="s">
        <v>434</v>
      </c>
      <c r="O443" s="25">
        <v>1875</v>
      </c>
      <c r="P443" s="201"/>
      <c r="Q44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43" s="22" t="s">
        <v>243</v>
      </c>
      <c r="S443" s="35">
        <v>80</v>
      </c>
      <c r="T443" s="26" t="s">
        <v>936</v>
      </c>
      <c r="U443" s="26" t="s">
        <v>936</v>
      </c>
    </row>
    <row r="444" spans="1:21" customFormat="1" ht="97.2" hidden="1" thickBot="1" x14ac:dyDescent="0.35">
      <c r="A444" s="1"/>
      <c r="B444" s="127">
        <v>92180</v>
      </c>
      <c r="C444" s="127">
        <v>92180</v>
      </c>
      <c r="D444" s="104" t="s">
        <v>356</v>
      </c>
      <c r="E444" s="90"/>
      <c r="F444" s="90" t="s">
        <v>20</v>
      </c>
      <c r="G444" s="98">
        <v>56.15</v>
      </c>
      <c r="H444" s="225">
        <v>679977</v>
      </c>
      <c r="I444" s="458"/>
      <c r="J444" s="200"/>
      <c r="K444" s="200">
        <v>0</v>
      </c>
      <c r="L444" s="366" t="s">
        <v>243</v>
      </c>
      <c r="M444" s="199">
        <v>90</v>
      </c>
      <c r="N444" s="199" t="s">
        <v>434</v>
      </c>
      <c r="O444" s="274">
        <v>1875</v>
      </c>
      <c r="P444" s="304"/>
      <c r="Q44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44" s="332" t="s">
        <v>243</v>
      </c>
      <c r="S444" s="199">
        <v>90</v>
      </c>
      <c r="T444" s="26" t="s">
        <v>936</v>
      </c>
      <c r="U444" s="26" t="s">
        <v>936</v>
      </c>
    </row>
    <row r="445" spans="1:21" customFormat="1" ht="15" hidden="1" customHeight="1" x14ac:dyDescent="0.3">
      <c r="A445" s="63"/>
      <c r="B445" s="62">
        <v>3057</v>
      </c>
      <c r="C445" s="592">
        <v>3057</v>
      </c>
      <c r="D445" s="644" t="s">
        <v>357</v>
      </c>
      <c r="E445" s="100">
        <v>1</v>
      </c>
      <c r="F445" s="100" t="s">
        <v>358</v>
      </c>
      <c r="G445" s="101">
        <v>396.98</v>
      </c>
      <c r="H445" s="241">
        <v>4807428</v>
      </c>
      <c r="I445" s="111"/>
      <c r="J445" s="261"/>
      <c r="K445" s="200">
        <v>0</v>
      </c>
      <c r="L445" s="451" t="s">
        <v>243</v>
      </c>
      <c r="M445" s="205">
        <v>100</v>
      </c>
      <c r="N445" s="206" t="s">
        <v>434</v>
      </c>
      <c r="O445" s="205">
        <v>1875</v>
      </c>
      <c r="P445" s="328"/>
      <c r="Q44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45" s="318" t="s">
        <v>243</v>
      </c>
      <c r="S445" s="279">
        <v>100</v>
      </c>
      <c r="T445" s="26" t="s">
        <v>936</v>
      </c>
      <c r="U445" s="26" t="s">
        <v>936</v>
      </c>
    </row>
    <row r="446" spans="1:21" customFormat="1" ht="15" hidden="1" customHeight="1" x14ac:dyDescent="0.3">
      <c r="A446" s="64">
        <v>3058</v>
      </c>
      <c r="B446" s="62">
        <v>3057</v>
      </c>
      <c r="C446" s="593"/>
      <c r="D446" s="645"/>
      <c r="E446" s="84">
        <v>2</v>
      </c>
      <c r="F446" s="84" t="s">
        <v>359</v>
      </c>
      <c r="G446" s="85">
        <v>769.78</v>
      </c>
      <c r="H446" s="242">
        <v>9322036</v>
      </c>
      <c r="I446" s="111">
        <f>+G446-G445</f>
        <v>372.79999999999995</v>
      </c>
      <c r="J446" s="467">
        <v>372.8</v>
      </c>
      <c r="K446" s="421">
        <v>4514608</v>
      </c>
      <c r="L446" s="24" t="s">
        <v>243</v>
      </c>
      <c r="M446" s="25">
        <v>100</v>
      </c>
      <c r="N446" s="35" t="s">
        <v>434</v>
      </c>
      <c r="O446" s="25">
        <v>1875</v>
      </c>
      <c r="P446" s="289"/>
      <c r="Q446" s="289"/>
      <c r="R446" s="20"/>
      <c r="S446" s="280"/>
      <c r="T446" s="26" t="s">
        <v>936</v>
      </c>
      <c r="U446" s="26"/>
    </row>
    <row r="447" spans="1:21" customFormat="1" ht="15" hidden="1" customHeight="1" x14ac:dyDescent="0.3">
      <c r="A447" s="64">
        <v>3059</v>
      </c>
      <c r="B447" s="62">
        <v>3057</v>
      </c>
      <c r="C447" s="593"/>
      <c r="D447" s="645"/>
      <c r="E447" s="84">
        <v>3</v>
      </c>
      <c r="F447" s="84" t="s">
        <v>360</v>
      </c>
      <c r="G447" s="85">
        <v>1142.58</v>
      </c>
      <c r="H447" s="242">
        <v>13836644</v>
      </c>
      <c r="I447" s="111">
        <f>+G447-G446</f>
        <v>372.79999999999995</v>
      </c>
      <c r="J447" s="202"/>
      <c r="K447" s="200">
        <v>0</v>
      </c>
      <c r="L447" s="24" t="s">
        <v>243</v>
      </c>
      <c r="M447" s="25">
        <v>100</v>
      </c>
      <c r="N447" s="35" t="s">
        <v>434</v>
      </c>
      <c r="O447" s="25">
        <v>1875</v>
      </c>
      <c r="P447" s="289"/>
      <c r="Q447" s="289"/>
      <c r="R447" s="20"/>
      <c r="S447" s="280"/>
      <c r="T447" s="26" t="s">
        <v>936</v>
      </c>
      <c r="U447" s="26"/>
    </row>
    <row r="448" spans="1:21" customFormat="1" ht="27.75" hidden="1" customHeight="1" x14ac:dyDescent="0.3">
      <c r="A448" s="64">
        <v>3060</v>
      </c>
      <c r="B448" s="62">
        <v>3057</v>
      </c>
      <c r="C448" s="593"/>
      <c r="D448" s="645"/>
      <c r="E448" s="84">
        <v>4</v>
      </c>
      <c r="F448" s="84" t="s">
        <v>361</v>
      </c>
      <c r="G448" s="85">
        <v>1515.38</v>
      </c>
      <c r="H448" s="242">
        <v>18351252</v>
      </c>
      <c r="I448" s="111">
        <f>+G448-G447</f>
        <v>372.80000000000018</v>
      </c>
      <c r="J448" s="202"/>
      <c r="K448" s="200">
        <v>0</v>
      </c>
      <c r="L448" s="24" t="s">
        <v>243</v>
      </c>
      <c r="M448" s="25">
        <v>100</v>
      </c>
      <c r="N448" s="35" t="s">
        <v>434</v>
      </c>
      <c r="O448" s="25">
        <v>1875</v>
      </c>
      <c r="P448" s="289"/>
      <c r="Q448" s="289"/>
      <c r="R448" s="20"/>
      <c r="S448" s="280"/>
      <c r="T448" s="26" t="s">
        <v>936</v>
      </c>
      <c r="U448" s="26"/>
    </row>
    <row r="449" spans="1:21" customFormat="1" ht="28.5" hidden="1" customHeight="1" thickBot="1" x14ac:dyDescent="0.35">
      <c r="A449" s="64">
        <v>3061</v>
      </c>
      <c r="B449" s="62">
        <v>3057</v>
      </c>
      <c r="C449" s="594"/>
      <c r="D449" s="646"/>
      <c r="E449" s="102">
        <v>5</v>
      </c>
      <c r="F449" s="102" t="s">
        <v>362</v>
      </c>
      <c r="G449" s="103">
        <v>1888.18</v>
      </c>
      <c r="H449" s="243">
        <v>22865860</v>
      </c>
      <c r="I449" s="111">
        <f>+G449-G448</f>
        <v>372.79999999999995</v>
      </c>
      <c r="J449" s="202"/>
      <c r="K449" s="200">
        <v>0</v>
      </c>
      <c r="L449" s="452" t="s">
        <v>243</v>
      </c>
      <c r="M449" s="211">
        <v>100</v>
      </c>
      <c r="N449" s="212" t="s">
        <v>434</v>
      </c>
      <c r="O449" s="211">
        <v>1875</v>
      </c>
      <c r="P449" s="329"/>
      <c r="Q449" s="329"/>
      <c r="R449" s="334"/>
      <c r="S449" s="284"/>
      <c r="T449" s="26" t="s">
        <v>936</v>
      </c>
      <c r="U449" s="26"/>
    </row>
    <row r="450" spans="1:21" customFormat="1" ht="15" hidden="1" customHeight="1" x14ac:dyDescent="0.3">
      <c r="A450" s="1"/>
      <c r="B450" s="62">
        <v>90066</v>
      </c>
      <c r="C450" s="583">
        <v>90066</v>
      </c>
      <c r="D450" s="586" t="s">
        <v>363</v>
      </c>
      <c r="E450" s="100">
        <v>1</v>
      </c>
      <c r="F450" s="100" t="s">
        <v>358</v>
      </c>
      <c r="G450" s="101">
        <v>0</v>
      </c>
      <c r="H450" s="241">
        <v>0</v>
      </c>
      <c r="I450" s="111"/>
      <c r="J450" s="261"/>
      <c r="K450" s="200">
        <v>0</v>
      </c>
      <c r="L450" s="451" t="s">
        <v>243</v>
      </c>
      <c r="M450" s="206">
        <v>0</v>
      </c>
      <c r="N450" s="206" t="s">
        <v>434</v>
      </c>
      <c r="O450" s="205">
        <v>1875</v>
      </c>
      <c r="P450" s="207"/>
      <c r="Q450"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50" s="318" t="s">
        <v>243</v>
      </c>
      <c r="S450" s="319">
        <v>0</v>
      </c>
      <c r="T450" s="26" t="s">
        <v>936</v>
      </c>
      <c r="U450" s="26" t="s">
        <v>936</v>
      </c>
    </row>
    <row r="451" spans="1:21" customFormat="1" ht="15" hidden="1" customHeight="1" x14ac:dyDescent="0.3">
      <c r="A451" s="16">
        <v>90067</v>
      </c>
      <c r="B451" s="62">
        <v>90066</v>
      </c>
      <c r="C451" s="584"/>
      <c r="D451" s="587"/>
      <c r="E451" s="84">
        <v>2</v>
      </c>
      <c r="F451" s="84" t="s">
        <v>359</v>
      </c>
      <c r="G451" s="85">
        <v>0</v>
      </c>
      <c r="H451" s="242">
        <v>0</v>
      </c>
      <c r="I451" s="111"/>
      <c r="J451" s="261"/>
      <c r="K451" s="200">
        <v>0</v>
      </c>
      <c r="L451" s="24" t="s">
        <v>243</v>
      </c>
      <c r="M451" s="35">
        <v>0</v>
      </c>
      <c r="N451" s="35" t="s">
        <v>434</v>
      </c>
      <c r="O451" s="25">
        <v>1875</v>
      </c>
      <c r="P451" s="201"/>
      <c r="Q451" s="289"/>
      <c r="R451" s="269"/>
      <c r="S451" s="280"/>
      <c r="T451" s="26" t="s">
        <v>936</v>
      </c>
      <c r="U451" s="26"/>
    </row>
    <row r="452" spans="1:21" customFormat="1" ht="15" hidden="1" customHeight="1" x14ac:dyDescent="0.3">
      <c r="A452" s="16">
        <v>90068</v>
      </c>
      <c r="B452" s="62">
        <v>90066</v>
      </c>
      <c r="C452" s="584"/>
      <c r="D452" s="587"/>
      <c r="E452" s="84">
        <v>3</v>
      </c>
      <c r="F452" s="84" t="s">
        <v>360</v>
      </c>
      <c r="G452" s="85">
        <v>0</v>
      </c>
      <c r="H452" s="242">
        <v>0</v>
      </c>
      <c r="I452" s="111"/>
      <c r="J452" s="202"/>
      <c r="K452" s="200">
        <v>0</v>
      </c>
      <c r="L452" s="24" t="s">
        <v>243</v>
      </c>
      <c r="M452" s="35">
        <v>0</v>
      </c>
      <c r="N452" s="35" t="s">
        <v>434</v>
      </c>
      <c r="O452" s="25">
        <v>1875</v>
      </c>
      <c r="P452" s="201"/>
      <c r="Q452" s="289"/>
      <c r="R452" s="269"/>
      <c r="S452" s="280"/>
      <c r="T452" s="26" t="s">
        <v>936</v>
      </c>
      <c r="U452" s="26"/>
    </row>
    <row r="453" spans="1:21" customFormat="1" ht="29.25" hidden="1" customHeight="1" x14ac:dyDescent="0.3">
      <c r="A453" s="16">
        <v>90069</v>
      </c>
      <c r="B453" s="62">
        <v>90066</v>
      </c>
      <c r="C453" s="584"/>
      <c r="D453" s="587"/>
      <c r="E453" s="84">
        <v>4</v>
      </c>
      <c r="F453" s="84" t="s">
        <v>361</v>
      </c>
      <c r="G453" s="85">
        <v>0</v>
      </c>
      <c r="H453" s="242">
        <v>0</v>
      </c>
      <c r="I453" s="111"/>
      <c r="J453" s="261"/>
      <c r="K453" s="200">
        <v>0</v>
      </c>
      <c r="L453" s="24" t="s">
        <v>243</v>
      </c>
      <c r="M453" s="35">
        <v>0</v>
      </c>
      <c r="N453" s="35" t="s">
        <v>434</v>
      </c>
      <c r="O453" s="25">
        <v>1875</v>
      </c>
      <c r="P453" s="201"/>
      <c r="Q453" s="289"/>
      <c r="R453" s="269"/>
      <c r="S453" s="280"/>
      <c r="T453" s="26" t="s">
        <v>936</v>
      </c>
      <c r="U453" s="26"/>
    </row>
    <row r="454" spans="1:21" customFormat="1" ht="28.5" hidden="1" customHeight="1" thickBot="1" x14ac:dyDescent="0.35">
      <c r="A454" s="16">
        <v>90070</v>
      </c>
      <c r="B454" s="62">
        <v>90066</v>
      </c>
      <c r="C454" s="585"/>
      <c r="D454" s="588"/>
      <c r="E454" s="102">
        <v>5</v>
      </c>
      <c r="F454" s="102" t="s">
        <v>362</v>
      </c>
      <c r="G454" s="103">
        <v>0</v>
      </c>
      <c r="H454" s="243">
        <v>0</v>
      </c>
      <c r="I454" s="111"/>
      <c r="J454" s="261"/>
      <c r="K454" s="200">
        <v>0</v>
      </c>
      <c r="L454" s="452" t="s">
        <v>243</v>
      </c>
      <c r="M454" s="212">
        <v>0</v>
      </c>
      <c r="N454" s="212" t="s">
        <v>434</v>
      </c>
      <c r="O454" s="211">
        <v>1875</v>
      </c>
      <c r="P454" s="213"/>
      <c r="Q454" s="329"/>
      <c r="R454" s="270"/>
      <c r="S454" s="284"/>
      <c r="T454" s="26" t="s">
        <v>936</v>
      </c>
      <c r="U454" s="26"/>
    </row>
    <row r="455" spans="1:21" customFormat="1" ht="29.25" hidden="1" customHeight="1" x14ac:dyDescent="0.3">
      <c r="A455" s="1"/>
      <c r="B455" s="62">
        <v>91181</v>
      </c>
      <c r="C455" s="583">
        <v>91181</v>
      </c>
      <c r="D455" s="586" t="s">
        <v>364</v>
      </c>
      <c r="E455" s="100">
        <v>1</v>
      </c>
      <c r="F455" s="100" t="s">
        <v>358</v>
      </c>
      <c r="G455" s="101">
        <v>158.79</v>
      </c>
      <c r="H455" s="241">
        <v>1922947</v>
      </c>
      <c r="I455" s="111"/>
      <c r="J455" s="202"/>
      <c r="K455" s="200">
        <v>0</v>
      </c>
      <c r="L455" s="451" t="s">
        <v>243</v>
      </c>
      <c r="M455" s="206">
        <v>40</v>
      </c>
      <c r="N455" s="206" t="s">
        <v>434</v>
      </c>
      <c r="O455" s="205">
        <v>1875</v>
      </c>
      <c r="P455" s="207"/>
      <c r="Q45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55" s="318" t="s">
        <v>243</v>
      </c>
      <c r="S455" s="319">
        <v>40</v>
      </c>
      <c r="T455" s="26" t="s">
        <v>936</v>
      </c>
      <c r="U455" s="26" t="s">
        <v>936</v>
      </c>
    </row>
    <row r="456" spans="1:21" customFormat="1" ht="29.25" hidden="1" customHeight="1" x14ac:dyDescent="0.3">
      <c r="A456" s="16">
        <v>91184</v>
      </c>
      <c r="B456" s="62">
        <v>91181</v>
      </c>
      <c r="C456" s="584"/>
      <c r="D456" s="587"/>
      <c r="E456" s="84">
        <v>2</v>
      </c>
      <c r="F456" s="84" t="s">
        <v>359</v>
      </c>
      <c r="G456" s="85">
        <v>307.91000000000003</v>
      </c>
      <c r="H456" s="242">
        <v>3728790</v>
      </c>
      <c r="I456" s="111">
        <f>+G456-G455</f>
        <v>149.12000000000003</v>
      </c>
      <c r="J456" s="467">
        <v>149.12000000000003</v>
      </c>
      <c r="K456" s="421">
        <v>1805843</v>
      </c>
      <c r="L456" s="24" t="s">
        <v>243</v>
      </c>
      <c r="M456" s="35">
        <v>40</v>
      </c>
      <c r="N456" s="35" t="s">
        <v>434</v>
      </c>
      <c r="O456" s="25">
        <v>1875</v>
      </c>
      <c r="P456" s="201"/>
      <c r="Q456" s="289"/>
      <c r="R456" s="269"/>
      <c r="S456" s="280"/>
      <c r="T456" s="26" t="s">
        <v>936</v>
      </c>
      <c r="U456" s="26"/>
    </row>
    <row r="457" spans="1:21" customFormat="1" ht="29.25" hidden="1" customHeight="1" x14ac:dyDescent="0.3">
      <c r="A457" s="16">
        <v>91187</v>
      </c>
      <c r="B457" s="62">
        <v>91181</v>
      </c>
      <c r="C457" s="584"/>
      <c r="D457" s="587"/>
      <c r="E457" s="84">
        <v>3</v>
      </c>
      <c r="F457" s="84" t="s">
        <v>360</v>
      </c>
      <c r="G457" s="85">
        <v>457.03</v>
      </c>
      <c r="H457" s="242">
        <v>5534633</v>
      </c>
      <c r="I457" s="111">
        <f>+G457-G456</f>
        <v>149.11999999999995</v>
      </c>
      <c r="J457" s="467"/>
      <c r="K457" s="200">
        <v>0</v>
      </c>
      <c r="L457" s="24" t="s">
        <v>243</v>
      </c>
      <c r="M457" s="35">
        <v>40</v>
      </c>
      <c r="N457" s="35" t="s">
        <v>434</v>
      </c>
      <c r="O457" s="25">
        <v>1875</v>
      </c>
      <c r="P457" s="201"/>
      <c r="Q457" s="289"/>
      <c r="R457" s="269"/>
      <c r="S457" s="280"/>
      <c r="T457" s="26" t="s">
        <v>936</v>
      </c>
      <c r="U457" s="26"/>
    </row>
    <row r="458" spans="1:21" customFormat="1" ht="29.25" hidden="1" customHeight="1" x14ac:dyDescent="0.3">
      <c r="A458" s="16">
        <v>91190</v>
      </c>
      <c r="B458" s="62">
        <v>91181</v>
      </c>
      <c r="C458" s="584"/>
      <c r="D458" s="587"/>
      <c r="E458" s="84">
        <v>4</v>
      </c>
      <c r="F458" s="84" t="s">
        <v>361</v>
      </c>
      <c r="G458" s="85">
        <v>606.15</v>
      </c>
      <c r="H458" s="242">
        <v>7340477</v>
      </c>
      <c r="I458" s="111">
        <f>+G458-G457</f>
        <v>149.12</v>
      </c>
      <c r="J458" s="467"/>
      <c r="K458" s="200">
        <v>0</v>
      </c>
      <c r="L458" s="24" t="s">
        <v>243</v>
      </c>
      <c r="M458" s="35">
        <v>40</v>
      </c>
      <c r="N458" s="35" t="s">
        <v>434</v>
      </c>
      <c r="O458" s="25">
        <v>1875</v>
      </c>
      <c r="P458" s="201"/>
      <c r="Q458" s="289"/>
      <c r="R458" s="269"/>
      <c r="S458" s="280"/>
      <c r="T458" s="26" t="s">
        <v>936</v>
      </c>
      <c r="U458" s="26"/>
    </row>
    <row r="459" spans="1:21" customFormat="1" ht="29.25" hidden="1" customHeight="1" thickBot="1" x14ac:dyDescent="0.35">
      <c r="A459" s="16">
        <v>91193</v>
      </c>
      <c r="B459" s="62">
        <v>91181</v>
      </c>
      <c r="C459" s="585"/>
      <c r="D459" s="588"/>
      <c r="E459" s="102">
        <v>5</v>
      </c>
      <c r="F459" s="102" t="s">
        <v>362</v>
      </c>
      <c r="G459" s="103">
        <v>755.27</v>
      </c>
      <c r="H459" s="243">
        <v>9146320</v>
      </c>
      <c r="I459" s="111">
        <f>+G459-G458</f>
        <v>149.12</v>
      </c>
      <c r="J459" s="467"/>
      <c r="K459" s="200">
        <v>0</v>
      </c>
      <c r="L459" s="452" t="s">
        <v>243</v>
      </c>
      <c r="M459" s="212">
        <v>40</v>
      </c>
      <c r="N459" s="212" t="s">
        <v>434</v>
      </c>
      <c r="O459" s="211">
        <v>1875</v>
      </c>
      <c r="P459" s="213"/>
      <c r="Q459" s="329"/>
      <c r="R459" s="270"/>
      <c r="S459" s="284"/>
      <c r="T459" s="26" t="s">
        <v>936</v>
      </c>
      <c r="U459" s="26"/>
    </row>
    <row r="460" spans="1:21" customFormat="1" ht="27.75" hidden="1" customHeight="1" x14ac:dyDescent="0.3">
      <c r="A460" s="1"/>
      <c r="B460" s="62">
        <v>91182</v>
      </c>
      <c r="C460" s="636">
        <v>91182</v>
      </c>
      <c r="D460" s="639" t="s">
        <v>365</v>
      </c>
      <c r="E460" s="100">
        <v>1</v>
      </c>
      <c r="F460" s="100" t="s">
        <v>358</v>
      </c>
      <c r="G460" s="101">
        <v>198.49</v>
      </c>
      <c r="H460" s="241">
        <v>2403714</v>
      </c>
      <c r="I460" s="111"/>
      <c r="J460" s="467"/>
      <c r="K460" s="200">
        <v>0</v>
      </c>
      <c r="L460" s="451" t="s">
        <v>243</v>
      </c>
      <c r="M460" s="206">
        <v>50</v>
      </c>
      <c r="N460" s="206" t="s">
        <v>434</v>
      </c>
      <c r="O460" s="205">
        <v>1875</v>
      </c>
      <c r="P460" s="207"/>
      <c r="Q46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60" s="363" t="s">
        <v>243</v>
      </c>
      <c r="S460" s="336">
        <v>50</v>
      </c>
      <c r="T460" s="26" t="s">
        <v>936</v>
      </c>
      <c r="U460" s="26" t="s">
        <v>936</v>
      </c>
    </row>
    <row r="461" spans="1:21" customFormat="1" ht="32.25" hidden="1" customHeight="1" x14ac:dyDescent="0.3">
      <c r="A461" s="16">
        <v>91185</v>
      </c>
      <c r="B461" s="62">
        <v>91182</v>
      </c>
      <c r="C461" s="637"/>
      <c r="D461" s="640"/>
      <c r="E461" s="84">
        <v>2</v>
      </c>
      <c r="F461" s="84" t="s">
        <v>359</v>
      </c>
      <c r="G461" s="85">
        <v>384.89</v>
      </c>
      <c r="H461" s="242">
        <v>4661018</v>
      </c>
      <c r="I461" s="111">
        <f>+G461-G460</f>
        <v>186.39999999999998</v>
      </c>
      <c r="J461" s="467">
        <v>186.39999999999998</v>
      </c>
      <c r="K461" s="421">
        <v>2257304</v>
      </c>
      <c r="L461" s="24" t="s">
        <v>243</v>
      </c>
      <c r="M461" s="35">
        <v>50</v>
      </c>
      <c r="N461" s="35" t="s">
        <v>434</v>
      </c>
      <c r="O461" s="25">
        <v>1875</v>
      </c>
      <c r="P461" s="201"/>
      <c r="Q461" s="30"/>
      <c r="R461" s="364"/>
      <c r="S461" s="24"/>
      <c r="T461" s="26" t="s">
        <v>936</v>
      </c>
      <c r="U461" s="26"/>
    </row>
    <row r="462" spans="1:21" customFormat="1" ht="32.25" hidden="1" customHeight="1" x14ac:dyDescent="0.3">
      <c r="A462" s="16">
        <v>91188</v>
      </c>
      <c r="B462" s="62">
        <v>91182</v>
      </c>
      <c r="C462" s="637"/>
      <c r="D462" s="640"/>
      <c r="E462" s="84">
        <v>3</v>
      </c>
      <c r="F462" s="84" t="s">
        <v>360</v>
      </c>
      <c r="G462" s="85">
        <v>571.29</v>
      </c>
      <c r="H462" s="242">
        <v>6918322</v>
      </c>
      <c r="I462" s="111">
        <f>+G462-G461</f>
        <v>186.39999999999998</v>
      </c>
      <c r="J462" s="467"/>
      <c r="K462" s="200">
        <v>0</v>
      </c>
      <c r="L462" s="24" t="s">
        <v>243</v>
      </c>
      <c r="M462" s="35">
        <v>50</v>
      </c>
      <c r="N462" s="35" t="s">
        <v>434</v>
      </c>
      <c r="O462" s="25">
        <v>1875</v>
      </c>
      <c r="P462" s="201"/>
      <c r="Q462" s="30"/>
      <c r="R462" s="364"/>
      <c r="S462" s="24"/>
      <c r="T462" s="26" t="s">
        <v>936</v>
      </c>
      <c r="U462" s="26"/>
    </row>
    <row r="463" spans="1:21" customFormat="1" ht="32.25" hidden="1" customHeight="1" x14ac:dyDescent="0.3">
      <c r="A463" s="16">
        <v>91191</v>
      </c>
      <c r="B463" s="62">
        <v>91182</v>
      </c>
      <c r="C463" s="637"/>
      <c r="D463" s="640"/>
      <c r="E463" s="84">
        <v>4</v>
      </c>
      <c r="F463" s="84" t="s">
        <v>361</v>
      </c>
      <c r="G463" s="85">
        <v>757.69</v>
      </c>
      <c r="H463" s="242">
        <v>9175626</v>
      </c>
      <c r="I463" s="111">
        <f>+G463-G462</f>
        <v>186.40000000000009</v>
      </c>
      <c r="J463" s="467"/>
      <c r="K463" s="200">
        <v>0</v>
      </c>
      <c r="L463" s="24" t="s">
        <v>243</v>
      </c>
      <c r="M463" s="35">
        <v>50</v>
      </c>
      <c r="N463" s="35" t="s">
        <v>434</v>
      </c>
      <c r="O463" s="25">
        <v>1875</v>
      </c>
      <c r="P463" s="201"/>
      <c r="Q463" s="30"/>
      <c r="R463" s="364"/>
      <c r="S463" s="24"/>
      <c r="T463" s="26" t="s">
        <v>936</v>
      </c>
      <c r="U463" s="26"/>
    </row>
    <row r="464" spans="1:21" customFormat="1" ht="32.25" hidden="1" customHeight="1" thickBot="1" x14ac:dyDescent="0.35">
      <c r="A464" s="16">
        <v>91194</v>
      </c>
      <c r="B464" s="62">
        <v>91182</v>
      </c>
      <c r="C464" s="638"/>
      <c r="D464" s="641"/>
      <c r="E464" s="102">
        <v>5</v>
      </c>
      <c r="F464" s="102" t="s">
        <v>362</v>
      </c>
      <c r="G464" s="103">
        <v>944.09</v>
      </c>
      <c r="H464" s="243">
        <v>11432930</v>
      </c>
      <c r="I464" s="111">
        <f>+G464-G463</f>
        <v>186.39999999999998</v>
      </c>
      <c r="J464" s="467"/>
      <c r="K464" s="200">
        <v>0</v>
      </c>
      <c r="L464" s="366" t="s">
        <v>243</v>
      </c>
      <c r="M464" s="199">
        <v>50</v>
      </c>
      <c r="N464" s="199" t="s">
        <v>434</v>
      </c>
      <c r="O464" s="274">
        <v>1875</v>
      </c>
      <c r="P464" s="304"/>
      <c r="Q464" s="305"/>
      <c r="R464" s="365"/>
      <c r="S464" s="366"/>
      <c r="T464" s="26" t="s">
        <v>936</v>
      </c>
      <c r="U464" s="26"/>
    </row>
    <row r="465" spans="1:21" customFormat="1" ht="30.75" hidden="1" customHeight="1" x14ac:dyDescent="0.3">
      <c r="A465" s="1"/>
      <c r="B465" s="62">
        <v>91183</v>
      </c>
      <c r="C465" s="583">
        <v>91183</v>
      </c>
      <c r="D465" s="627" t="s">
        <v>366</v>
      </c>
      <c r="E465" s="100">
        <v>1</v>
      </c>
      <c r="F465" s="100" t="s">
        <v>358</v>
      </c>
      <c r="G465" s="101">
        <v>238.23</v>
      </c>
      <c r="H465" s="241">
        <v>2884965</v>
      </c>
      <c r="I465" s="111"/>
      <c r="J465" s="467"/>
      <c r="K465" s="200">
        <v>0</v>
      </c>
      <c r="L465" s="451" t="s">
        <v>243</v>
      </c>
      <c r="M465" s="206">
        <v>60</v>
      </c>
      <c r="N465" s="206" t="s">
        <v>434</v>
      </c>
      <c r="O465" s="205">
        <v>1875</v>
      </c>
      <c r="P465" s="207"/>
      <c r="Q46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65" s="318" t="s">
        <v>243</v>
      </c>
      <c r="S465" s="319">
        <v>60</v>
      </c>
      <c r="T465" s="26" t="s">
        <v>936</v>
      </c>
      <c r="U465" s="26" t="s">
        <v>936</v>
      </c>
    </row>
    <row r="466" spans="1:21" customFormat="1" ht="30.75" hidden="1" customHeight="1" x14ac:dyDescent="0.3">
      <c r="A466" s="16">
        <v>91186</v>
      </c>
      <c r="B466" s="62">
        <v>91183</v>
      </c>
      <c r="C466" s="584"/>
      <c r="D466" s="628"/>
      <c r="E466" s="84">
        <v>2</v>
      </c>
      <c r="F466" s="84" t="s">
        <v>359</v>
      </c>
      <c r="G466" s="85">
        <v>461.91</v>
      </c>
      <c r="H466" s="242">
        <v>5593730</v>
      </c>
      <c r="I466" s="111">
        <f>+G466-G465</f>
        <v>223.68000000000004</v>
      </c>
      <c r="J466" s="467">
        <v>223.68000000000004</v>
      </c>
      <c r="K466" s="421">
        <v>2708765</v>
      </c>
      <c r="L466" s="24" t="s">
        <v>243</v>
      </c>
      <c r="M466" s="35">
        <v>60</v>
      </c>
      <c r="N466" s="35" t="s">
        <v>434</v>
      </c>
      <c r="O466" s="25">
        <v>1875</v>
      </c>
      <c r="P466" s="201"/>
      <c r="Q466" s="30"/>
      <c r="R466" s="269"/>
      <c r="S466" s="280"/>
      <c r="T466" s="26" t="s">
        <v>936</v>
      </c>
      <c r="U466" s="26"/>
    </row>
    <row r="467" spans="1:21" customFormat="1" ht="30.75" hidden="1" customHeight="1" x14ac:dyDescent="0.3">
      <c r="A467" s="16">
        <v>91189</v>
      </c>
      <c r="B467" s="62">
        <v>91183</v>
      </c>
      <c r="C467" s="584"/>
      <c r="D467" s="628"/>
      <c r="E467" s="84">
        <v>3</v>
      </c>
      <c r="F467" s="84" t="s">
        <v>360</v>
      </c>
      <c r="G467" s="85">
        <v>685.59</v>
      </c>
      <c r="H467" s="242">
        <v>8302495</v>
      </c>
      <c r="I467" s="111">
        <f>+G467-G466</f>
        <v>223.68</v>
      </c>
      <c r="J467" s="467"/>
      <c r="K467" s="200">
        <v>0</v>
      </c>
      <c r="L467" s="24" t="s">
        <v>243</v>
      </c>
      <c r="M467" s="35">
        <v>60</v>
      </c>
      <c r="N467" s="35" t="s">
        <v>434</v>
      </c>
      <c r="O467" s="25">
        <v>1875</v>
      </c>
      <c r="P467" s="201"/>
      <c r="Q467" s="30"/>
      <c r="R467" s="269"/>
      <c r="S467" s="280"/>
      <c r="T467" s="26" t="s">
        <v>936</v>
      </c>
      <c r="U467" s="26"/>
    </row>
    <row r="468" spans="1:21" customFormat="1" ht="30.75" hidden="1" customHeight="1" x14ac:dyDescent="0.3">
      <c r="A468" s="16">
        <v>91192</v>
      </c>
      <c r="B468" s="62">
        <v>91183</v>
      </c>
      <c r="C468" s="584"/>
      <c r="D468" s="628"/>
      <c r="E468" s="84">
        <v>4</v>
      </c>
      <c r="F468" s="84" t="s">
        <v>361</v>
      </c>
      <c r="G468" s="85">
        <v>909.27</v>
      </c>
      <c r="H468" s="242">
        <v>11011260</v>
      </c>
      <c r="I468" s="111">
        <f>+G468-G467</f>
        <v>223.67999999999995</v>
      </c>
      <c r="J468" s="467"/>
      <c r="K468" s="200">
        <v>0</v>
      </c>
      <c r="L468" s="24" t="s">
        <v>243</v>
      </c>
      <c r="M468" s="35">
        <v>60</v>
      </c>
      <c r="N468" s="35" t="s">
        <v>434</v>
      </c>
      <c r="O468" s="25">
        <v>1875</v>
      </c>
      <c r="P468" s="201"/>
      <c r="Q468" s="30"/>
      <c r="R468" s="269"/>
      <c r="S468" s="280"/>
      <c r="T468" s="26" t="s">
        <v>936</v>
      </c>
      <c r="U468" s="26"/>
    </row>
    <row r="469" spans="1:21" customFormat="1" ht="30.75" hidden="1" customHeight="1" thickBot="1" x14ac:dyDescent="0.35">
      <c r="A469" s="16">
        <v>91195</v>
      </c>
      <c r="B469" s="62">
        <v>91183</v>
      </c>
      <c r="C469" s="585"/>
      <c r="D469" s="629"/>
      <c r="E469" s="102">
        <v>5</v>
      </c>
      <c r="F469" s="102" t="s">
        <v>362</v>
      </c>
      <c r="G469" s="103">
        <v>1132.95</v>
      </c>
      <c r="H469" s="243">
        <v>13720025</v>
      </c>
      <c r="I469" s="111">
        <f>+G469-G468</f>
        <v>223.68000000000006</v>
      </c>
      <c r="J469" s="467"/>
      <c r="K469" s="200">
        <v>0</v>
      </c>
      <c r="L469" s="452" t="s">
        <v>243</v>
      </c>
      <c r="M469" s="212">
        <v>60</v>
      </c>
      <c r="N469" s="212" t="s">
        <v>434</v>
      </c>
      <c r="O469" s="211">
        <v>1875</v>
      </c>
      <c r="P469" s="213"/>
      <c r="Q469" s="214"/>
      <c r="R469" s="270"/>
      <c r="S469" s="284"/>
      <c r="T469" s="26" t="s">
        <v>936</v>
      </c>
      <c r="U469" s="26"/>
    </row>
    <row r="470" spans="1:21" customFormat="1" ht="33" hidden="1" customHeight="1" x14ac:dyDescent="0.3">
      <c r="A470" s="1"/>
      <c r="B470" s="62">
        <v>92181</v>
      </c>
      <c r="C470" s="580">
        <v>92181</v>
      </c>
      <c r="D470" s="586" t="s">
        <v>367</v>
      </c>
      <c r="E470" s="100">
        <v>1</v>
      </c>
      <c r="F470" s="100" t="s">
        <v>358</v>
      </c>
      <c r="G470" s="101">
        <v>277.93</v>
      </c>
      <c r="H470" s="241">
        <v>3365732</v>
      </c>
      <c r="I470" s="111"/>
      <c r="J470" s="467"/>
      <c r="K470" s="200">
        <v>0</v>
      </c>
      <c r="L470" s="451" t="s">
        <v>243</v>
      </c>
      <c r="M470" s="206">
        <v>70</v>
      </c>
      <c r="N470" s="206" t="s">
        <v>434</v>
      </c>
      <c r="O470" s="205">
        <v>1875</v>
      </c>
      <c r="P470" s="207"/>
      <c r="Q4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70" s="318" t="s">
        <v>243</v>
      </c>
      <c r="S470" s="319">
        <v>70</v>
      </c>
      <c r="T470" s="26" t="s">
        <v>936</v>
      </c>
      <c r="U470" s="26" t="s">
        <v>936</v>
      </c>
    </row>
    <row r="471" spans="1:21" customFormat="1" ht="33" hidden="1" customHeight="1" x14ac:dyDescent="0.3">
      <c r="A471" s="23">
        <v>92184</v>
      </c>
      <c r="B471" s="62">
        <v>92181</v>
      </c>
      <c r="C471" s="581"/>
      <c r="D471" s="587"/>
      <c r="E471" s="84">
        <v>2</v>
      </c>
      <c r="F471" s="84" t="s">
        <v>359</v>
      </c>
      <c r="G471" s="85">
        <v>538.89</v>
      </c>
      <c r="H471" s="242">
        <v>6525958</v>
      </c>
      <c r="I471" s="111">
        <f>+G471-G470</f>
        <v>260.95999999999998</v>
      </c>
      <c r="J471" s="467">
        <v>260.95999999999998</v>
      </c>
      <c r="K471" s="421">
        <v>3160226</v>
      </c>
      <c r="L471" s="24" t="s">
        <v>243</v>
      </c>
      <c r="M471" s="35">
        <v>70</v>
      </c>
      <c r="N471" s="35" t="s">
        <v>434</v>
      </c>
      <c r="O471" s="25">
        <v>1875</v>
      </c>
      <c r="P471" s="201"/>
      <c r="Q471" s="30"/>
      <c r="R471" s="269"/>
      <c r="S471" s="280"/>
      <c r="T471" s="26" t="s">
        <v>936</v>
      </c>
      <c r="U471" s="26"/>
    </row>
    <row r="472" spans="1:21" customFormat="1" ht="33" hidden="1" customHeight="1" x14ac:dyDescent="0.3">
      <c r="A472" s="23">
        <v>92187</v>
      </c>
      <c r="B472" s="62">
        <v>92181</v>
      </c>
      <c r="C472" s="581"/>
      <c r="D472" s="587"/>
      <c r="E472" s="84">
        <v>3</v>
      </c>
      <c r="F472" s="84" t="s">
        <v>360</v>
      </c>
      <c r="G472" s="85">
        <v>799.85</v>
      </c>
      <c r="H472" s="242">
        <v>9686184</v>
      </c>
      <c r="I472" s="111">
        <f>+G472-G471</f>
        <v>260.96000000000004</v>
      </c>
      <c r="J472" s="467"/>
      <c r="K472" s="200">
        <v>0</v>
      </c>
      <c r="L472" s="24" t="s">
        <v>243</v>
      </c>
      <c r="M472" s="35">
        <v>70</v>
      </c>
      <c r="N472" s="35" t="s">
        <v>434</v>
      </c>
      <c r="O472" s="25">
        <v>1875</v>
      </c>
      <c r="P472" s="201"/>
      <c r="Q472" s="30"/>
      <c r="R472" s="269"/>
      <c r="S472" s="280"/>
      <c r="T472" s="26" t="s">
        <v>936</v>
      </c>
      <c r="U472" s="26"/>
    </row>
    <row r="473" spans="1:21" customFormat="1" ht="33" hidden="1" customHeight="1" x14ac:dyDescent="0.3">
      <c r="A473" s="23">
        <v>92190</v>
      </c>
      <c r="B473" s="62">
        <v>92181</v>
      </c>
      <c r="C473" s="581"/>
      <c r="D473" s="587"/>
      <c r="E473" s="84">
        <v>4</v>
      </c>
      <c r="F473" s="84" t="s">
        <v>361</v>
      </c>
      <c r="G473" s="85">
        <v>1060.81</v>
      </c>
      <c r="H473" s="242">
        <v>12846409</v>
      </c>
      <c r="I473" s="111">
        <f>+G473-G472</f>
        <v>260.95999999999992</v>
      </c>
      <c r="J473" s="467"/>
      <c r="K473" s="200">
        <v>0</v>
      </c>
      <c r="L473" s="24" t="s">
        <v>243</v>
      </c>
      <c r="M473" s="35">
        <v>70</v>
      </c>
      <c r="N473" s="35" t="s">
        <v>434</v>
      </c>
      <c r="O473" s="25">
        <v>1875</v>
      </c>
      <c r="P473" s="201"/>
      <c r="Q473" s="30"/>
      <c r="R473" s="269"/>
      <c r="S473" s="280"/>
      <c r="T473" s="26" t="s">
        <v>936</v>
      </c>
      <c r="U473" s="26"/>
    </row>
    <row r="474" spans="1:21" customFormat="1" ht="33" hidden="1" customHeight="1" thickBot="1" x14ac:dyDescent="0.35">
      <c r="A474" s="23">
        <v>92193</v>
      </c>
      <c r="B474" s="62">
        <v>92181</v>
      </c>
      <c r="C474" s="582"/>
      <c r="D474" s="588"/>
      <c r="E474" s="102">
        <v>5</v>
      </c>
      <c r="F474" s="102" t="s">
        <v>362</v>
      </c>
      <c r="G474" s="103">
        <v>1321.77</v>
      </c>
      <c r="H474" s="243">
        <v>16006635</v>
      </c>
      <c r="I474" s="111">
        <f>+G474-G473</f>
        <v>260.96000000000004</v>
      </c>
      <c r="J474" s="467"/>
      <c r="K474" s="200">
        <v>0</v>
      </c>
      <c r="L474" s="452" t="s">
        <v>243</v>
      </c>
      <c r="M474" s="212">
        <v>70</v>
      </c>
      <c r="N474" s="212" t="s">
        <v>434</v>
      </c>
      <c r="O474" s="211">
        <v>1875</v>
      </c>
      <c r="P474" s="213"/>
      <c r="Q474" s="214"/>
      <c r="R474" s="270"/>
      <c r="S474" s="284"/>
      <c r="T474" s="26" t="s">
        <v>936</v>
      </c>
      <c r="U474" s="26"/>
    </row>
    <row r="475" spans="1:21" customFormat="1" ht="30.75" hidden="1" customHeight="1" x14ac:dyDescent="0.3">
      <c r="A475" s="1"/>
      <c r="B475" s="62">
        <v>92182</v>
      </c>
      <c r="C475" s="580">
        <v>92182</v>
      </c>
      <c r="D475" s="627" t="s">
        <v>368</v>
      </c>
      <c r="E475" s="100">
        <v>1</v>
      </c>
      <c r="F475" s="100" t="s">
        <v>358</v>
      </c>
      <c r="G475" s="101">
        <v>317.58</v>
      </c>
      <c r="H475" s="241">
        <v>3845894</v>
      </c>
      <c r="I475" s="111"/>
      <c r="J475" s="467"/>
      <c r="K475" s="200">
        <v>0</v>
      </c>
      <c r="L475" s="451" t="s">
        <v>243</v>
      </c>
      <c r="M475" s="206">
        <v>80</v>
      </c>
      <c r="N475" s="206" t="s">
        <v>434</v>
      </c>
      <c r="O475" s="205">
        <v>1875</v>
      </c>
      <c r="P475" s="207"/>
      <c r="Q4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75" s="318" t="s">
        <v>243</v>
      </c>
      <c r="S475" s="319">
        <v>80</v>
      </c>
      <c r="T475" s="26" t="s">
        <v>936</v>
      </c>
      <c r="U475" s="26" t="s">
        <v>936</v>
      </c>
    </row>
    <row r="476" spans="1:21" customFormat="1" ht="30.75" hidden="1" customHeight="1" x14ac:dyDescent="0.3">
      <c r="A476" s="23">
        <v>92185</v>
      </c>
      <c r="B476" s="62">
        <v>92182</v>
      </c>
      <c r="C476" s="581"/>
      <c r="D476" s="628"/>
      <c r="E476" s="84">
        <v>2</v>
      </c>
      <c r="F476" s="84" t="s">
        <v>359</v>
      </c>
      <c r="G476" s="85">
        <v>615.82000000000005</v>
      </c>
      <c r="H476" s="242">
        <v>7457580</v>
      </c>
      <c r="I476" s="111">
        <f>+G476-G475</f>
        <v>298.24000000000007</v>
      </c>
      <c r="J476" s="467">
        <v>298.24000000000007</v>
      </c>
      <c r="K476" s="421">
        <v>3611686</v>
      </c>
      <c r="L476" s="24" t="s">
        <v>243</v>
      </c>
      <c r="M476" s="35">
        <v>80</v>
      </c>
      <c r="N476" s="35" t="s">
        <v>434</v>
      </c>
      <c r="O476" s="25">
        <v>1875</v>
      </c>
      <c r="P476" s="201"/>
      <c r="Q476" s="30"/>
      <c r="R476" s="269"/>
      <c r="S476" s="280"/>
      <c r="T476" s="26" t="s">
        <v>936</v>
      </c>
      <c r="U476" s="26"/>
    </row>
    <row r="477" spans="1:21" customFormat="1" ht="30.75" hidden="1" customHeight="1" x14ac:dyDescent="0.3">
      <c r="A477" s="23">
        <v>92188</v>
      </c>
      <c r="B477" s="62">
        <v>92182</v>
      </c>
      <c r="C477" s="581"/>
      <c r="D477" s="628"/>
      <c r="E477" s="84">
        <v>3</v>
      </c>
      <c r="F477" s="84" t="s">
        <v>360</v>
      </c>
      <c r="G477" s="85">
        <v>914.06</v>
      </c>
      <c r="H477" s="242">
        <v>11069267</v>
      </c>
      <c r="I477" s="111">
        <f>+G477-G476</f>
        <v>298.2399999999999</v>
      </c>
      <c r="J477" s="467"/>
      <c r="K477" s="200">
        <v>0</v>
      </c>
      <c r="L477" s="24" t="s">
        <v>243</v>
      </c>
      <c r="M477" s="35">
        <v>80</v>
      </c>
      <c r="N477" s="35" t="s">
        <v>434</v>
      </c>
      <c r="O477" s="25">
        <v>1875</v>
      </c>
      <c r="P477" s="201"/>
      <c r="Q477" s="30"/>
      <c r="R477" s="269"/>
      <c r="S477" s="280"/>
      <c r="T477" s="26" t="s">
        <v>936</v>
      </c>
      <c r="U477" s="26"/>
    </row>
    <row r="478" spans="1:21" customFormat="1" ht="30.75" hidden="1" customHeight="1" x14ac:dyDescent="0.3">
      <c r="A478" s="23">
        <v>92191</v>
      </c>
      <c r="B478" s="62">
        <v>92182</v>
      </c>
      <c r="C478" s="581"/>
      <c r="D478" s="628"/>
      <c r="E478" s="84">
        <v>4</v>
      </c>
      <c r="F478" s="84" t="s">
        <v>361</v>
      </c>
      <c r="G478" s="85">
        <v>1212.3</v>
      </c>
      <c r="H478" s="242">
        <v>14680953</v>
      </c>
      <c r="I478" s="111">
        <f>+G478-G477</f>
        <v>298.24</v>
      </c>
      <c r="J478" s="467"/>
      <c r="K478" s="200">
        <v>0</v>
      </c>
      <c r="L478" s="24" t="s">
        <v>243</v>
      </c>
      <c r="M478" s="35">
        <v>80</v>
      </c>
      <c r="N478" s="35" t="s">
        <v>434</v>
      </c>
      <c r="O478" s="25">
        <v>1875</v>
      </c>
      <c r="P478" s="201"/>
      <c r="Q478" s="30"/>
      <c r="R478" s="269"/>
      <c r="S478" s="280"/>
      <c r="T478" s="26" t="s">
        <v>936</v>
      </c>
      <c r="U478" s="26"/>
    </row>
    <row r="479" spans="1:21" customFormat="1" ht="30.75" hidden="1" customHeight="1" thickBot="1" x14ac:dyDescent="0.35">
      <c r="A479" s="23">
        <v>92194</v>
      </c>
      <c r="B479" s="62">
        <v>92182</v>
      </c>
      <c r="C479" s="582"/>
      <c r="D479" s="629"/>
      <c r="E479" s="102">
        <v>5</v>
      </c>
      <c r="F479" s="102" t="s">
        <v>362</v>
      </c>
      <c r="G479" s="103">
        <v>1510.55</v>
      </c>
      <c r="H479" s="243">
        <v>18292761</v>
      </c>
      <c r="I479" s="111">
        <f>+G479-G478</f>
        <v>298.25</v>
      </c>
      <c r="J479" s="467"/>
      <c r="K479" s="200">
        <v>0</v>
      </c>
      <c r="L479" s="452" t="s">
        <v>243</v>
      </c>
      <c r="M479" s="212">
        <v>80</v>
      </c>
      <c r="N479" s="212" t="s">
        <v>434</v>
      </c>
      <c r="O479" s="211">
        <v>1875</v>
      </c>
      <c r="P479" s="213"/>
      <c r="Q479" s="214"/>
      <c r="R479" s="270"/>
      <c r="S479" s="284"/>
      <c r="T479" s="26" t="s">
        <v>936</v>
      </c>
      <c r="U479" s="26"/>
    </row>
    <row r="480" spans="1:21" customFormat="1" ht="30.75" hidden="1" customHeight="1" x14ac:dyDescent="0.3">
      <c r="A480" s="1"/>
      <c r="B480" s="62">
        <v>92183</v>
      </c>
      <c r="C480" s="580">
        <v>92183</v>
      </c>
      <c r="D480" s="586" t="s">
        <v>369</v>
      </c>
      <c r="E480" s="100">
        <v>1</v>
      </c>
      <c r="F480" s="100" t="s">
        <v>358</v>
      </c>
      <c r="G480" s="101">
        <v>357.28</v>
      </c>
      <c r="H480" s="241">
        <v>4326661</v>
      </c>
      <c r="I480" s="111"/>
      <c r="J480" s="467"/>
      <c r="K480" s="200">
        <v>0</v>
      </c>
      <c r="L480" s="454" t="s">
        <v>243</v>
      </c>
      <c r="M480" s="262">
        <v>90</v>
      </c>
      <c r="N480" s="262" t="s">
        <v>434</v>
      </c>
      <c r="O480" s="250">
        <v>1875</v>
      </c>
      <c r="P480" s="306"/>
      <c r="Q48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480" s="317" t="s">
        <v>243</v>
      </c>
      <c r="S480" s="367">
        <v>90</v>
      </c>
      <c r="T480" s="26" t="s">
        <v>936</v>
      </c>
      <c r="U480" s="26" t="s">
        <v>936</v>
      </c>
    </row>
    <row r="481" spans="1:21" customFormat="1" ht="30.75" hidden="1" customHeight="1" x14ac:dyDescent="0.3">
      <c r="A481" s="23">
        <v>92186</v>
      </c>
      <c r="B481" s="62">
        <v>92183</v>
      </c>
      <c r="C481" s="581"/>
      <c r="D481" s="587"/>
      <c r="E481" s="84">
        <v>2</v>
      </c>
      <c r="F481" s="84" t="s">
        <v>359</v>
      </c>
      <c r="G481" s="85">
        <v>692.8</v>
      </c>
      <c r="H481" s="242">
        <v>8389808</v>
      </c>
      <c r="I481" s="111">
        <f>+G481-G480</f>
        <v>335.52</v>
      </c>
      <c r="J481" s="467">
        <v>335.52</v>
      </c>
      <c r="K481" s="421">
        <v>4063147</v>
      </c>
      <c r="L481" s="24" t="s">
        <v>243</v>
      </c>
      <c r="M481" s="35">
        <v>90</v>
      </c>
      <c r="N481" s="35" t="s">
        <v>434</v>
      </c>
      <c r="O481" s="25">
        <v>1875</v>
      </c>
      <c r="P481" s="201"/>
      <c r="Q481" s="30"/>
      <c r="R481" s="269"/>
      <c r="S481" s="280"/>
      <c r="T481" s="26" t="s">
        <v>936</v>
      </c>
      <c r="U481" s="26"/>
    </row>
    <row r="482" spans="1:21" customFormat="1" ht="30.75" hidden="1" customHeight="1" x14ac:dyDescent="0.3">
      <c r="A482" s="23">
        <v>92189</v>
      </c>
      <c r="B482" s="62">
        <v>92183</v>
      </c>
      <c r="C482" s="581"/>
      <c r="D482" s="587"/>
      <c r="E482" s="84">
        <v>3</v>
      </c>
      <c r="F482" s="84" t="s">
        <v>360</v>
      </c>
      <c r="G482" s="85">
        <v>1028.32</v>
      </c>
      <c r="H482" s="242">
        <v>12452955</v>
      </c>
      <c r="I482" s="111">
        <f>+G482-G481</f>
        <v>335.52</v>
      </c>
      <c r="J482" s="465"/>
      <c r="K482" s="200">
        <v>0</v>
      </c>
      <c r="L482" s="24" t="s">
        <v>243</v>
      </c>
      <c r="M482" s="35">
        <v>90</v>
      </c>
      <c r="N482" s="35" t="s">
        <v>434</v>
      </c>
      <c r="O482" s="25">
        <v>1875</v>
      </c>
      <c r="P482" s="201"/>
      <c r="Q482" s="30"/>
      <c r="R482" s="269"/>
      <c r="S482" s="280"/>
      <c r="T482" s="26" t="s">
        <v>936</v>
      </c>
      <c r="U482" s="26"/>
    </row>
    <row r="483" spans="1:21" customFormat="1" ht="30.75" hidden="1" customHeight="1" x14ac:dyDescent="0.3">
      <c r="A483" s="23">
        <v>92192</v>
      </c>
      <c r="B483" s="62">
        <v>92183</v>
      </c>
      <c r="C483" s="581"/>
      <c r="D483" s="587"/>
      <c r="E483" s="84">
        <v>4</v>
      </c>
      <c r="F483" s="84" t="s">
        <v>361</v>
      </c>
      <c r="G483" s="85">
        <v>1363.84</v>
      </c>
      <c r="H483" s="242">
        <v>16516102</v>
      </c>
      <c r="I483" s="111">
        <f>+G483-G482</f>
        <v>335.52</v>
      </c>
      <c r="J483" s="465"/>
      <c r="K483" s="200">
        <v>0</v>
      </c>
      <c r="L483" s="24" t="s">
        <v>243</v>
      </c>
      <c r="M483" s="35">
        <v>90</v>
      </c>
      <c r="N483" s="35" t="s">
        <v>434</v>
      </c>
      <c r="O483" s="25">
        <v>1875</v>
      </c>
      <c r="P483" s="201"/>
      <c r="Q483" s="30"/>
      <c r="R483" s="269"/>
      <c r="S483" s="280"/>
      <c r="T483" s="26" t="s">
        <v>936</v>
      </c>
      <c r="U483" s="26"/>
    </row>
    <row r="484" spans="1:21" customFormat="1" ht="30.75" hidden="1" customHeight="1" thickBot="1" x14ac:dyDescent="0.35">
      <c r="A484" s="23">
        <v>92195</v>
      </c>
      <c r="B484" s="62">
        <v>92183</v>
      </c>
      <c r="C484" s="582"/>
      <c r="D484" s="588"/>
      <c r="E484" s="102">
        <v>5</v>
      </c>
      <c r="F484" s="102" t="s">
        <v>362</v>
      </c>
      <c r="G484" s="103">
        <v>1699.36</v>
      </c>
      <c r="H484" s="243">
        <v>20579250</v>
      </c>
      <c r="I484" s="111">
        <f>+G484-G483</f>
        <v>335.52</v>
      </c>
      <c r="J484" s="465"/>
      <c r="K484" s="200">
        <v>0</v>
      </c>
      <c r="L484" s="452" t="s">
        <v>243</v>
      </c>
      <c r="M484" s="212">
        <v>90</v>
      </c>
      <c r="N484" s="212" t="s">
        <v>434</v>
      </c>
      <c r="O484" s="211">
        <v>1875</v>
      </c>
      <c r="P484" s="213"/>
      <c r="Q484" s="214"/>
      <c r="R484" s="270"/>
      <c r="S484" s="284"/>
      <c r="T484" s="26" t="s">
        <v>936</v>
      </c>
      <c r="U484" s="26"/>
    </row>
    <row r="485" spans="1:21" customFormat="1" ht="15" customHeight="1" x14ac:dyDescent="0.3">
      <c r="A485" s="1"/>
      <c r="B485" s="5"/>
      <c r="C485" s="642" t="s">
        <v>370</v>
      </c>
      <c r="D485" s="643"/>
      <c r="E485" s="643"/>
      <c r="F485" s="643"/>
      <c r="G485" s="643"/>
      <c r="H485" s="221"/>
      <c r="I485" s="458"/>
      <c r="J485" s="413"/>
      <c r="K485" s="200">
        <v>0</v>
      </c>
      <c r="L485" s="249" t="s">
        <v>42</v>
      </c>
      <c r="M485" s="314" t="s">
        <v>42</v>
      </c>
      <c r="N485" s="314" t="s">
        <v>42</v>
      </c>
      <c r="O485" s="314" t="s">
        <v>42</v>
      </c>
      <c r="P485" s="306"/>
      <c r="Q485" s="307"/>
      <c r="R485" s="314" t="s">
        <v>42</v>
      </c>
      <c r="S485" s="314" t="s">
        <v>42</v>
      </c>
      <c r="T485" s="314" t="s">
        <v>42</v>
      </c>
      <c r="U485" s="274" t="s">
        <v>41</v>
      </c>
    </row>
    <row r="486" spans="1:21" customFormat="1" x14ac:dyDescent="0.3">
      <c r="A486" s="1"/>
      <c r="B486" s="42" t="s">
        <v>1</v>
      </c>
      <c r="C486" s="117" t="s">
        <v>1</v>
      </c>
      <c r="D486" s="117" t="s">
        <v>2</v>
      </c>
      <c r="E486" s="117" t="s">
        <v>3</v>
      </c>
      <c r="F486" s="117" t="s">
        <v>4</v>
      </c>
      <c r="G486" s="9" t="s">
        <v>5</v>
      </c>
      <c r="H486" s="444" t="s">
        <v>6</v>
      </c>
      <c r="I486" s="458"/>
      <c r="J486" s="288"/>
      <c r="K486" s="200">
        <v>0</v>
      </c>
      <c r="L486" s="17" t="s">
        <v>42</v>
      </c>
      <c r="M486" s="200" t="s">
        <v>42</v>
      </c>
      <c r="N486" s="200" t="s">
        <v>42</v>
      </c>
      <c r="O486" s="200" t="s">
        <v>42</v>
      </c>
      <c r="P486" s="201"/>
      <c r="Q486" s="30"/>
      <c r="R486" s="200" t="s">
        <v>42</v>
      </c>
      <c r="S486" s="200" t="s">
        <v>42</v>
      </c>
      <c r="T486" s="200" t="s">
        <v>42</v>
      </c>
      <c r="U486" s="274" t="s">
        <v>41</v>
      </c>
    </row>
    <row r="487" spans="1:21" customFormat="1" ht="27.6" x14ac:dyDescent="0.3">
      <c r="A487" s="1"/>
      <c r="B487" s="53">
        <v>4001</v>
      </c>
      <c r="C487" s="15">
        <v>4001</v>
      </c>
      <c r="D487" s="54" t="s">
        <v>371</v>
      </c>
      <c r="E487" s="16"/>
      <c r="F487" s="16" t="s">
        <v>20</v>
      </c>
      <c r="G487" s="12">
        <v>37.619999999999997</v>
      </c>
      <c r="H487" s="219">
        <v>455578</v>
      </c>
      <c r="I487" s="458"/>
      <c r="J487" s="267"/>
      <c r="K487" s="200">
        <v>0</v>
      </c>
      <c r="L487" s="24" t="s">
        <v>373</v>
      </c>
      <c r="M487" s="14">
        <v>100</v>
      </c>
      <c r="N487" s="245" t="s">
        <v>434</v>
      </c>
      <c r="O487" s="14">
        <v>926</v>
      </c>
      <c r="P487" s="203"/>
      <c r="Q4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487" s="20" t="s">
        <v>373</v>
      </c>
      <c r="S487" s="14">
        <v>100</v>
      </c>
      <c r="T487" s="26" t="s">
        <v>936</v>
      </c>
      <c r="U487" s="26" t="s">
        <v>936</v>
      </c>
    </row>
    <row r="488" spans="1:21" customFormat="1" ht="66" customHeight="1" thickBot="1" x14ac:dyDescent="0.35">
      <c r="A488" s="1"/>
      <c r="B488" s="167">
        <v>90094</v>
      </c>
      <c r="C488" s="167">
        <v>90094</v>
      </c>
      <c r="D488" s="168" t="s">
        <v>374</v>
      </c>
      <c r="E488" s="169"/>
      <c r="F488" s="169" t="s">
        <v>20</v>
      </c>
      <c r="G488" s="170">
        <v>0</v>
      </c>
      <c r="H488" s="225">
        <v>0</v>
      </c>
      <c r="I488" s="458"/>
      <c r="J488" s="476"/>
      <c r="K488" s="200">
        <v>0</v>
      </c>
      <c r="L488" s="366" t="s">
        <v>373</v>
      </c>
      <c r="M488" s="285">
        <v>0</v>
      </c>
      <c r="N488" s="353" t="s">
        <v>434</v>
      </c>
      <c r="O488" s="285">
        <v>926</v>
      </c>
      <c r="P488" s="286"/>
      <c r="Q48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488" s="369" t="s">
        <v>373</v>
      </c>
      <c r="S488" s="285">
        <v>0</v>
      </c>
      <c r="T488" s="26" t="s">
        <v>936</v>
      </c>
      <c r="U488" s="26" t="s">
        <v>936</v>
      </c>
    </row>
    <row r="489" spans="1:21" customFormat="1" ht="36" customHeight="1" x14ac:dyDescent="0.3">
      <c r="A489" s="23"/>
      <c r="B489" s="53">
        <v>40011</v>
      </c>
      <c r="C489" s="592" t="s">
        <v>375</v>
      </c>
      <c r="D489" s="618" t="s">
        <v>376</v>
      </c>
      <c r="E489" s="100">
        <v>1</v>
      </c>
      <c r="F489" s="121" t="s">
        <v>377</v>
      </c>
      <c r="G489" s="101">
        <v>63.24</v>
      </c>
      <c r="H489" s="241">
        <v>765836</v>
      </c>
      <c r="I489" s="111"/>
      <c r="J489" s="261"/>
      <c r="K489" s="200">
        <v>0</v>
      </c>
      <c r="L489" s="451" t="s">
        <v>372</v>
      </c>
      <c r="M489" s="205">
        <v>100</v>
      </c>
      <c r="N489" s="244" t="s">
        <v>434</v>
      </c>
      <c r="O489" s="205">
        <v>926</v>
      </c>
      <c r="P489" s="207"/>
      <c r="Q4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489" s="209" t="s">
        <v>372</v>
      </c>
      <c r="S489" s="279">
        <v>100</v>
      </c>
      <c r="T489" s="26" t="s">
        <v>936</v>
      </c>
      <c r="U489" s="26" t="s">
        <v>936</v>
      </c>
    </row>
    <row r="490" spans="1:21" customFormat="1" ht="36" customHeight="1" x14ac:dyDescent="0.3">
      <c r="A490" s="15" t="s">
        <v>378</v>
      </c>
      <c r="B490" s="53">
        <v>40011</v>
      </c>
      <c r="C490" s="593"/>
      <c r="D490" s="619"/>
      <c r="E490" s="84">
        <v>2</v>
      </c>
      <c r="F490" s="122" t="s">
        <v>379</v>
      </c>
      <c r="G490" s="85">
        <v>66.84</v>
      </c>
      <c r="H490" s="242">
        <v>809432</v>
      </c>
      <c r="I490" s="111">
        <f>+G490-G489</f>
        <v>3.6000000000000014</v>
      </c>
      <c r="J490" s="202"/>
      <c r="K490" s="200">
        <v>0</v>
      </c>
      <c r="L490" s="24" t="s">
        <v>372</v>
      </c>
      <c r="M490" s="25">
        <v>100</v>
      </c>
      <c r="N490" s="245" t="s">
        <v>434</v>
      </c>
      <c r="O490" s="25">
        <v>926</v>
      </c>
      <c r="P490" s="201"/>
      <c r="Q490" s="30"/>
      <c r="R490" s="269"/>
      <c r="S490" s="280"/>
      <c r="T490" s="26" t="s">
        <v>936</v>
      </c>
      <c r="U490" s="26"/>
    </row>
    <row r="491" spans="1:21" customFormat="1" ht="36" customHeight="1" x14ac:dyDescent="0.3">
      <c r="A491" s="15" t="s">
        <v>380</v>
      </c>
      <c r="B491" s="53">
        <v>40011</v>
      </c>
      <c r="C491" s="593"/>
      <c r="D491" s="619"/>
      <c r="E491" s="84">
        <v>3</v>
      </c>
      <c r="F491" s="122" t="s">
        <v>381</v>
      </c>
      <c r="G491" s="85">
        <v>70.400000000000006</v>
      </c>
      <c r="H491" s="242">
        <v>852544</v>
      </c>
      <c r="I491" s="111">
        <f>+G491-G489</f>
        <v>7.1600000000000037</v>
      </c>
      <c r="J491" s="202"/>
      <c r="K491" s="200">
        <v>0</v>
      </c>
      <c r="L491" s="24" t="s">
        <v>372</v>
      </c>
      <c r="M491" s="25">
        <v>100</v>
      </c>
      <c r="N491" s="245" t="s">
        <v>434</v>
      </c>
      <c r="O491" s="25">
        <v>926</v>
      </c>
      <c r="P491" s="201"/>
      <c r="Q491" s="30"/>
      <c r="R491" s="269"/>
      <c r="S491" s="280"/>
      <c r="T491" s="26" t="s">
        <v>936</v>
      </c>
      <c r="U491" s="26"/>
    </row>
    <row r="492" spans="1:21" customFormat="1" ht="36" customHeight="1" thickBot="1" x14ac:dyDescent="0.35">
      <c r="A492" s="15" t="s">
        <v>382</v>
      </c>
      <c r="B492" s="53">
        <v>40011</v>
      </c>
      <c r="C492" s="594"/>
      <c r="D492" s="620"/>
      <c r="E492" s="102">
        <v>4</v>
      </c>
      <c r="F492" s="123" t="s">
        <v>383</v>
      </c>
      <c r="G492" s="103">
        <v>73.92</v>
      </c>
      <c r="H492" s="243">
        <v>895171</v>
      </c>
      <c r="I492" s="111">
        <f>+G492-G489</f>
        <v>10.68</v>
      </c>
      <c r="J492" s="202"/>
      <c r="K492" s="200">
        <v>0</v>
      </c>
      <c r="L492" s="452" t="s">
        <v>372</v>
      </c>
      <c r="M492" s="211">
        <v>100</v>
      </c>
      <c r="N492" s="246" t="s">
        <v>434</v>
      </c>
      <c r="O492" s="211">
        <v>926</v>
      </c>
      <c r="P492" s="213"/>
      <c r="Q492" s="214"/>
      <c r="R492" s="270"/>
      <c r="S492" s="284"/>
      <c r="T492" s="26" t="s">
        <v>936</v>
      </c>
      <c r="U492" s="26"/>
    </row>
    <row r="493" spans="1:21" customFormat="1" ht="58.5" customHeight="1" x14ac:dyDescent="0.3">
      <c r="A493" s="15"/>
      <c r="B493" s="53">
        <v>90095</v>
      </c>
      <c r="C493" s="583">
        <v>90095</v>
      </c>
      <c r="D493" s="586" t="s">
        <v>384</v>
      </c>
      <c r="E493" s="100">
        <v>1</v>
      </c>
      <c r="F493" s="121" t="s">
        <v>377</v>
      </c>
      <c r="G493" s="101">
        <v>0</v>
      </c>
      <c r="H493" s="241">
        <v>0</v>
      </c>
      <c r="I493" s="111"/>
      <c r="J493" s="261"/>
      <c r="K493" s="200">
        <v>0</v>
      </c>
      <c r="L493" s="451" t="s">
        <v>372</v>
      </c>
      <c r="M493" s="205">
        <v>0</v>
      </c>
      <c r="N493" s="244" t="s">
        <v>434</v>
      </c>
      <c r="O493" s="205">
        <v>926</v>
      </c>
      <c r="P493" s="207"/>
      <c r="Q4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493" s="209" t="s">
        <v>372</v>
      </c>
      <c r="S493" s="279">
        <v>0</v>
      </c>
      <c r="T493" s="26" t="s">
        <v>936</v>
      </c>
      <c r="U493" s="26" t="s">
        <v>936</v>
      </c>
    </row>
    <row r="494" spans="1:21" customFormat="1" ht="63" customHeight="1" x14ac:dyDescent="0.3">
      <c r="A494" s="15">
        <v>90096</v>
      </c>
      <c r="B494" s="53">
        <v>90095</v>
      </c>
      <c r="C494" s="584"/>
      <c r="D494" s="587"/>
      <c r="E494" s="84">
        <v>2</v>
      </c>
      <c r="F494" s="122" t="s">
        <v>379</v>
      </c>
      <c r="G494" s="85">
        <v>0</v>
      </c>
      <c r="H494" s="242">
        <v>0</v>
      </c>
      <c r="I494" s="111"/>
      <c r="J494" s="261"/>
      <c r="K494" s="200">
        <v>0</v>
      </c>
      <c r="L494" s="24" t="s">
        <v>372</v>
      </c>
      <c r="M494" s="25">
        <v>0</v>
      </c>
      <c r="N494" s="245" t="s">
        <v>434</v>
      </c>
      <c r="O494" s="25">
        <v>926</v>
      </c>
      <c r="P494" s="201"/>
      <c r="Q494" s="30"/>
      <c r="R494" s="269"/>
      <c r="S494" s="280"/>
      <c r="T494" s="26" t="s">
        <v>936</v>
      </c>
      <c r="U494" s="26"/>
    </row>
    <row r="495" spans="1:21" customFormat="1" ht="61.5" customHeight="1" x14ac:dyDescent="0.3">
      <c r="A495" s="15">
        <v>90097</v>
      </c>
      <c r="B495" s="53">
        <v>90095</v>
      </c>
      <c r="C495" s="584"/>
      <c r="D495" s="587"/>
      <c r="E495" s="84">
        <v>3</v>
      </c>
      <c r="F495" s="122" t="s">
        <v>381</v>
      </c>
      <c r="G495" s="85">
        <v>0</v>
      </c>
      <c r="H495" s="242">
        <v>0</v>
      </c>
      <c r="I495" s="111"/>
      <c r="J495" s="261"/>
      <c r="K495" s="200">
        <v>0</v>
      </c>
      <c r="L495" s="24" t="s">
        <v>372</v>
      </c>
      <c r="M495" s="25">
        <v>0</v>
      </c>
      <c r="N495" s="245" t="s">
        <v>434</v>
      </c>
      <c r="O495" s="25">
        <v>926</v>
      </c>
      <c r="P495" s="201"/>
      <c r="Q495" s="30"/>
      <c r="R495" s="269"/>
      <c r="S495" s="280"/>
      <c r="T495" s="26" t="s">
        <v>936</v>
      </c>
      <c r="U495" s="26"/>
    </row>
    <row r="496" spans="1:21" customFormat="1" ht="48.75" customHeight="1" thickBot="1" x14ac:dyDescent="0.35">
      <c r="A496" s="15">
        <v>90098</v>
      </c>
      <c r="B496" s="53">
        <v>90095</v>
      </c>
      <c r="C496" s="584"/>
      <c r="D496" s="587"/>
      <c r="E496" s="90">
        <v>4</v>
      </c>
      <c r="F496" s="512" t="s">
        <v>383</v>
      </c>
      <c r="G496" s="98">
        <v>0</v>
      </c>
      <c r="H496" s="513">
        <v>0</v>
      </c>
      <c r="I496" s="111"/>
      <c r="J496" s="261"/>
      <c r="K496" s="200">
        <v>0</v>
      </c>
      <c r="L496" s="452" t="s">
        <v>372</v>
      </c>
      <c r="M496" s="211">
        <v>0</v>
      </c>
      <c r="N496" s="246" t="s">
        <v>434</v>
      </c>
      <c r="O496" s="211">
        <v>926</v>
      </c>
      <c r="P496" s="213"/>
      <c r="Q496" s="214"/>
      <c r="R496" s="270"/>
      <c r="S496" s="284"/>
      <c r="T496" s="26" t="s">
        <v>936</v>
      </c>
      <c r="U496" s="26"/>
    </row>
    <row r="497" spans="1:21" customFormat="1" ht="36.75" customHeight="1" x14ac:dyDescent="0.3">
      <c r="A497" s="509"/>
      <c r="B497" s="84">
        <v>93016</v>
      </c>
      <c r="C497" s="84">
        <v>93016</v>
      </c>
      <c r="D497" s="506" t="s">
        <v>946</v>
      </c>
      <c r="E497" s="84"/>
      <c r="F497" s="122" t="s">
        <v>20</v>
      </c>
      <c r="G497" s="85">
        <v>29.66</v>
      </c>
      <c r="H497" s="223">
        <v>359183</v>
      </c>
      <c r="I497" s="111"/>
      <c r="J497" s="261"/>
      <c r="K497" s="200"/>
      <c r="L497" s="453" t="s">
        <v>917</v>
      </c>
      <c r="M497" s="321">
        <v>100</v>
      </c>
      <c r="N497" s="259" t="s">
        <v>434</v>
      </c>
      <c r="O497" s="250">
        <v>426</v>
      </c>
      <c r="P497" s="323"/>
      <c r="Q497"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Vigente'!C661,'[1]Certificaciones y Autorizacione'!B:E,1,0))),"Auditorías y Certificaciones",IF(NOT(ISERROR(VLOOKUP('[1]Manual Tarifario Vigente'!C661,'[1]Plantas de Beneficio'!B:E,1,0))),"Inspección","Registro Sanitario y Trámites Asociados")))))</f>
        <v>Registro Sanitario y Trámites Asociados</v>
      </c>
      <c r="R497" s="510" t="s">
        <v>134</v>
      </c>
      <c r="S497" s="511">
        <v>100</v>
      </c>
      <c r="T497" s="26" t="s">
        <v>935</v>
      </c>
      <c r="U497" s="26" t="s">
        <v>935</v>
      </c>
    </row>
    <row r="498" spans="1:21" customFormat="1" ht="63.75" customHeight="1" x14ac:dyDescent="0.3">
      <c r="A498" s="1"/>
      <c r="B498" s="53">
        <v>400121</v>
      </c>
      <c r="C498" s="124" t="s">
        <v>385</v>
      </c>
      <c r="D498" s="528" t="s">
        <v>967</v>
      </c>
      <c r="E498" s="91"/>
      <c r="F498" s="91" t="s">
        <v>20</v>
      </c>
      <c r="G498" s="116">
        <v>31.22</v>
      </c>
      <c r="H498" s="221">
        <v>378074</v>
      </c>
      <c r="I498" s="458"/>
      <c r="J498" s="200"/>
      <c r="K498" s="200">
        <v>0</v>
      </c>
      <c r="L498" s="249" t="s">
        <v>917</v>
      </c>
      <c r="M498" s="250">
        <v>100</v>
      </c>
      <c r="N498" s="259" t="s">
        <v>434</v>
      </c>
      <c r="O498" s="250">
        <v>426</v>
      </c>
      <c r="P498" s="306"/>
      <c r="Q498"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8" s="308" t="s">
        <v>134</v>
      </c>
      <c r="S498" s="250">
        <v>100</v>
      </c>
      <c r="T498" s="26" t="s">
        <v>936</v>
      </c>
      <c r="U498" s="26" t="s">
        <v>936</v>
      </c>
    </row>
    <row r="499" spans="1:21" customFormat="1" ht="28.5" customHeight="1" x14ac:dyDescent="0.3">
      <c r="A499" s="1"/>
      <c r="B499" s="84">
        <v>93017</v>
      </c>
      <c r="C499" s="84">
        <v>93017</v>
      </c>
      <c r="D499" s="506" t="s">
        <v>947</v>
      </c>
      <c r="E499" s="84"/>
      <c r="F499" s="122" t="s">
        <v>20</v>
      </c>
      <c r="G499" s="85">
        <v>40.57</v>
      </c>
      <c r="H499" s="223">
        <v>491303</v>
      </c>
      <c r="I499" s="458"/>
      <c r="J499" s="200"/>
      <c r="K499" s="200"/>
      <c r="L499" s="249" t="s">
        <v>917</v>
      </c>
      <c r="M499" s="250">
        <v>100</v>
      </c>
      <c r="N499" s="245" t="s">
        <v>434</v>
      </c>
      <c r="O499" s="25">
        <v>426</v>
      </c>
      <c r="P499" s="306"/>
      <c r="Q49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9" s="308" t="s">
        <v>134</v>
      </c>
      <c r="S499" s="250">
        <v>100</v>
      </c>
      <c r="T499" s="26" t="s">
        <v>935</v>
      </c>
      <c r="U499" s="26" t="s">
        <v>935</v>
      </c>
    </row>
    <row r="500" spans="1:21" customFormat="1" ht="63.75" customHeight="1" x14ac:dyDescent="0.3">
      <c r="A500" s="1"/>
      <c r="B500" s="53">
        <v>400122</v>
      </c>
      <c r="C500" s="95" t="s">
        <v>386</v>
      </c>
      <c r="D500" s="97" t="s">
        <v>968</v>
      </c>
      <c r="E500" s="84"/>
      <c r="F500" s="84" t="s">
        <v>20</v>
      </c>
      <c r="G500" s="85">
        <v>43.01</v>
      </c>
      <c r="H500" s="219">
        <v>520851</v>
      </c>
      <c r="I500" s="458"/>
      <c r="J500" s="200"/>
      <c r="K500" s="200">
        <v>0</v>
      </c>
      <c r="L500" s="17" t="s">
        <v>917</v>
      </c>
      <c r="M500" s="25">
        <v>100</v>
      </c>
      <c r="N500" s="245" t="s">
        <v>434</v>
      </c>
      <c r="O500" s="25">
        <v>426</v>
      </c>
      <c r="P500" s="201"/>
      <c r="Q50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0" s="20" t="s">
        <v>134</v>
      </c>
      <c r="S500" s="25">
        <v>100</v>
      </c>
      <c r="T500" s="26" t="s">
        <v>936</v>
      </c>
      <c r="U500" s="26" t="s">
        <v>936</v>
      </c>
    </row>
    <row r="501" spans="1:21" customFormat="1" ht="20.25" customHeight="1" x14ac:dyDescent="0.3">
      <c r="A501" s="1"/>
      <c r="B501" s="84">
        <v>93018</v>
      </c>
      <c r="C501" s="84">
        <v>93018</v>
      </c>
      <c r="D501" s="506" t="s">
        <v>948</v>
      </c>
      <c r="E501" s="84"/>
      <c r="F501" s="122" t="s">
        <v>20</v>
      </c>
      <c r="G501" s="85">
        <v>46.48</v>
      </c>
      <c r="H501" s="223">
        <v>562873</v>
      </c>
      <c r="I501" s="458"/>
      <c r="J501" s="200"/>
      <c r="K501" s="200"/>
      <c r="L501" s="17" t="s">
        <v>917</v>
      </c>
      <c r="M501" s="25">
        <v>100</v>
      </c>
      <c r="N501" s="245" t="s">
        <v>434</v>
      </c>
      <c r="O501" s="25">
        <v>426</v>
      </c>
      <c r="P501" s="201"/>
      <c r="Q50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1" s="20" t="s">
        <v>134</v>
      </c>
      <c r="S501" s="25">
        <v>100</v>
      </c>
      <c r="T501" s="26" t="s">
        <v>935</v>
      </c>
      <c r="U501" s="26" t="s">
        <v>935</v>
      </c>
    </row>
    <row r="502" spans="1:21" customFormat="1" ht="55.2" x14ac:dyDescent="0.3">
      <c r="A502" s="1"/>
      <c r="B502" s="53">
        <v>400123</v>
      </c>
      <c r="C502" s="95" t="s">
        <v>387</v>
      </c>
      <c r="D502" s="97" t="s">
        <v>969</v>
      </c>
      <c r="E502" s="84"/>
      <c r="F502" s="84" t="s">
        <v>20</v>
      </c>
      <c r="G502" s="85">
        <v>48.77</v>
      </c>
      <c r="H502" s="219">
        <v>590605</v>
      </c>
      <c r="I502" s="458"/>
      <c r="J502" s="200"/>
      <c r="K502" s="200">
        <v>0</v>
      </c>
      <c r="L502" s="17" t="s">
        <v>917</v>
      </c>
      <c r="M502" s="25">
        <v>100</v>
      </c>
      <c r="N502" s="245" t="s">
        <v>434</v>
      </c>
      <c r="O502" s="25">
        <v>426</v>
      </c>
      <c r="P502" s="201"/>
      <c r="Q5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02" s="20" t="s">
        <v>134</v>
      </c>
      <c r="S502" s="25">
        <v>100</v>
      </c>
      <c r="T502" s="26" t="s">
        <v>936</v>
      </c>
      <c r="U502" s="26" t="s">
        <v>936</v>
      </c>
    </row>
    <row r="503" spans="1:21" customFormat="1" ht="27.6" x14ac:dyDescent="0.3">
      <c r="A503" s="1"/>
      <c r="B503" s="53">
        <v>400124</v>
      </c>
      <c r="C503" s="95" t="s">
        <v>388</v>
      </c>
      <c r="D503" s="97" t="s">
        <v>389</v>
      </c>
      <c r="E503" s="84"/>
      <c r="F503" s="84" t="s">
        <v>20</v>
      </c>
      <c r="G503" s="85">
        <v>53.61</v>
      </c>
      <c r="H503" s="219">
        <v>649217</v>
      </c>
      <c r="I503" s="458"/>
      <c r="J503" s="200"/>
      <c r="K503" s="200">
        <v>0</v>
      </c>
      <c r="L503" s="18" t="s">
        <v>21</v>
      </c>
      <c r="M503" s="25">
        <v>100</v>
      </c>
      <c r="N503" s="245" t="s">
        <v>434</v>
      </c>
      <c r="O503" s="25">
        <v>426</v>
      </c>
      <c r="P503" s="296"/>
      <c r="Q5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03" s="20" t="s">
        <v>21</v>
      </c>
      <c r="S503" s="25">
        <v>100</v>
      </c>
      <c r="T503" s="26" t="s">
        <v>936</v>
      </c>
      <c r="U503" s="26" t="s">
        <v>936</v>
      </c>
    </row>
    <row r="504" spans="1:21" customFormat="1" ht="55.2" x14ac:dyDescent="0.3">
      <c r="A504" s="1"/>
      <c r="B504" s="84">
        <v>90104</v>
      </c>
      <c r="C504" s="84">
        <v>90104</v>
      </c>
      <c r="D504" s="97" t="s">
        <v>390</v>
      </c>
      <c r="E504" s="84"/>
      <c r="F504" s="84" t="s">
        <v>20</v>
      </c>
      <c r="G504" s="85">
        <v>0</v>
      </c>
      <c r="H504" s="219">
        <v>0</v>
      </c>
      <c r="I504" s="458"/>
      <c r="J504" s="200"/>
      <c r="K504" s="200">
        <v>0</v>
      </c>
      <c r="L504" s="18" t="s">
        <v>21</v>
      </c>
      <c r="M504" s="25">
        <v>0</v>
      </c>
      <c r="N504" s="245" t="s">
        <v>434</v>
      </c>
      <c r="O504" s="25">
        <v>426</v>
      </c>
      <c r="P504" s="201"/>
      <c r="Q5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04" s="20" t="s">
        <v>21</v>
      </c>
      <c r="S504" s="25">
        <v>0</v>
      </c>
      <c r="T504" s="26" t="s">
        <v>936</v>
      </c>
      <c r="U504" s="26" t="s">
        <v>936</v>
      </c>
    </row>
    <row r="505" spans="1:21" customFormat="1" ht="27.6" x14ac:dyDescent="0.3">
      <c r="A505" s="1"/>
      <c r="B505" s="530">
        <v>400125</v>
      </c>
      <c r="C505" s="95" t="s">
        <v>391</v>
      </c>
      <c r="D505" s="97" t="s">
        <v>392</v>
      </c>
      <c r="E505" s="84"/>
      <c r="F505" s="84" t="s">
        <v>20</v>
      </c>
      <c r="G505" s="85">
        <v>74.48</v>
      </c>
      <c r="H505" s="219">
        <v>901953</v>
      </c>
      <c r="I505" s="458"/>
      <c r="J505" s="200"/>
      <c r="K505" s="200">
        <v>0</v>
      </c>
      <c r="L505" s="18" t="s">
        <v>21</v>
      </c>
      <c r="M505" s="25">
        <v>100</v>
      </c>
      <c r="N505" s="245" t="s">
        <v>434</v>
      </c>
      <c r="O505" s="25">
        <v>426</v>
      </c>
      <c r="P505" s="201"/>
      <c r="Q5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05" s="20" t="s">
        <v>21</v>
      </c>
      <c r="S505" s="25">
        <v>100</v>
      </c>
      <c r="T505" s="26" t="s">
        <v>936</v>
      </c>
      <c r="U505" s="26" t="s">
        <v>936</v>
      </c>
    </row>
    <row r="506" spans="1:21" customFormat="1" ht="55.2" x14ac:dyDescent="0.3">
      <c r="A506" s="1"/>
      <c r="B506" s="84">
        <v>90105</v>
      </c>
      <c r="C506" s="84">
        <v>90105</v>
      </c>
      <c r="D506" s="97" t="s">
        <v>393</v>
      </c>
      <c r="E506" s="84"/>
      <c r="F506" s="84" t="s">
        <v>20</v>
      </c>
      <c r="G506" s="85">
        <v>0</v>
      </c>
      <c r="H506" s="219">
        <v>0</v>
      </c>
      <c r="I506" s="458"/>
      <c r="J506" s="200"/>
      <c r="K506" s="200">
        <v>0</v>
      </c>
      <c r="L506" s="18" t="s">
        <v>21</v>
      </c>
      <c r="M506" s="25">
        <v>0</v>
      </c>
      <c r="N506" s="245" t="s">
        <v>434</v>
      </c>
      <c r="O506" s="25">
        <v>426</v>
      </c>
      <c r="P506" s="201"/>
      <c r="Q5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06" s="20" t="s">
        <v>21</v>
      </c>
      <c r="S506" s="25">
        <v>0</v>
      </c>
      <c r="T506" s="26" t="s">
        <v>936</v>
      </c>
      <c r="U506" s="26" t="s">
        <v>936</v>
      </c>
    </row>
    <row r="507" spans="1:21" customFormat="1" ht="41.4" x14ac:dyDescent="0.3">
      <c r="A507" s="1"/>
      <c r="B507" s="53">
        <v>400126</v>
      </c>
      <c r="C507" s="95" t="s">
        <v>394</v>
      </c>
      <c r="D507" s="97" t="s">
        <v>395</v>
      </c>
      <c r="E507" s="84"/>
      <c r="F507" s="84" t="s">
        <v>20</v>
      </c>
      <c r="G507" s="85">
        <v>124.44</v>
      </c>
      <c r="H507" s="219">
        <v>1506968</v>
      </c>
      <c r="I507" s="458"/>
      <c r="J507" s="200"/>
      <c r="K507" s="200">
        <v>0</v>
      </c>
      <c r="L507" s="18" t="s">
        <v>21</v>
      </c>
      <c r="M507" s="25">
        <v>100</v>
      </c>
      <c r="N507" s="245" t="s">
        <v>434</v>
      </c>
      <c r="O507" s="25">
        <v>426</v>
      </c>
      <c r="P507" s="201"/>
      <c r="Q5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07" s="20" t="s">
        <v>21</v>
      </c>
      <c r="S507" s="25">
        <v>100</v>
      </c>
      <c r="T507" s="26" t="s">
        <v>936</v>
      </c>
      <c r="U507" s="26" t="s">
        <v>936</v>
      </c>
    </row>
    <row r="508" spans="1:21" customFormat="1" ht="82.8" x14ac:dyDescent="0.3">
      <c r="A508" s="1"/>
      <c r="B508" s="84">
        <v>90106</v>
      </c>
      <c r="C508" s="84">
        <v>90106</v>
      </c>
      <c r="D508" s="97" t="s">
        <v>396</v>
      </c>
      <c r="E508" s="84"/>
      <c r="F508" s="84" t="s">
        <v>20</v>
      </c>
      <c r="G508" s="85">
        <v>0</v>
      </c>
      <c r="H508" s="219">
        <v>0</v>
      </c>
      <c r="I508" s="458"/>
      <c r="J508" s="200"/>
      <c r="K508" s="200">
        <v>0</v>
      </c>
      <c r="L508" s="18" t="s">
        <v>21</v>
      </c>
      <c r="M508" s="25">
        <v>0</v>
      </c>
      <c r="N508" s="245" t="s">
        <v>434</v>
      </c>
      <c r="O508" s="25">
        <v>426</v>
      </c>
      <c r="P508" s="201"/>
      <c r="Q5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08" s="20" t="s">
        <v>21</v>
      </c>
      <c r="S508" s="25">
        <v>0</v>
      </c>
      <c r="T508" s="26" t="s">
        <v>936</v>
      </c>
      <c r="U508" s="26" t="s">
        <v>936</v>
      </c>
    </row>
    <row r="509" spans="1:21" customFormat="1" ht="30" customHeight="1" x14ac:dyDescent="0.3">
      <c r="A509" s="1"/>
      <c r="B509" s="84">
        <v>93013</v>
      </c>
      <c r="C509" s="84">
        <v>93013</v>
      </c>
      <c r="D509" s="97" t="s">
        <v>938</v>
      </c>
      <c r="E509" s="84"/>
      <c r="F509" s="84" t="s">
        <v>20</v>
      </c>
      <c r="G509" s="85">
        <v>60.3</v>
      </c>
      <c r="H509" s="219">
        <v>730233</v>
      </c>
      <c r="I509" s="460"/>
      <c r="J509" s="200"/>
      <c r="K509" s="200">
        <v>0</v>
      </c>
      <c r="L509" s="482" t="s">
        <v>139</v>
      </c>
      <c r="M509" s="25">
        <v>100</v>
      </c>
      <c r="N509" s="245" t="s">
        <v>434</v>
      </c>
      <c r="O509" s="25">
        <v>426</v>
      </c>
      <c r="P509" s="201"/>
      <c r="Q50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09" s="27" t="s">
        <v>139</v>
      </c>
      <c r="S509" s="25">
        <v>100</v>
      </c>
      <c r="T509" s="26" t="s">
        <v>935</v>
      </c>
      <c r="U509" s="26" t="s">
        <v>935</v>
      </c>
    </row>
    <row r="510" spans="1:21" customFormat="1" ht="101.1" customHeight="1" x14ac:dyDescent="0.3">
      <c r="A510" s="1"/>
      <c r="B510" s="84">
        <v>93014</v>
      </c>
      <c r="C510" s="84">
        <v>93014</v>
      </c>
      <c r="D510" s="97" t="s">
        <v>939</v>
      </c>
      <c r="E510" s="84"/>
      <c r="F510" s="84" t="s">
        <v>20</v>
      </c>
      <c r="G510" s="85">
        <v>0</v>
      </c>
      <c r="H510" s="219">
        <v>0</v>
      </c>
      <c r="I510" s="460"/>
      <c r="J510" s="200"/>
      <c r="K510" s="200">
        <v>0</v>
      </c>
      <c r="L510" s="482" t="s">
        <v>139</v>
      </c>
      <c r="M510" s="25">
        <v>0</v>
      </c>
      <c r="N510" s="245" t="s">
        <v>434</v>
      </c>
      <c r="O510" s="25">
        <v>426</v>
      </c>
      <c r="P510" s="201"/>
      <c r="Q5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10" s="27" t="s">
        <v>139</v>
      </c>
      <c r="S510" s="25">
        <v>0</v>
      </c>
      <c r="T510" s="26" t="s">
        <v>935</v>
      </c>
      <c r="U510" s="26" t="s">
        <v>935</v>
      </c>
    </row>
    <row r="511" spans="1:21" customFormat="1" ht="55.2" x14ac:dyDescent="0.3">
      <c r="A511" s="1"/>
      <c r="B511" s="67">
        <v>400136</v>
      </c>
      <c r="C511" s="124" t="s">
        <v>397</v>
      </c>
      <c r="D511" s="125" t="s">
        <v>398</v>
      </c>
      <c r="E511" s="91"/>
      <c r="F511" s="91" t="s">
        <v>20</v>
      </c>
      <c r="G511" s="116">
        <v>71.55</v>
      </c>
      <c r="H511" s="219">
        <v>866471</v>
      </c>
      <c r="I511" s="458"/>
      <c r="J511" s="200"/>
      <c r="K511" s="200">
        <v>0</v>
      </c>
      <c r="L511" s="454" t="s">
        <v>243</v>
      </c>
      <c r="M511" s="250">
        <v>100</v>
      </c>
      <c r="N511" s="259" t="s">
        <v>434</v>
      </c>
      <c r="O511" s="250">
        <v>426</v>
      </c>
      <c r="P511" s="306"/>
      <c r="Q51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11" s="308" t="s">
        <v>243</v>
      </c>
      <c r="S511" s="250">
        <v>100</v>
      </c>
      <c r="T511" s="26" t="s">
        <v>936</v>
      </c>
      <c r="U511" s="26" t="s">
        <v>936</v>
      </c>
    </row>
    <row r="512" spans="1:21" customFormat="1" ht="82.8" x14ac:dyDescent="0.3">
      <c r="A512" s="1"/>
      <c r="B512" s="84">
        <v>90116</v>
      </c>
      <c r="C512" s="84">
        <v>90116</v>
      </c>
      <c r="D512" s="97" t="s">
        <v>399</v>
      </c>
      <c r="E512" s="84"/>
      <c r="F512" s="84" t="s">
        <v>20</v>
      </c>
      <c r="G512" s="85">
        <v>0</v>
      </c>
      <c r="H512" s="219">
        <v>0</v>
      </c>
      <c r="I512" s="458"/>
      <c r="J512" s="200"/>
      <c r="K512" s="200">
        <v>0</v>
      </c>
      <c r="L512" s="24" t="s">
        <v>243</v>
      </c>
      <c r="M512" s="25">
        <v>0</v>
      </c>
      <c r="N512" s="245" t="s">
        <v>434</v>
      </c>
      <c r="O512" s="25">
        <v>426</v>
      </c>
      <c r="P512" s="201"/>
      <c r="Q51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12" s="20" t="s">
        <v>243</v>
      </c>
      <c r="S512" s="25">
        <v>0</v>
      </c>
      <c r="T512" s="26" t="s">
        <v>936</v>
      </c>
      <c r="U512" s="26" t="s">
        <v>936</v>
      </c>
    </row>
    <row r="513" spans="1:21" customFormat="1" ht="55.2" x14ac:dyDescent="0.3">
      <c r="A513" s="1"/>
      <c r="B513" s="67">
        <v>400137</v>
      </c>
      <c r="C513" s="95" t="s">
        <v>400</v>
      </c>
      <c r="D513" s="97" t="s">
        <v>401</v>
      </c>
      <c r="E513" s="84"/>
      <c r="F513" s="84" t="s">
        <v>20</v>
      </c>
      <c r="G513" s="85">
        <v>91.78</v>
      </c>
      <c r="H513" s="219">
        <v>1111456</v>
      </c>
      <c r="I513" s="458"/>
      <c r="J513" s="200"/>
      <c r="K513" s="200">
        <v>0</v>
      </c>
      <c r="L513" s="24" t="s">
        <v>243</v>
      </c>
      <c r="M513" s="25">
        <v>100</v>
      </c>
      <c r="N513" s="245" t="s">
        <v>434</v>
      </c>
      <c r="O513" s="25">
        <v>426</v>
      </c>
      <c r="P513" s="201"/>
      <c r="Q51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13" s="20" t="s">
        <v>243</v>
      </c>
      <c r="S513" s="25">
        <v>100</v>
      </c>
      <c r="T513" s="26" t="s">
        <v>936</v>
      </c>
      <c r="U513" s="26" t="s">
        <v>936</v>
      </c>
    </row>
    <row r="514" spans="1:21" customFormat="1" ht="82.8" x14ac:dyDescent="0.3">
      <c r="A514" s="1"/>
      <c r="B514" s="84">
        <v>90117</v>
      </c>
      <c r="C514" s="84">
        <v>90117</v>
      </c>
      <c r="D514" s="97" t="s">
        <v>402</v>
      </c>
      <c r="E514" s="84"/>
      <c r="F514" s="84" t="s">
        <v>20</v>
      </c>
      <c r="G514" s="85">
        <v>0</v>
      </c>
      <c r="H514" s="219">
        <v>0</v>
      </c>
      <c r="I514" s="458"/>
      <c r="J514" s="200"/>
      <c r="K514" s="200">
        <v>0</v>
      </c>
      <c r="L514" s="24" t="s">
        <v>243</v>
      </c>
      <c r="M514" s="25">
        <v>0</v>
      </c>
      <c r="N514" s="245" t="s">
        <v>434</v>
      </c>
      <c r="O514" s="25">
        <v>426</v>
      </c>
      <c r="P514" s="201"/>
      <c r="Q51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14" s="20" t="s">
        <v>243</v>
      </c>
      <c r="S514" s="25">
        <v>0</v>
      </c>
      <c r="T514" s="26" t="s">
        <v>936</v>
      </c>
      <c r="U514" s="26" t="s">
        <v>936</v>
      </c>
    </row>
    <row r="515" spans="1:21" customFormat="1" ht="55.2" x14ac:dyDescent="0.3">
      <c r="A515" s="1"/>
      <c r="B515" s="67">
        <v>400138</v>
      </c>
      <c r="C515" s="95" t="s">
        <v>403</v>
      </c>
      <c r="D515" s="97" t="s">
        <v>404</v>
      </c>
      <c r="E515" s="84"/>
      <c r="F515" s="84" t="s">
        <v>20</v>
      </c>
      <c r="G515" s="85">
        <v>103.99</v>
      </c>
      <c r="H515" s="219">
        <v>1259319</v>
      </c>
      <c r="I515" s="458"/>
      <c r="J515" s="200"/>
      <c r="K515" s="200">
        <v>0</v>
      </c>
      <c r="L515" s="24" t="s">
        <v>243</v>
      </c>
      <c r="M515" s="25">
        <v>100</v>
      </c>
      <c r="N515" s="245" t="s">
        <v>434</v>
      </c>
      <c r="O515" s="25">
        <v>426</v>
      </c>
      <c r="P515" s="201"/>
      <c r="Q5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15" s="20" t="s">
        <v>243</v>
      </c>
      <c r="S515" s="25">
        <v>100</v>
      </c>
      <c r="T515" s="26" t="s">
        <v>936</v>
      </c>
      <c r="U515" s="26" t="s">
        <v>936</v>
      </c>
    </row>
    <row r="516" spans="1:21" customFormat="1" ht="82.8" x14ac:dyDescent="0.3">
      <c r="A516" s="1"/>
      <c r="B516" s="84">
        <v>90118</v>
      </c>
      <c r="C516" s="84">
        <v>90118</v>
      </c>
      <c r="D516" s="97" t="s">
        <v>405</v>
      </c>
      <c r="E516" s="84"/>
      <c r="F516" s="84" t="s">
        <v>20</v>
      </c>
      <c r="G516" s="85">
        <v>0</v>
      </c>
      <c r="H516" s="219">
        <v>0</v>
      </c>
      <c r="I516" s="458"/>
      <c r="J516" s="200"/>
      <c r="K516" s="200">
        <v>0</v>
      </c>
      <c r="L516" s="24" t="s">
        <v>243</v>
      </c>
      <c r="M516" s="25">
        <v>0</v>
      </c>
      <c r="N516" s="245" t="s">
        <v>434</v>
      </c>
      <c r="O516" s="25">
        <v>426</v>
      </c>
      <c r="P516" s="201"/>
      <c r="Q5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16" s="20" t="s">
        <v>243</v>
      </c>
      <c r="S516" s="25">
        <v>0</v>
      </c>
      <c r="T516" s="26" t="s">
        <v>936</v>
      </c>
      <c r="U516" s="26" t="s">
        <v>936</v>
      </c>
    </row>
    <row r="517" spans="1:21" customFormat="1" ht="27.6" x14ac:dyDescent="0.3">
      <c r="A517" s="1"/>
      <c r="B517" s="67">
        <v>400139</v>
      </c>
      <c r="C517" s="95" t="s">
        <v>406</v>
      </c>
      <c r="D517" s="97" t="s">
        <v>407</v>
      </c>
      <c r="E517" s="84"/>
      <c r="F517" s="84" t="s">
        <v>20</v>
      </c>
      <c r="G517" s="85">
        <v>101.87</v>
      </c>
      <c r="H517" s="219">
        <v>1233646</v>
      </c>
      <c r="I517" s="458"/>
      <c r="J517" s="200"/>
      <c r="K517" s="200">
        <v>0</v>
      </c>
      <c r="L517" s="24" t="s">
        <v>21</v>
      </c>
      <c r="M517" s="25">
        <v>100</v>
      </c>
      <c r="N517" s="245" t="s">
        <v>434</v>
      </c>
      <c r="O517" s="25">
        <v>426</v>
      </c>
      <c r="P517" s="201"/>
      <c r="Q51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17" s="20" t="s">
        <v>21</v>
      </c>
      <c r="S517" s="25">
        <v>100</v>
      </c>
      <c r="T517" s="26" t="s">
        <v>936</v>
      </c>
      <c r="U517" s="26" t="s">
        <v>936</v>
      </c>
    </row>
    <row r="518" spans="1:21" customFormat="1" ht="55.2" x14ac:dyDescent="0.3">
      <c r="A518" s="1"/>
      <c r="B518" s="84">
        <v>90119</v>
      </c>
      <c r="C518" s="84">
        <v>90119</v>
      </c>
      <c r="D518" s="97" t="s">
        <v>408</v>
      </c>
      <c r="E518" s="84"/>
      <c r="F518" s="84" t="s">
        <v>20</v>
      </c>
      <c r="G518" s="85">
        <v>0</v>
      </c>
      <c r="H518" s="219">
        <v>0</v>
      </c>
      <c r="I518" s="458"/>
      <c r="J518" s="200"/>
      <c r="K518" s="200">
        <v>0</v>
      </c>
      <c r="L518" s="24" t="s">
        <v>21</v>
      </c>
      <c r="M518" s="25">
        <v>0</v>
      </c>
      <c r="N518" s="245" t="s">
        <v>434</v>
      </c>
      <c r="O518" s="25">
        <v>426</v>
      </c>
      <c r="P518" s="201"/>
      <c r="Q5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18" s="20" t="s">
        <v>21</v>
      </c>
      <c r="S518" s="25">
        <v>0</v>
      </c>
      <c r="T518" s="26" t="s">
        <v>936</v>
      </c>
      <c r="U518" s="26" t="s">
        <v>936</v>
      </c>
    </row>
    <row r="519" spans="1:21" customFormat="1" ht="33" customHeight="1" x14ac:dyDescent="0.3">
      <c r="A519" s="1"/>
      <c r="B519" s="576">
        <v>400140</v>
      </c>
      <c r="C519" s="95" t="s">
        <v>409</v>
      </c>
      <c r="D519" s="97" t="s">
        <v>410</v>
      </c>
      <c r="E519" s="84"/>
      <c r="F519" s="84" t="s">
        <v>20</v>
      </c>
      <c r="G519" s="85">
        <v>135.76</v>
      </c>
      <c r="H519" s="219">
        <v>1644054</v>
      </c>
      <c r="I519" s="458"/>
      <c r="J519" s="200"/>
      <c r="K519" s="200">
        <v>0</v>
      </c>
      <c r="L519" s="24" t="s">
        <v>21</v>
      </c>
      <c r="M519" s="25">
        <v>100</v>
      </c>
      <c r="N519" s="245" t="s">
        <v>434</v>
      </c>
      <c r="O519" s="25">
        <v>426</v>
      </c>
      <c r="P519" s="201"/>
      <c r="Q5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19" s="20" t="s">
        <v>21</v>
      </c>
      <c r="S519" s="25">
        <v>100</v>
      </c>
      <c r="T519" s="26" t="s">
        <v>936</v>
      </c>
      <c r="U519" s="26" t="s">
        <v>936</v>
      </c>
    </row>
    <row r="520" spans="1:21" customFormat="1" ht="66.75" customHeight="1" x14ac:dyDescent="0.3">
      <c r="A520" s="1"/>
      <c r="B520" s="84">
        <v>90120</v>
      </c>
      <c r="C520" s="84">
        <v>90120</v>
      </c>
      <c r="D520" s="97" t="s">
        <v>411</v>
      </c>
      <c r="E520" s="84"/>
      <c r="F520" s="84" t="s">
        <v>20</v>
      </c>
      <c r="G520" s="85">
        <v>0</v>
      </c>
      <c r="H520" s="219">
        <v>0</v>
      </c>
      <c r="I520" s="458"/>
      <c r="J520" s="200"/>
      <c r="K520" s="200">
        <v>0</v>
      </c>
      <c r="L520" s="24" t="s">
        <v>21</v>
      </c>
      <c r="M520" s="25">
        <v>0</v>
      </c>
      <c r="N520" s="245" t="s">
        <v>434</v>
      </c>
      <c r="O520" s="25">
        <v>426</v>
      </c>
      <c r="P520" s="201"/>
      <c r="Q5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20" s="20" t="s">
        <v>21</v>
      </c>
      <c r="S520" s="25">
        <v>0</v>
      </c>
      <c r="T520" s="26" t="s">
        <v>936</v>
      </c>
      <c r="U520" s="26" t="s">
        <v>936</v>
      </c>
    </row>
    <row r="521" spans="1:21" customFormat="1" ht="49.5" customHeight="1" x14ac:dyDescent="0.3">
      <c r="A521" s="1"/>
      <c r="B521" s="68">
        <v>400142</v>
      </c>
      <c r="C521" s="95" t="s">
        <v>412</v>
      </c>
      <c r="D521" s="97" t="s">
        <v>413</v>
      </c>
      <c r="E521" s="84"/>
      <c r="F521" s="84" t="s">
        <v>20</v>
      </c>
      <c r="G521" s="85">
        <v>30.03</v>
      </c>
      <c r="H521" s="219">
        <v>363663</v>
      </c>
      <c r="I521" s="458"/>
      <c r="J521" s="200"/>
      <c r="K521" s="200">
        <v>0</v>
      </c>
      <c r="L521" s="24" t="s">
        <v>139</v>
      </c>
      <c r="M521" s="25">
        <v>100</v>
      </c>
      <c r="N521" s="245" t="s">
        <v>434</v>
      </c>
      <c r="O521" s="25">
        <v>454</v>
      </c>
      <c r="P521" s="201"/>
      <c r="Q5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21" s="20" t="s">
        <v>139</v>
      </c>
      <c r="S521" s="25">
        <v>100</v>
      </c>
      <c r="T521" s="26" t="s">
        <v>936</v>
      </c>
      <c r="U521" s="26" t="s">
        <v>936</v>
      </c>
    </row>
    <row r="522" spans="1:21" customFormat="1" ht="48.75" customHeight="1" x14ac:dyDescent="0.3">
      <c r="A522" s="1"/>
      <c r="B522" s="68">
        <v>400166</v>
      </c>
      <c r="C522" s="95" t="s">
        <v>414</v>
      </c>
      <c r="D522" s="97" t="s">
        <v>415</v>
      </c>
      <c r="E522" s="84"/>
      <c r="F522" s="84" t="s">
        <v>20</v>
      </c>
      <c r="G522" s="85">
        <v>69.680000000000007</v>
      </c>
      <c r="H522" s="219">
        <v>843825</v>
      </c>
      <c r="I522" s="458"/>
      <c r="J522" s="200"/>
      <c r="K522" s="200">
        <v>0</v>
      </c>
      <c r="L522" s="24" t="s">
        <v>21</v>
      </c>
      <c r="M522" s="25">
        <v>100</v>
      </c>
      <c r="N522" s="245" t="s">
        <v>434</v>
      </c>
      <c r="O522" s="25">
        <v>426</v>
      </c>
      <c r="P522" s="201"/>
      <c r="Q5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22" s="20" t="s">
        <v>21</v>
      </c>
      <c r="S522" s="25">
        <v>100</v>
      </c>
      <c r="T522" s="26" t="s">
        <v>936</v>
      </c>
      <c r="U522" s="26" t="s">
        <v>936</v>
      </c>
    </row>
    <row r="523" spans="1:21" customFormat="1" ht="69" x14ac:dyDescent="0.3">
      <c r="A523" s="1"/>
      <c r="B523" s="95">
        <v>90122</v>
      </c>
      <c r="C523" s="95">
        <v>90122</v>
      </c>
      <c r="D523" s="97" t="s">
        <v>416</v>
      </c>
      <c r="E523" s="84"/>
      <c r="F523" s="84" t="s">
        <v>20</v>
      </c>
      <c r="G523" s="85">
        <v>0</v>
      </c>
      <c r="H523" s="219">
        <v>0</v>
      </c>
      <c r="I523" s="458"/>
      <c r="J523" s="200"/>
      <c r="K523" s="200">
        <v>0</v>
      </c>
      <c r="L523" s="24" t="s">
        <v>21</v>
      </c>
      <c r="M523" s="25">
        <v>0</v>
      </c>
      <c r="N523" s="245" t="s">
        <v>434</v>
      </c>
      <c r="O523" s="25">
        <v>426</v>
      </c>
      <c r="P523" s="201"/>
      <c r="Q5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23" s="20" t="s">
        <v>21</v>
      </c>
      <c r="S523" s="25">
        <v>0</v>
      </c>
      <c r="T523" s="26" t="s">
        <v>936</v>
      </c>
      <c r="U523" s="26" t="s">
        <v>936</v>
      </c>
    </row>
    <row r="524" spans="1:21" customFormat="1" ht="41.4" x14ac:dyDescent="0.3">
      <c r="A524" s="1"/>
      <c r="B524" s="67">
        <v>400167</v>
      </c>
      <c r="C524" s="95" t="s">
        <v>417</v>
      </c>
      <c r="D524" s="97" t="s">
        <v>418</v>
      </c>
      <c r="E524" s="84"/>
      <c r="F524" s="84" t="s">
        <v>20</v>
      </c>
      <c r="G524" s="85">
        <v>125.07</v>
      </c>
      <c r="H524" s="219">
        <v>1514598</v>
      </c>
      <c r="I524" s="458"/>
      <c r="J524" s="200"/>
      <c r="K524" s="200">
        <v>0</v>
      </c>
      <c r="L524" s="24" t="s">
        <v>21</v>
      </c>
      <c r="M524" s="25">
        <v>100</v>
      </c>
      <c r="N524" s="245" t="s">
        <v>434</v>
      </c>
      <c r="O524" s="25">
        <v>426</v>
      </c>
      <c r="P524" s="201"/>
      <c r="Q5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24" s="20" t="s">
        <v>21</v>
      </c>
      <c r="S524" s="25">
        <v>100</v>
      </c>
      <c r="T524" s="26" t="s">
        <v>936</v>
      </c>
      <c r="U524" s="26" t="s">
        <v>936</v>
      </c>
    </row>
    <row r="525" spans="1:21" customFormat="1" ht="92.25" customHeight="1" x14ac:dyDescent="0.3">
      <c r="A525" s="1"/>
      <c r="B525" s="84">
        <v>90123</v>
      </c>
      <c r="C525" s="84">
        <v>90123</v>
      </c>
      <c r="D525" s="97" t="s">
        <v>419</v>
      </c>
      <c r="E525" s="84"/>
      <c r="F525" s="84" t="s">
        <v>20</v>
      </c>
      <c r="G525" s="85">
        <v>0</v>
      </c>
      <c r="H525" s="219">
        <v>0</v>
      </c>
      <c r="I525" s="458"/>
      <c r="J525" s="200"/>
      <c r="K525" s="200">
        <v>0</v>
      </c>
      <c r="L525" s="24" t="s">
        <v>21</v>
      </c>
      <c r="M525" s="25">
        <v>0</v>
      </c>
      <c r="N525" s="245" t="s">
        <v>434</v>
      </c>
      <c r="O525" s="25">
        <v>426</v>
      </c>
      <c r="P525" s="201"/>
      <c r="Q5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25" s="20" t="s">
        <v>21</v>
      </c>
      <c r="S525" s="25">
        <v>0</v>
      </c>
      <c r="T525" s="26" t="s">
        <v>936</v>
      </c>
      <c r="U525" s="26" t="s">
        <v>936</v>
      </c>
    </row>
    <row r="526" spans="1:21" customFormat="1" ht="41.4" x14ac:dyDescent="0.3">
      <c r="A526" s="1"/>
      <c r="B526" s="67">
        <v>400168</v>
      </c>
      <c r="C526" s="95" t="s">
        <v>420</v>
      </c>
      <c r="D526" s="97" t="s">
        <v>421</v>
      </c>
      <c r="E526" s="84"/>
      <c r="F526" s="84" t="s">
        <v>20</v>
      </c>
      <c r="G526" s="85">
        <v>114.22</v>
      </c>
      <c r="H526" s="219">
        <v>1383204</v>
      </c>
      <c r="I526" s="458"/>
      <c r="J526" s="200"/>
      <c r="K526" s="200">
        <v>0</v>
      </c>
      <c r="L526" s="24" t="s">
        <v>21</v>
      </c>
      <c r="M526" s="25">
        <v>100</v>
      </c>
      <c r="N526" s="245" t="s">
        <v>434</v>
      </c>
      <c r="O526" s="25">
        <v>426</v>
      </c>
      <c r="P526" s="201"/>
      <c r="Q5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26" s="20" t="s">
        <v>21</v>
      </c>
      <c r="S526" s="25">
        <v>100</v>
      </c>
      <c r="T526" s="26" t="s">
        <v>936</v>
      </c>
      <c r="U526" s="26" t="s">
        <v>936</v>
      </c>
    </row>
    <row r="527" spans="1:21" customFormat="1" ht="69" x14ac:dyDescent="0.3">
      <c r="A527" s="1"/>
      <c r="B527" s="84">
        <v>90124</v>
      </c>
      <c r="C527" s="84">
        <v>90124</v>
      </c>
      <c r="D527" s="97" t="s">
        <v>422</v>
      </c>
      <c r="E527" s="84"/>
      <c r="F527" s="84" t="s">
        <v>20</v>
      </c>
      <c r="G527" s="85">
        <v>0</v>
      </c>
      <c r="H527" s="219">
        <v>0</v>
      </c>
      <c r="I527" s="458"/>
      <c r="J527" s="200"/>
      <c r="K527" s="200">
        <v>0</v>
      </c>
      <c r="L527" s="24" t="s">
        <v>21</v>
      </c>
      <c r="M527" s="25">
        <v>0</v>
      </c>
      <c r="N527" s="245" t="s">
        <v>434</v>
      </c>
      <c r="O527" s="25">
        <v>426</v>
      </c>
      <c r="P527" s="201"/>
      <c r="Q5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27" s="20" t="s">
        <v>21</v>
      </c>
      <c r="S527" s="25">
        <v>0</v>
      </c>
      <c r="T527" s="26" t="s">
        <v>936</v>
      </c>
      <c r="U527" s="26" t="s">
        <v>936</v>
      </c>
    </row>
    <row r="528" spans="1:21" customFormat="1" ht="55.2" x14ac:dyDescent="0.3">
      <c r="A528" s="1"/>
      <c r="B528" s="67">
        <v>400169</v>
      </c>
      <c r="C528" s="95" t="s">
        <v>423</v>
      </c>
      <c r="D528" s="97" t="s">
        <v>424</v>
      </c>
      <c r="E528" s="84"/>
      <c r="F528" s="84" t="s">
        <v>20</v>
      </c>
      <c r="G528" s="85">
        <v>167.99</v>
      </c>
      <c r="H528" s="219">
        <v>2034359</v>
      </c>
      <c r="I528" s="458"/>
      <c r="J528" s="200"/>
      <c r="K528" s="200">
        <v>0</v>
      </c>
      <c r="L528" s="24" t="s">
        <v>21</v>
      </c>
      <c r="M528" s="25">
        <v>100</v>
      </c>
      <c r="N528" s="245" t="s">
        <v>434</v>
      </c>
      <c r="O528" s="25">
        <v>426</v>
      </c>
      <c r="P528" s="20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28" s="20" t="s">
        <v>21</v>
      </c>
      <c r="S528" s="25">
        <v>100</v>
      </c>
      <c r="T528" s="26" t="s">
        <v>936</v>
      </c>
      <c r="U528" s="26" t="s">
        <v>936</v>
      </c>
    </row>
    <row r="529" spans="1:21" customFormat="1" ht="96.6" x14ac:dyDescent="0.3">
      <c r="A529" s="1"/>
      <c r="B529" s="84">
        <v>90125</v>
      </c>
      <c r="C529" s="84">
        <v>90125</v>
      </c>
      <c r="D529" s="97" t="s">
        <v>425</v>
      </c>
      <c r="E529" s="84"/>
      <c r="F529" s="84" t="s">
        <v>20</v>
      </c>
      <c r="G529" s="85">
        <v>0</v>
      </c>
      <c r="H529" s="219">
        <v>0</v>
      </c>
      <c r="I529" s="458"/>
      <c r="J529" s="200"/>
      <c r="K529" s="200">
        <v>0</v>
      </c>
      <c r="L529" s="24" t="s">
        <v>21</v>
      </c>
      <c r="M529" s="25">
        <v>0</v>
      </c>
      <c r="N529" s="245" t="s">
        <v>434</v>
      </c>
      <c r="O529" s="25">
        <v>426</v>
      </c>
      <c r="P529" s="201"/>
      <c r="Q5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29" s="20" t="s">
        <v>21</v>
      </c>
      <c r="S529" s="25">
        <v>0</v>
      </c>
      <c r="T529" s="26" t="s">
        <v>936</v>
      </c>
      <c r="U529" s="26" t="s">
        <v>936</v>
      </c>
    </row>
    <row r="530" spans="1:21" customFormat="1" ht="41.4" x14ac:dyDescent="0.3">
      <c r="A530" s="1"/>
      <c r="B530" s="113" t="s">
        <v>971</v>
      </c>
      <c r="C530" s="113" t="s">
        <v>426</v>
      </c>
      <c r="D530" s="97" t="s">
        <v>427</v>
      </c>
      <c r="E530" s="84"/>
      <c r="F530" s="84" t="s">
        <v>20</v>
      </c>
      <c r="G530" s="85">
        <v>37.96</v>
      </c>
      <c r="H530" s="219">
        <v>459696</v>
      </c>
      <c r="I530" s="458"/>
      <c r="J530" s="200"/>
      <c r="K530" s="200">
        <v>0</v>
      </c>
      <c r="L530" s="24" t="s">
        <v>21</v>
      </c>
      <c r="M530" s="25">
        <v>100</v>
      </c>
      <c r="N530" s="245" t="s">
        <v>434</v>
      </c>
      <c r="O530" s="25">
        <v>426</v>
      </c>
      <c r="P530" s="201"/>
      <c r="Q5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30" s="20" t="s">
        <v>21</v>
      </c>
      <c r="S530" s="25">
        <v>100</v>
      </c>
      <c r="T530" s="26" t="s">
        <v>936</v>
      </c>
      <c r="U530" s="26" t="s">
        <v>936</v>
      </c>
    </row>
    <row r="531" spans="1:21" customFormat="1" ht="69" x14ac:dyDescent="0.3">
      <c r="A531" s="1"/>
      <c r="B531" s="113">
        <v>90131</v>
      </c>
      <c r="C531" s="113">
        <v>90131</v>
      </c>
      <c r="D531" s="97" t="s">
        <v>428</v>
      </c>
      <c r="E531" s="84"/>
      <c r="F531" s="84" t="s">
        <v>20</v>
      </c>
      <c r="G531" s="85">
        <v>0</v>
      </c>
      <c r="H531" s="219">
        <v>0</v>
      </c>
      <c r="I531" s="458"/>
      <c r="J531" s="200"/>
      <c r="K531" s="200">
        <v>0</v>
      </c>
      <c r="L531" s="24" t="s">
        <v>21</v>
      </c>
      <c r="M531" s="25">
        <v>0</v>
      </c>
      <c r="N531" s="245" t="s">
        <v>434</v>
      </c>
      <c r="O531" s="25">
        <v>426</v>
      </c>
      <c r="P531" s="201"/>
      <c r="Q5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31" s="20" t="s">
        <v>21</v>
      </c>
      <c r="S531" s="25">
        <v>0</v>
      </c>
      <c r="T531" s="26" t="s">
        <v>936</v>
      </c>
      <c r="U531" s="26" t="s">
        <v>936</v>
      </c>
    </row>
    <row r="532" spans="1:21" customFormat="1" ht="28.2" thickBot="1" x14ac:dyDescent="0.35">
      <c r="A532" s="1"/>
      <c r="B532" s="130">
        <v>400172</v>
      </c>
      <c r="C532" s="130" t="s">
        <v>429</v>
      </c>
      <c r="D532" s="104" t="s">
        <v>430</v>
      </c>
      <c r="E532" s="90"/>
      <c r="F532" s="90" t="s">
        <v>20</v>
      </c>
      <c r="G532" s="98">
        <v>255.91</v>
      </c>
      <c r="H532" s="225">
        <v>3099070</v>
      </c>
      <c r="I532" s="458"/>
      <c r="J532" s="200"/>
      <c r="K532" s="200">
        <v>0</v>
      </c>
      <c r="L532" s="366" t="s">
        <v>21</v>
      </c>
      <c r="M532" s="274">
        <v>100</v>
      </c>
      <c r="N532" s="353" t="s">
        <v>434</v>
      </c>
      <c r="O532" s="274">
        <v>426</v>
      </c>
      <c r="P532" s="304"/>
      <c r="Q532"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32" s="360" t="s">
        <v>21</v>
      </c>
      <c r="S532" s="274">
        <v>100</v>
      </c>
      <c r="T532" s="26" t="s">
        <v>936</v>
      </c>
      <c r="U532" s="26" t="s">
        <v>936</v>
      </c>
    </row>
    <row r="533" spans="1:21" customFormat="1" ht="22.35" customHeight="1" x14ac:dyDescent="0.3">
      <c r="A533" s="1"/>
      <c r="B533" s="518">
        <v>400173</v>
      </c>
      <c r="C533" s="609" t="s">
        <v>431</v>
      </c>
      <c r="D533" s="606" t="s">
        <v>432</v>
      </c>
      <c r="E533" s="171">
        <v>1</v>
      </c>
      <c r="F533" s="172" t="s">
        <v>433</v>
      </c>
      <c r="G533" s="173">
        <v>63.83</v>
      </c>
      <c r="H533" s="241">
        <v>772981</v>
      </c>
      <c r="I533" s="111"/>
      <c r="J533" s="267"/>
      <c r="K533" s="200">
        <v>0</v>
      </c>
      <c r="L533" s="451" t="s">
        <v>21</v>
      </c>
      <c r="M533" s="345">
        <v>100</v>
      </c>
      <c r="N533" s="244" t="s">
        <v>434</v>
      </c>
      <c r="O533" s="345">
        <v>426</v>
      </c>
      <c r="P533" s="373"/>
      <c r="Q533" s="208" t="s">
        <v>434</v>
      </c>
      <c r="R533" s="209" t="s">
        <v>21</v>
      </c>
      <c r="S533" s="374">
        <v>100</v>
      </c>
      <c r="T533" s="26" t="s">
        <v>936</v>
      </c>
      <c r="U533" s="26" t="s">
        <v>936</v>
      </c>
    </row>
    <row r="534" spans="1:21" customFormat="1" ht="22.35" customHeight="1" x14ac:dyDescent="0.3">
      <c r="A534" s="1"/>
      <c r="B534" s="518">
        <v>400173</v>
      </c>
      <c r="C534" s="610"/>
      <c r="D534" s="607"/>
      <c r="E534" s="16">
        <v>2</v>
      </c>
      <c r="F534" s="174" t="s">
        <v>435</v>
      </c>
      <c r="G534" s="12">
        <v>76.81</v>
      </c>
      <c r="H534" s="242">
        <v>930169</v>
      </c>
      <c r="I534" s="111">
        <f>+G534-G533</f>
        <v>12.980000000000004</v>
      </c>
      <c r="J534" s="477"/>
      <c r="K534" s="200">
        <v>0</v>
      </c>
      <c r="L534" s="24" t="s">
        <v>21</v>
      </c>
      <c r="M534" s="14">
        <v>100</v>
      </c>
      <c r="N534" s="245" t="s">
        <v>434</v>
      </c>
      <c r="O534" s="14">
        <v>426</v>
      </c>
      <c r="P534" s="203"/>
      <c r="Q534" s="30" t="s">
        <v>434</v>
      </c>
      <c r="R534" s="20"/>
      <c r="S534" s="375"/>
      <c r="T534" s="26" t="s">
        <v>936</v>
      </c>
      <c r="U534" s="26"/>
    </row>
    <row r="535" spans="1:21" customFormat="1" ht="33" customHeight="1" x14ac:dyDescent="0.3">
      <c r="A535" s="1"/>
      <c r="B535" s="518">
        <v>400173</v>
      </c>
      <c r="C535" s="610"/>
      <c r="D535" s="607"/>
      <c r="E535" s="16">
        <v>3</v>
      </c>
      <c r="F535" s="174" t="s">
        <v>436</v>
      </c>
      <c r="G535" s="12">
        <v>258.12</v>
      </c>
      <c r="H535" s="242">
        <v>3125833</v>
      </c>
      <c r="I535" s="111">
        <f>+G535-G533</f>
        <v>194.29000000000002</v>
      </c>
      <c r="J535" s="477"/>
      <c r="K535" s="200">
        <v>0</v>
      </c>
      <c r="L535" s="24" t="s">
        <v>21</v>
      </c>
      <c r="M535" s="14">
        <v>100</v>
      </c>
      <c r="N535" s="245" t="s">
        <v>434</v>
      </c>
      <c r="O535" s="14">
        <v>426</v>
      </c>
      <c r="P535" s="203"/>
      <c r="Q535" s="30" t="s">
        <v>434</v>
      </c>
      <c r="R535" s="20"/>
      <c r="S535" s="375"/>
      <c r="T535" s="26" t="s">
        <v>936</v>
      </c>
      <c r="U535" s="26"/>
    </row>
    <row r="536" spans="1:21" customFormat="1" ht="22.35" customHeight="1" x14ac:dyDescent="0.3">
      <c r="A536" s="1"/>
      <c r="B536" s="518">
        <v>400173</v>
      </c>
      <c r="C536" s="610"/>
      <c r="D536" s="607"/>
      <c r="E536" s="16">
        <v>4</v>
      </c>
      <c r="F536" s="174" t="s">
        <v>437</v>
      </c>
      <c r="G536" s="12">
        <v>659.68</v>
      </c>
      <c r="H536" s="242">
        <v>7988725</v>
      </c>
      <c r="I536" s="111">
        <f>+G536-G533</f>
        <v>595.84999999999991</v>
      </c>
      <c r="J536" s="477"/>
      <c r="K536" s="200">
        <v>0</v>
      </c>
      <c r="L536" s="24" t="s">
        <v>21</v>
      </c>
      <c r="M536" s="14">
        <v>100</v>
      </c>
      <c r="N536" s="245" t="s">
        <v>434</v>
      </c>
      <c r="O536" s="14">
        <v>426</v>
      </c>
      <c r="P536" s="203"/>
      <c r="Q536" s="30" t="s">
        <v>434</v>
      </c>
      <c r="R536" s="20"/>
      <c r="S536" s="375"/>
      <c r="T536" s="26" t="s">
        <v>936</v>
      </c>
      <c r="U536" s="26"/>
    </row>
    <row r="537" spans="1:21" customFormat="1" ht="37.5" customHeight="1" thickBot="1" x14ac:dyDescent="0.35">
      <c r="A537" s="1"/>
      <c r="B537" s="518">
        <v>400173</v>
      </c>
      <c r="C537" s="611"/>
      <c r="D537" s="608"/>
      <c r="E537" s="175">
        <v>5</v>
      </c>
      <c r="F537" s="176" t="s">
        <v>438</v>
      </c>
      <c r="G537" s="177">
        <v>761.72</v>
      </c>
      <c r="H537" s="243">
        <v>9224429</v>
      </c>
      <c r="I537" s="111">
        <f>+G537-G533</f>
        <v>697.89</v>
      </c>
      <c r="J537" s="477"/>
      <c r="K537" s="200">
        <v>0</v>
      </c>
      <c r="L537" s="452" t="s">
        <v>21</v>
      </c>
      <c r="M537" s="377">
        <v>100</v>
      </c>
      <c r="N537" s="246" t="s">
        <v>434</v>
      </c>
      <c r="O537" s="377">
        <v>426</v>
      </c>
      <c r="P537" s="215"/>
      <c r="Q537" s="214" t="s">
        <v>434</v>
      </c>
      <c r="R537" s="334"/>
      <c r="S537" s="378"/>
      <c r="T537" s="26" t="s">
        <v>936</v>
      </c>
      <c r="U537" s="26"/>
    </row>
    <row r="538" spans="1:21" customFormat="1" ht="30.75" customHeight="1" x14ac:dyDescent="0.3">
      <c r="A538" s="1"/>
      <c r="B538" s="518">
        <v>90134</v>
      </c>
      <c r="C538" s="609">
        <v>90134</v>
      </c>
      <c r="D538" s="606" t="s">
        <v>439</v>
      </c>
      <c r="E538" s="171">
        <v>1</v>
      </c>
      <c r="F538" s="172" t="s">
        <v>433</v>
      </c>
      <c r="G538" s="173">
        <v>0</v>
      </c>
      <c r="H538" s="241">
        <v>0</v>
      </c>
      <c r="I538" s="111"/>
      <c r="J538" s="267"/>
      <c r="K538" s="200">
        <v>0</v>
      </c>
      <c r="L538" s="451" t="s">
        <v>21</v>
      </c>
      <c r="M538" s="345">
        <v>0</v>
      </c>
      <c r="N538" s="244" t="s">
        <v>434</v>
      </c>
      <c r="O538" s="345">
        <v>426</v>
      </c>
      <c r="P538" s="373"/>
      <c r="Q538" s="208" t="s">
        <v>434</v>
      </c>
      <c r="R538" s="209" t="s">
        <v>21</v>
      </c>
      <c r="S538" s="374">
        <v>0</v>
      </c>
      <c r="T538" s="26" t="s">
        <v>936</v>
      </c>
      <c r="U538" s="26" t="s">
        <v>936</v>
      </c>
    </row>
    <row r="539" spans="1:21" customFormat="1" ht="30.75" customHeight="1" x14ac:dyDescent="0.3">
      <c r="A539" s="1"/>
      <c r="B539" s="518">
        <v>90134</v>
      </c>
      <c r="C539" s="610"/>
      <c r="D539" s="607"/>
      <c r="E539" s="16">
        <v>2</v>
      </c>
      <c r="F539" s="174" t="s">
        <v>435</v>
      </c>
      <c r="G539" s="12">
        <v>0</v>
      </c>
      <c r="H539" s="242">
        <v>0</v>
      </c>
      <c r="I539" s="111"/>
      <c r="J539" s="267"/>
      <c r="K539" s="200">
        <v>0</v>
      </c>
      <c r="L539" s="24" t="s">
        <v>21</v>
      </c>
      <c r="M539" s="14">
        <v>0</v>
      </c>
      <c r="N539" s="245" t="s">
        <v>434</v>
      </c>
      <c r="O539" s="14">
        <v>426</v>
      </c>
      <c r="P539" s="203"/>
      <c r="Q539" s="30" t="s">
        <v>434</v>
      </c>
      <c r="R539" s="20"/>
      <c r="S539" s="375"/>
      <c r="T539" s="26" t="s">
        <v>936</v>
      </c>
      <c r="U539" s="26"/>
    </row>
    <row r="540" spans="1:21" customFormat="1" ht="33.75" customHeight="1" x14ac:dyDescent="0.3">
      <c r="A540" s="1"/>
      <c r="B540" s="518">
        <v>90134</v>
      </c>
      <c r="C540" s="610"/>
      <c r="D540" s="607"/>
      <c r="E540" s="16">
        <v>3</v>
      </c>
      <c r="F540" s="174" t="s">
        <v>436</v>
      </c>
      <c r="G540" s="12">
        <v>0</v>
      </c>
      <c r="H540" s="242">
        <v>0</v>
      </c>
      <c r="I540" s="111"/>
      <c r="J540" s="267"/>
      <c r="K540" s="200">
        <v>0</v>
      </c>
      <c r="L540" s="24" t="s">
        <v>21</v>
      </c>
      <c r="M540" s="14">
        <v>0</v>
      </c>
      <c r="N540" s="245" t="s">
        <v>434</v>
      </c>
      <c r="O540" s="14">
        <v>426</v>
      </c>
      <c r="P540" s="203"/>
      <c r="Q540" s="30" t="s">
        <v>434</v>
      </c>
      <c r="R540" s="20"/>
      <c r="S540" s="375"/>
      <c r="T540" s="26" t="s">
        <v>936</v>
      </c>
      <c r="U540" s="26"/>
    </row>
    <row r="541" spans="1:21" customFormat="1" ht="36" customHeight="1" x14ac:dyDescent="0.3">
      <c r="A541" s="1"/>
      <c r="B541" s="518">
        <v>90134</v>
      </c>
      <c r="C541" s="610"/>
      <c r="D541" s="607"/>
      <c r="E541" s="16">
        <v>4</v>
      </c>
      <c r="F541" s="174" t="s">
        <v>437</v>
      </c>
      <c r="G541" s="12">
        <v>0</v>
      </c>
      <c r="H541" s="242">
        <v>0</v>
      </c>
      <c r="I541" s="111"/>
      <c r="J541" s="267"/>
      <c r="K541" s="200">
        <v>0</v>
      </c>
      <c r="L541" s="24" t="s">
        <v>21</v>
      </c>
      <c r="M541" s="14">
        <v>0</v>
      </c>
      <c r="N541" s="245" t="s">
        <v>434</v>
      </c>
      <c r="O541" s="14">
        <v>426</v>
      </c>
      <c r="P541" s="203"/>
      <c r="Q541" s="30" t="s">
        <v>434</v>
      </c>
      <c r="R541" s="20"/>
      <c r="S541" s="375"/>
      <c r="T541" s="26" t="s">
        <v>936</v>
      </c>
      <c r="U541" s="26"/>
    </row>
    <row r="542" spans="1:21" customFormat="1" ht="34.5" customHeight="1" thickBot="1" x14ac:dyDescent="0.35">
      <c r="A542" s="1"/>
      <c r="B542" s="518">
        <v>90134</v>
      </c>
      <c r="C542" s="611"/>
      <c r="D542" s="608"/>
      <c r="E542" s="175">
        <v>5</v>
      </c>
      <c r="F542" s="176" t="s">
        <v>438</v>
      </c>
      <c r="G542" s="177">
        <v>0</v>
      </c>
      <c r="H542" s="243">
        <v>0</v>
      </c>
      <c r="I542" s="111"/>
      <c r="J542" s="267"/>
      <c r="K542" s="200">
        <v>0</v>
      </c>
      <c r="L542" s="452" t="s">
        <v>21</v>
      </c>
      <c r="M542" s="377">
        <v>0</v>
      </c>
      <c r="N542" s="246" t="s">
        <v>434</v>
      </c>
      <c r="O542" s="377">
        <v>426</v>
      </c>
      <c r="P542" s="215"/>
      <c r="Q542" s="214" t="s">
        <v>434</v>
      </c>
      <c r="R542" s="334"/>
      <c r="S542" s="378"/>
      <c r="T542" s="26" t="s">
        <v>936</v>
      </c>
      <c r="U542" s="26"/>
    </row>
    <row r="543" spans="1:21" customFormat="1" ht="18.75" customHeight="1" x14ac:dyDescent="0.3">
      <c r="A543" s="1"/>
      <c r="B543" s="518">
        <v>400174</v>
      </c>
      <c r="C543" s="609" t="s">
        <v>440</v>
      </c>
      <c r="D543" s="606" t="s">
        <v>441</v>
      </c>
      <c r="E543" s="171">
        <v>1</v>
      </c>
      <c r="F543" s="172" t="s">
        <v>433</v>
      </c>
      <c r="G543" s="173">
        <v>65.44</v>
      </c>
      <c r="H543" s="241">
        <v>792478</v>
      </c>
      <c r="I543" s="111"/>
      <c r="J543" s="267"/>
      <c r="K543" s="200">
        <v>0</v>
      </c>
      <c r="L543" s="451" t="s">
        <v>21</v>
      </c>
      <c r="M543" s="345">
        <v>100</v>
      </c>
      <c r="N543" s="244" t="s">
        <v>434</v>
      </c>
      <c r="O543" s="345">
        <v>426</v>
      </c>
      <c r="P543" s="373"/>
      <c r="Q543" s="208" t="s">
        <v>434</v>
      </c>
      <c r="R543" s="209" t="s">
        <v>21</v>
      </c>
      <c r="S543" s="374">
        <v>100</v>
      </c>
      <c r="T543" s="26" t="s">
        <v>936</v>
      </c>
      <c r="U543" s="26" t="s">
        <v>936</v>
      </c>
    </row>
    <row r="544" spans="1:21" customFormat="1" ht="18.75" customHeight="1" x14ac:dyDescent="0.3">
      <c r="A544" s="1"/>
      <c r="B544" s="518">
        <v>400174</v>
      </c>
      <c r="C544" s="610"/>
      <c r="D544" s="607"/>
      <c r="E544" s="16">
        <v>2</v>
      </c>
      <c r="F544" s="174" t="s">
        <v>435</v>
      </c>
      <c r="G544" s="12">
        <v>77.319999999999993</v>
      </c>
      <c r="H544" s="242">
        <v>936345</v>
      </c>
      <c r="I544" s="111">
        <f>+G544-G543</f>
        <v>11.879999999999995</v>
      </c>
      <c r="J544" s="477"/>
      <c r="K544" s="200">
        <v>0</v>
      </c>
      <c r="L544" s="24" t="s">
        <v>21</v>
      </c>
      <c r="M544" s="14">
        <v>100</v>
      </c>
      <c r="N544" s="245" t="s">
        <v>434</v>
      </c>
      <c r="O544" s="14">
        <v>426</v>
      </c>
      <c r="P544" s="203"/>
      <c r="Q544" s="30" t="s">
        <v>434</v>
      </c>
      <c r="R544" s="20"/>
      <c r="S544" s="375"/>
      <c r="T544" s="26" t="s">
        <v>936</v>
      </c>
      <c r="U544" s="26"/>
    </row>
    <row r="545" spans="1:21" customFormat="1" ht="18.75" customHeight="1" x14ac:dyDescent="0.3">
      <c r="A545" s="1"/>
      <c r="B545" s="518">
        <v>400174</v>
      </c>
      <c r="C545" s="610"/>
      <c r="D545" s="607"/>
      <c r="E545" s="16">
        <v>3</v>
      </c>
      <c r="F545" s="174" t="s">
        <v>436</v>
      </c>
      <c r="G545" s="12">
        <v>280.77</v>
      </c>
      <c r="H545" s="242">
        <v>3400125</v>
      </c>
      <c r="I545" s="111">
        <f>+G545-G543</f>
        <v>215.32999999999998</v>
      </c>
      <c r="J545" s="477"/>
      <c r="K545" s="200">
        <v>0</v>
      </c>
      <c r="L545" s="24" t="s">
        <v>21</v>
      </c>
      <c r="M545" s="14">
        <v>100</v>
      </c>
      <c r="N545" s="245" t="s">
        <v>434</v>
      </c>
      <c r="O545" s="14">
        <v>426</v>
      </c>
      <c r="P545" s="203"/>
      <c r="Q545" s="30" t="s">
        <v>434</v>
      </c>
      <c r="R545" s="20"/>
      <c r="S545" s="375"/>
      <c r="T545" s="26" t="s">
        <v>936</v>
      </c>
      <c r="U545" s="26"/>
    </row>
    <row r="546" spans="1:21" customFormat="1" ht="18.75" customHeight="1" x14ac:dyDescent="0.3">
      <c r="A546" s="1"/>
      <c r="B546" s="518">
        <v>400174</v>
      </c>
      <c r="C546" s="610"/>
      <c r="D546" s="607"/>
      <c r="E546" s="16">
        <v>4</v>
      </c>
      <c r="F546" s="174" t="s">
        <v>437</v>
      </c>
      <c r="G546" s="12">
        <v>718.84</v>
      </c>
      <c r="H546" s="242">
        <v>8705152</v>
      </c>
      <c r="I546" s="111">
        <f>+G546-G543</f>
        <v>653.40000000000009</v>
      </c>
      <c r="J546" s="477"/>
      <c r="K546" s="200">
        <v>0</v>
      </c>
      <c r="L546" s="24" t="s">
        <v>21</v>
      </c>
      <c r="M546" s="14">
        <v>100</v>
      </c>
      <c r="N546" s="245" t="s">
        <v>434</v>
      </c>
      <c r="O546" s="14">
        <v>426</v>
      </c>
      <c r="P546" s="203"/>
      <c r="Q546" s="30" t="s">
        <v>434</v>
      </c>
      <c r="R546" s="20"/>
      <c r="S546" s="375"/>
      <c r="T546" s="26" t="s">
        <v>936</v>
      </c>
      <c r="U546" s="26"/>
    </row>
    <row r="547" spans="1:21" customFormat="1" ht="26.25" customHeight="1" thickBot="1" x14ac:dyDescent="0.35">
      <c r="A547" s="1"/>
      <c r="B547" s="518">
        <v>400174</v>
      </c>
      <c r="C547" s="611"/>
      <c r="D547" s="608"/>
      <c r="E547" s="175">
        <v>5</v>
      </c>
      <c r="F547" s="176" t="s">
        <v>442</v>
      </c>
      <c r="G547" s="177">
        <v>1630.19</v>
      </c>
      <c r="H547" s="243">
        <v>19741601</v>
      </c>
      <c r="I547" s="111">
        <f>+G547-G543</f>
        <v>1564.75</v>
      </c>
      <c r="J547" s="477"/>
      <c r="K547" s="200">
        <v>0</v>
      </c>
      <c r="L547" s="452" t="s">
        <v>21</v>
      </c>
      <c r="M547" s="377">
        <v>100</v>
      </c>
      <c r="N547" s="246" t="s">
        <v>434</v>
      </c>
      <c r="O547" s="377">
        <v>426</v>
      </c>
      <c r="P547" s="215"/>
      <c r="Q547" s="214" t="s">
        <v>434</v>
      </c>
      <c r="R547" s="334"/>
      <c r="S547" s="378"/>
      <c r="T547" s="26" t="s">
        <v>936</v>
      </c>
      <c r="U547" s="26"/>
    </row>
    <row r="548" spans="1:21" customFormat="1" ht="32.25" customHeight="1" x14ac:dyDescent="0.3">
      <c r="A548" s="1"/>
      <c r="B548" s="519">
        <v>90135</v>
      </c>
      <c r="C548" s="609">
        <v>90135</v>
      </c>
      <c r="D548" s="606" t="s">
        <v>443</v>
      </c>
      <c r="E548" s="171">
        <v>1</v>
      </c>
      <c r="F548" s="172" t="s">
        <v>433</v>
      </c>
      <c r="G548" s="173">
        <v>0</v>
      </c>
      <c r="H548" s="241">
        <v>0</v>
      </c>
      <c r="I548" s="111"/>
      <c r="J548" s="267"/>
      <c r="K548" s="200">
        <v>0</v>
      </c>
      <c r="L548" s="451" t="s">
        <v>21</v>
      </c>
      <c r="M548" s="345">
        <v>0</v>
      </c>
      <c r="N548" s="244" t="s">
        <v>434</v>
      </c>
      <c r="O548" s="345">
        <v>426</v>
      </c>
      <c r="P548" s="373"/>
      <c r="Q548" s="208" t="s">
        <v>434</v>
      </c>
      <c r="R548" s="209" t="s">
        <v>21</v>
      </c>
      <c r="S548" s="374">
        <v>0</v>
      </c>
      <c r="T548" s="26" t="s">
        <v>936</v>
      </c>
      <c r="U548" s="26" t="s">
        <v>936</v>
      </c>
    </row>
    <row r="549" spans="1:21" customFormat="1" ht="32.25" customHeight="1" x14ac:dyDescent="0.3">
      <c r="A549" s="1"/>
      <c r="B549" s="519">
        <v>90135</v>
      </c>
      <c r="C549" s="610"/>
      <c r="D549" s="607"/>
      <c r="E549" s="16">
        <v>2</v>
      </c>
      <c r="F549" s="174" t="s">
        <v>435</v>
      </c>
      <c r="G549" s="12">
        <v>0</v>
      </c>
      <c r="H549" s="242">
        <v>0</v>
      </c>
      <c r="I549" s="111"/>
      <c r="J549" s="267"/>
      <c r="K549" s="200">
        <v>0</v>
      </c>
      <c r="L549" s="24" t="s">
        <v>21</v>
      </c>
      <c r="M549" s="14">
        <v>0</v>
      </c>
      <c r="N549" s="245" t="s">
        <v>434</v>
      </c>
      <c r="O549" s="14">
        <v>426</v>
      </c>
      <c r="P549" s="203"/>
      <c r="Q549" s="30" t="s">
        <v>434</v>
      </c>
      <c r="R549" s="20"/>
      <c r="S549" s="375"/>
      <c r="T549" s="26" t="s">
        <v>936</v>
      </c>
      <c r="U549" s="26"/>
    </row>
    <row r="550" spans="1:21" customFormat="1" ht="27.75" customHeight="1" x14ac:dyDescent="0.3">
      <c r="A550" s="1"/>
      <c r="B550" s="519">
        <v>90135</v>
      </c>
      <c r="C550" s="610"/>
      <c r="D550" s="607"/>
      <c r="E550" s="16">
        <v>3</v>
      </c>
      <c r="F550" s="174" t="s">
        <v>436</v>
      </c>
      <c r="G550" s="12">
        <v>0</v>
      </c>
      <c r="H550" s="242">
        <v>0</v>
      </c>
      <c r="I550" s="111"/>
      <c r="J550" s="267"/>
      <c r="K550" s="200">
        <v>0</v>
      </c>
      <c r="L550" s="24" t="s">
        <v>21</v>
      </c>
      <c r="M550" s="14">
        <v>0</v>
      </c>
      <c r="N550" s="245" t="s">
        <v>434</v>
      </c>
      <c r="O550" s="14">
        <v>426</v>
      </c>
      <c r="P550" s="203"/>
      <c r="Q550" s="30" t="s">
        <v>434</v>
      </c>
      <c r="R550" s="20"/>
      <c r="S550" s="375"/>
      <c r="T550" s="26" t="s">
        <v>936</v>
      </c>
      <c r="U550" s="26"/>
    </row>
    <row r="551" spans="1:21" customFormat="1" ht="32.25" customHeight="1" x14ac:dyDescent="0.3">
      <c r="A551" s="1"/>
      <c r="B551" s="519">
        <v>90135</v>
      </c>
      <c r="C551" s="610"/>
      <c r="D551" s="607"/>
      <c r="E551" s="16">
        <v>4</v>
      </c>
      <c r="F551" s="174" t="s">
        <v>437</v>
      </c>
      <c r="G551" s="12">
        <v>0</v>
      </c>
      <c r="H551" s="242">
        <v>0</v>
      </c>
      <c r="I551" s="111"/>
      <c r="J551" s="267"/>
      <c r="K551" s="200">
        <v>0</v>
      </c>
      <c r="L551" s="24" t="s">
        <v>21</v>
      </c>
      <c r="M551" s="14">
        <v>0</v>
      </c>
      <c r="N551" s="245" t="s">
        <v>434</v>
      </c>
      <c r="O551" s="14">
        <v>426</v>
      </c>
      <c r="P551" s="203"/>
      <c r="Q551" s="30" t="s">
        <v>434</v>
      </c>
      <c r="R551" s="20"/>
      <c r="S551" s="375"/>
      <c r="T551" s="26" t="s">
        <v>936</v>
      </c>
      <c r="U551" s="26"/>
    </row>
    <row r="552" spans="1:21" customFormat="1" ht="32.25" customHeight="1" thickBot="1" x14ac:dyDescent="0.35">
      <c r="A552" s="1"/>
      <c r="B552" s="519">
        <v>90135</v>
      </c>
      <c r="C552" s="611"/>
      <c r="D552" s="608"/>
      <c r="E552" s="175">
        <v>5</v>
      </c>
      <c r="F552" s="176" t="s">
        <v>442</v>
      </c>
      <c r="G552" s="177">
        <v>0</v>
      </c>
      <c r="H552" s="243">
        <v>0</v>
      </c>
      <c r="I552" s="111"/>
      <c r="J552" s="267"/>
      <c r="K552" s="200">
        <v>0</v>
      </c>
      <c r="L552" s="452" t="s">
        <v>21</v>
      </c>
      <c r="M552" s="377">
        <v>0</v>
      </c>
      <c r="N552" s="246" t="s">
        <v>434</v>
      </c>
      <c r="O552" s="377">
        <v>426</v>
      </c>
      <c r="P552" s="215"/>
      <c r="Q552" s="214" t="s">
        <v>434</v>
      </c>
      <c r="R552" s="334"/>
      <c r="S552" s="378"/>
      <c r="T552" s="26" t="s">
        <v>936</v>
      </c>
      <c r="U552" s="26"/>
    </row>
    <row r="553" spans="1:21" customFormat="1" ht="19.5" customHeight="1" x14ac:dyDescent="0.3">
      <c r="A553" s="1"/>
      <c r="B553" s="518">
        <v>400175</v>
      </c>
      <c r="C553" s="609" t="s">
        <v>444</v>
      </c>
      <c r="D553" s="606" t="s">
        <v>445</v>
      </c>
      <c r="E553" s="171">
        <v>1</v>
      </c>
      <c r="F553" s="172" t="s">
        <v>433</v>
      </c>
      <c r="G553" s="173">
        <v>59.8</v>
      </c>
      <c r="H553" s="241">
        <v>724178</v>
      </c>
      <c r="I553" s="111"/>
      <c r="J553" s="267"/>
      <c r="K553" s="200">
        <v>0</v>
      </c>
      <c r="L553" s="451" t="s">
        <v>21</v>
      </c>
      <c r="M553" s="345">
        <v>100</v>
      </c>
      <c r="N553" s="244" t="s">
        <v>434</v>
      </c>
      <c r="O553" s="345">
        <v>426</v>
      </c>
      <c r="P553" s="373"/>
      <c r="Q553" s="208" t="s">
        <v>434</v>
      </c>
      <c r="R553" s="209" t="s">
        <v>21</v>
      </c>
      <c r="S553" s="374">
        <v>100</v>
      </c>
      <c r="T553" s="26" t="s">
        <v>936</v>
      </c>
      <c r="U553" s="26" t="s">
        <v>936</v>
      </c>
    </row>
    <row r="554" spans="1:21" customFormat="1" ht="19.5" customHeight="1" x14ac:dyDescent="0.3">
      <c r="A554" s="1"/>
      <c r="B554" s="518">
        <v>400175</v>
      </c>
      <c r="C554" s="610"/>
      <c r="D554" s="607"/>
      <c r="E554" s="16">
        <v>2</v>
      </c>
      <c r="F554" s="174" t="s">
        <v>446</v>
      </c>
      <c r="G554" s="12">
        <v>72.989999999999995</v>
      </c>
      <c r="H554" s="242">
        <v>883909</v>
      </c>
      <c r="I554" s="111">
        <f>+G554-G553</f>
        <v>13.189999999999998</v>
      </c>
      <c r="J554" s="477"/>
      <c r="K554" s="200">
        <v>0</v>
      </c>
      <c r="L554" s="24" t="s">
        <v>21</v>
      </c>
      <c r="M554" s="14">
        <v>100</v>
      </c>
      <c r="N554" s="245" t="s">
        <v>434</v>
      </c>
      <c r="O554" s="14">
        <v>426</v>
      </c>
      <c r="P554" s="203"/>
      <c r="Q554" s="30" t="s">
        <v>434</v>
      </c>
      <c r="R554" s="20"/>
      <c r="S554" s="375"/>
      <c r="T554" s="26" t="s">
        <v>936</v>
      </c>
      <c r="U554" s="26"/>
    </row>
    <row r="555" spans="1:21" customFormat="1" ht="19.5" customHeight="1" x14ac:dyDescent="0.3">
      <c r="A555" s="1"/>
      <c r="B555" s="518">
        <v>400175</v>
      </c>
      <c r="C555" s="610"/>
      <c r="D555" s="607"/>
      <c r="E555" s="16">
        <v>3</v>
      </c>
      <c r="F555" s="174" t="s">
        <v>436</v>
      </c>
      <c r="G555" s="12">
        <v>259.22000000000003</v>
      </c>
      <c r="H555" s="242">
        <v>3139154</v>
      </c>
      <c r="I555" s="111">
        <f>+G555-G553</f>
        <v>199.42000000000002</v>
      </c>
      <c r="J555" s="477"/>
      <c r="K555" s="200">
        <v>0</v>
      </c>
      <c r="L555" s="24" t="s">
        <v>21</v>
      </c>
      <c r="M555" s="14">
        <v>100</v>
      </c>
      <c r="N555" s="245" t="s">
        <v>434</v>
      </c>
      <c r="O555" s="14">
        <v>426</v>
      </c>
      <c r="P555" s="203"/>
      <c r="Q555" s="30" t="s">
        <v>434</v>
      </c>
      <c r="R555" s="20"/>
      <c r="S555" s="375"/>
      <c r="T555" s="26" t="s">
        <v>936</v>
      </c>
      <c r="U555" s="26"/>
    </row>
    <row r="556" spans="1:21" customFormat="1" ht="19.5" customHeight="1" x14ac:dyDescent="0.3">
      <c r="A556" s="1"/>
      <c r="B556" s="518">
        <v>400175</v>
      </c>
      <c r="C556" s="610"/>
      <c r="D556" s="607"/>
      <c r="E556" s="16">
        <v>4</v>
      </c>
      <c r="F556" s="174" t="s">
        <v>437</v>
      </c>
      <c r="G556" s="12">
        <v>362.5</v>
      </c>
      <c r="H556" s="242">
        <v>4389875</v>
      </c>
      <c r="I556" s="111">
        <f>+G556-G553</f>
        <v>302.7</v>
      </c>
      <c r="J556" s="477"/>
      <c r="K556" s="200">
        <v>0</v>
      </c>
      <c r="L556" s="24" t="s">
        <v>21</v>
      </c>
      <c r="M556" s="14">
        <v>100</v>
      </c>
      <c r="N556" s="245" t="s">
        <v>434</v>
      </c>
      <c r="O556" s="14">
        <v>426</v>
      </c>
      <c r="P556" s="203"/>
      <c r="Q556" s="30" t="s">
        <v>434</v>
      </c>
      <c r="R556" s="20"/>
      <c r="S556" s="375"/>
      <c r="T556" s="26" t="s">
        <v>936</v>
      </c>
      <c r="U556" s="26"/>
    </row>
    <row r="557" spans="1:21" customFormat="1" ht="27.75" customHeight="1" thickBot="1" x14ac:dyDescent="0.35">
      <c r="A557" s="1"/>
      <c r="B557" s="518">
        <v>400175</v>
      </c>
      <c r="C557" s="611"/>
      <c r="D557" s="608"/>
      <c r="E557" s="175">
        <v>5</v>
      </c>
      <c r="F557" s="176" t="s">
        <v>447</v>
      </c>
      <c r="G557" s="177">
        <v>556.66</v>
      </c>
      <c r="H557" s="243">
        <v>6741153</v>
      </c>
      <c r="I557" s="111">
        <f>+G557-G553</f>
        <v>496.85999999999996</v>
      </c>
      <c r="J557" s="477"/>
      <c r="K557" s="200">
        <v>0</v>
      </c>
      <c r="L557" s="452" t="s">
        <v>21</v>
      </c>
      <c r="M557" s="377">
        <v>100</v>
      </c>
      <c r="N557" s="246" t="s">
        <v>434</v>
      </c>
      <c r="O557" s="377">
        <v>426</v>
      </c>
      <c r="P557" s="215"/>
      <c r="Q557" s="214" t="s">
        <v>434</v>
      </c>
      <c r="R557" s="334"/>
      <c r="S557" s="378"/>
      <c r="T557" s="26" t="s">
        <v>936</v>
      </c>
      <c r="U557" s="26"/>
    </row>
    <row r="558" spans="1:21" customFormat="1" ht="33.75" customHeight="1" x14ac:dyDescent="0.3">
      <c r="A558" s="1"/>
      <c r="B558" s="518">
        <v>90196</v>
      </c>
      <c r="C558" s="609">
        <v>90136</v>
      </c>
      <c r="D558" s="606" t="s">
        <v>448</v>
      </c>
      <c r="E558" s="171">
        <v>1</v>
      </c>
      <c r="F558" s="172" t="s">
        <v>433</v>
      </c>
      <c r="G558" s="173">
        <v>0</v>
      </c>
      <c r="H558" s="241">
        <v>0</v>
      </c>
      <c r="I558" s="111"/>
      <c r="J558" s="267"/>
      <c r="K558" s="200">
        <v>0</v>
      </c>
      <c r="L558" s="451" t="s">
        <v>21</v>
      </c>
      <c r="M558" s="345">
        <v>0</v>
      </c>
      <c r="N558" s="244" t="s">
        <v>434</v>
      </c>
      <c r="O558" s="345">
        <v>426</v>
      </c>
      <c r="P558" s="373"/>
      <c r="Q558" s="208" t="s">
        <v>434</v>
      </c>
      <c r="R558" s="209" t="s">
        <v>21</v>
      </c>
      <c r="S558" s="374">
        <v>0</v>
      </c>
      <c r="T558" s="26" t="s">
        <v>936</v>
      </c>
      <c r="U558" s="26" t="s">
        <v>936</v>
      </c>
    </row>
    <row r="559" spans="1:21" customFormat="1" ht="33.75" customHeight="1" x14ac:dyDescent="0.3">
      <c r="A559" s="1"/>
      <c r="B559" s="518">
        <v>90196</v>
      </c>
      <c r="C559" s="610"/>
      <c r="D559" s="607"/>
      <c r="E559" s="16">
        <v>2</v>
      </c>
      <c r="F559" s="174" t="s">
        <v>446</v>
      </c>
      <c r="G559" s="12">
        <v>0</v>
      </c>
      <c r="H559" s="242">
        <v>0</v>
      </c>
      <c r="I559" s="111"/>
      <c r="J559" s="267"/>
      <c r="K559" s="200">
        <v>0</v>
      </c>
      <c r="L559" s="24" t="s">
        <v>21</v>
      </c>
      <c r="M559" s="14">
        <v>0</v>
      </c>
      <c r="N559" s="245" t="s">
        <v>434</v>
      </c>
      <c r="O559" s="14">
        <v>426</v>
      </c>
      <c r="P559" s="203"/>
      <c r="Q559" s="30" t="s">
        <v>434</v>
      </c>
      <c r="R559" s="20"/>
      <c r="S559" s="375"/>
      <c r="T559" s="26" t="s">
        <v>936</v>
      </c>
      <c r="U559" s="26"/>
    </row>
    <row r="560" spans="1:21" customFormat="1" ht="33.75" customHeight="1" x14ac:dyDescent="0.3">
      <c r="A560" s="1"/>
      <c r="B560" s="518">
        <v>90196</v>
      </c>
      <c r="C560" s="610"/>
      <c r="D560" s="607"/>
      <c r="E560" s="16">
        <v>3</v>
      </c>
      <c r="F560" s="174" t="s">
        <v>436</v>
      </c>
      <c r="G560" s="12">
        <v>0</v>
      </c>
      <c r="H560" s="242">
        <v>0</v>
      </c>
      <c r="I560" s="111"/>
      <c r="J560" s="267"/>
      <c r="K560" s="200">
        <v>0</v>
      </c>
      <c r="L560" s="24" t="s">
        <v>21</v>
      </c>
      <c r="M560" s="14">
        <v>0</v>
      </c>
      <c r="N560" s="245" t="s">
        <v>434</v>
      </c>
      <c r="O560" s="14">
        <v>426</v>
      </c>
      <c r="P560" s="203"/>
      <c r="Q560" s="30" t="s">
        <v>434</v>
      </c>
      <c r="R560" s="20"/>
      <c r="S560" s="375"/>
      <c r="T560" s="26" t="s">
        <v>936</v>
      </c>
      <c r="U560" s="26"/>
    </row>
    <row r="561" spans="1:21" customFormat="1" ht="33.75" customHeight="1" x14ac:dyDescent="0.3">
      <c r="A561" s="1"/>
      <c r="B561" s="518">
        <v>90196</v>
      </c>
      <c r="C561" s="610"/>
      <c r="D561" s="607"/>
      <c r="E561" s="16">
        <v>4</v>
      </c>
      <c r="F561" s="174" t="s">
        <v>437</v>
      </c>
      <c r="G561" s="12">
        <v>0</v>
      </c>
      <c r="H561" s="242">
        <v>0</v>
      </c>
      <c r="I561" s="111"/>
      <c r="J561" s="267"/>
      <c r="K561" s="200">
        <v>0</v>
      </c>
      <c r="L561" s="24" t="s">
        <v>21</v>
      </c>
      <c r="M561" s="14">
        <v>0</v>
      </c>
      <c r="N561" s="245" t="s">
        <v>434</v>
      </c>
      <c r="O561" s="14">
        <v>426</v>
      </c>
      <c r="P561" s="203"/>
      <c r="Q561" s="30" t="s">
        <v>434</v>
      </c>
      <c r="R561" s="20"/>
      <c r="S561" s="375"/>
      <c r="T561" s="26" t="s">
        <v>936</v>
      </c>
      <c r="U561" s="26"/>
    </row>
    <row r="562" spans="1:21" customFormat="1" ht="33.75" customHeight="1" thickBot="1" x14ac:dyDescent="0.35">
      <c r="A562" s="1"/>
      <c r="B562" s="518">
        <v>90196</v>
      </c>
      <c r="C562" s="611"/>
      <c r="D562" s="608"/>
      <c r="E562" s="175">
        <v>5</v>
      </c>
      <c r="F562" s="176" t="s">
        <v>447</v>
      </c>
      <c r="G562" s="177">
        <v>0</v>
      </c>
      <c r="H562" s="243">
        <v>0</v>
      </c>
      <c r="I562" s="111"/>
      <c r="J562" s="267"/>
      <c r="K562" s="200">
        <v>0</v>
      </c>
      <c r="L562" s="452" t="s">
        <v>21</v>
      </c>
      <c r="M562" s="377">
        <v>0</v>
      </c>
      <c r="N562" s="246" t="s">
        <v>434</v>
      </c>
      <c r="O562" s="377">
        <v>426</v>
      </c>
      <c r="P562" s="215"/>
      <c r="Q562" s="214" t="s">
        <v>434</v>
      </c>
      <c r="R562" s="334"/>
      <c r="S562" s="378"/>
      <c r="T562" s="26" t="s">
        <v>936</v>
      </c>
      <c r="U562" s="26"/>
    </row>
    <row r="563" spans="1:21" customFormat="1" ht="41.25" customHeight="1" x14ac:dyDescent="0.3">
      <c r="A563" s="1"/>
      <c r="B563" s="519">
        <v>400176</v>
      </c>
      <c r="C563" s="609" t="s">
        <v>449</v>
      </c>
      <c r="D563" s="606" t="s">
        <v>450</v>
      </c>
      <c r="E563" s="171">
        <v>1</v>
      </c>
      <c r="F563" s="172" t="s">
        <v>451</v>
      </c>
      <c r="G563" s="173">
        <v>43.18</v>
      </c>
      <c r="H563" s="241">
        <v>522910</v>
      </c>
      <c r="I563" s="111"/>
      <c r="J563" s="267"/>
      <c r="K563" s="200">
        <v>0</v>
      </c>
      <c r="L563" s="451" t="s">
        <v>21</v>
      </c>
      <c r="M563" s="345">
        <v>100</v>
      </c>
      <c r="N563" s="244" t="s">
        <v>434</v>
      </c>
      <c r="O563" s="345">
        <v>426</v>
      </c>
      <c r="P563" s="373"/>
      <c r="Q563" s="208" t="s">
        <v>434</v>
      </c>
      <c r="R563" s="209" t="s">
        <v>21</v>
      </c>
      <c r="S563" s="374">
        <v>100</v>
      </c>
      <c r="T563" s="26" t="s">
        <v>936</v>
      </c>
      <c r="U563" s="26" t="s">
        <v>936</v>
      </c>
    </row>
    <row r="564" spans="1:21" customFormat="1" ht="32.25" customHeight="1" x14ac:dyDescent="0.3">
      <c r="A564" s="1"/>
      <c r="B564" s="519">
        <v>400176</v>
      </c>
      <c r="C564" s="610"/>
      <c r="D564" s="607"/>
      <c r="E564" s="16">
        <v>2</v>
      </c>
      <c r="F564" s="179" t="s">
        <v>452</v>
      </c>
      <c r="G564" s="12">
        <v>49.07</v>
      </c>
      <c r="H564" s="242">
        <v>594238</v>
      </c>
      <c r="I564" s="111">
        <f>+G564-G563</f>
        <v>5.8900000000000006</v>
      </c>
      <c r="J564" s="477"/>
      <c r="K564" s="200">
        <v>0</v>
      </c>
      <c r="L564" s="24" t="s">
        <v>21</v>
      </c>
      <c r="M564" s="14">
        <v>100</v>
      </c>
      <c r="N564" s="245" t="s">
        <v>434</v>
      </c>
      <c r="O564" s="14">
        <v>426</v>
      </c>
      <c r="P564" s="203"/>
      <c r="Q564" s="30" t="s">
        <v>434</v>
      </c>
      <c r="R564" s="20"/>
      <c r="S564" s="375"/>
      <c r="T564" s="26" t="s">
        <v>936</v>
      </c>
      <c r="U564" s="26"/>
    </row>
    <row r="565" spans="1:21" customFormat="1" ht="18" customHeight="1" x14ac:dyDescent="0.3">
      <c r="A565" s="1"/>
      <c r="B565" s="519">
        <v>400176</v>
      </c>
      <c r="C565" s="610"/>
      <c r="D565" s="607"/>
      <c r="E565" s="16">
        <v>3</v>
      </c>
      <c r="F565" s="179" t="s">
        <v>453</v>
      </c>
      <c r="G565" s="12">
        <v>58.15</v>
      </c>
      <c r="H565" s="242">
        <v>704197</v>
      </c>
      <c r="I565" s="111">
        <f>+G565-G563</f>
        <v>14.969999999999999</v>
      </c>
      <c r="J565" s="477"/>
      <c r="K565" s="200">
        <v>0</v>
      </c>
      <c r="L565" s="24" t="s">
        <v>21</v>
      </c>
      <c r="M565" s="14">
        <v>100</v>
      </c>
      <c r="N565" s="245" t="s">
        <v>434</v>
      </c>
      <c r="O565" s="14">
        <v>426</v>
      </c>
      <c r="P565" s="203"/>
      <c r="Q565" s="30" t="s">
        <v>434</v>
      </c>
      <c r="R565" s="20"/>
      <c r="S565" s="375"/>
      <c r="T565" s="26" t="s">
        <v>936</v>
      </c>
      <c r="U565" s="26"/>
    </row>
    <row r="566" spans="1:21" customFormat="1" ht="59.4" customHeight="1" x14ac:dyDescent="0.3">
      <c r="A566" s="1"/>
      <c r="B566" s="519">
        <v>400176</v>
      </c>
      <c r="C566" s="610"/>
      <c r="D566" s="607"/>
      <c r="E566" s="16">
        <v>4</v>
      </c>
      <c r="F566" s="179" t="s">
        <v>454</v>
      </c>
      <c r="G566" s="12">
        <v>385.99</v>
      </c>
      <c r="H566" s="242">
        <v>4674339</v>
      </c>
      <c r="I566" s="111">
        <f>+G566-G563</f>
        <v>342.81</v>
      </c>
      <c r="J566" s="477"/>
      <c r="K566" s="200">
        <v>0</v>
      </c>
      <c r="L566" s="24" t="s">
        <v>21</v>
      </c>
      <c r="M566" s="14">
        <v>100</v>
      </c>
      <c r="N566" s="245" t="s">
        <v>434</v>
      </c>
      <c r="O566" s="14">
        <v>426</v>
      </c>
      <c r="P566" s="203"/>
      <c r="Q566" s="30" t="s">
        <v>434</v>
      </c>
      <c r="R566" s="20"/>
      <c r="S566" s="375"/>
      <c r="T566" s="26" t="s">
        <v>936</v>
      </c>
      <c r="U566" s="26"/>
    </row>
    <row r="567" spans="1:21" customFormat="1" ht="32.25" customHeight="1" x14ac:dyDescent="0.3">
      <c r="A567" s="1"/>
      <c r="B567" s="519">
        <v>400176</v>
      </c>
      <c r="C567" s="610"/>
      <c r="D567" s="607"/>
      <c r="E567" s="16">
        <v>5</v>
      </c>
      <c r="F567" s="179" t="s">
        <v>455</v>
      </c>
      <c r="G567" s="12">
        <v>594.23</v>
      </c>
      <c r="H567" s="242">
        <v>7196125</v>
      </c>
      <c r="I567" s="111">
        <f>+G567-G563</f>
        <v>551.05000000000007</v>
      </c>
      <c r="J567" s="477"/>
      <c r="K567" s="200">
        <v>0</v>
      </c>
      <c r="L567" s="24" t="s">
        <v>21</v>
      </c>
      <c r="M567" s="14">
        <v>100</v>
      </c>
      <c r="N567" s="245" t="s">
        <v>434</v>
      </c>
      <c r="O567" s="14">
        <v>426</v>
      </c>
      <c r="P567" s="203"/>
      <c r="Q567" s="30" t="s">
        <v>434</v>
      </c>
      <c r="R567" s="20"/>
      <c r="S567" s="375"/>
      <c r="T567" s="26" t="s">
        <v>936</v>
      </c>
      <c r="U567" s="26"/>
    </row>
    <row r="568" spans="1:21" customFormat="1" ht="41.25" customHeight="1" thickBot="1" x14ac:dyDescent="0.35">
      <c r="A568" s="1"/>
      <c r="B568" s="519">
        <v>400176</v>
      </c>
      <c r="C568" s="611"/>
      <c r="D568" s="608"/>
      <c r="E568" s="181">
        <v>6</v>
      </c>
      <c r="F568" s="182" t="s">
        <v>456</v>
      </c>
      <c r="G568" s="177">
        <v>1038.5</v>
      </c>
      <c r="H568" s="243">
        <v>12576235</v>
      </c>
      <c r="I568" s="111">
        <f>+G568-G563</f>
        <v>995.32</v>
      </c>
      <c r="J568" s="477"/>
      <c r="K568" s="200">
        <v>0</v>
      </c>
      <c r="L568" s="452" t="s">
        <v>21</v>
      </c>
      <c r="M568" s="377">
        <v>100</v>
      </c>
      <c r="N568" s="246" t="s">
        <v>434</v>
      </c>
      <c r="O568" s="377">
        <v>426</v>
      </c>
      <c r="P568" s="215"/>
      <c r="Q568" s="214" t="s">
        <v>434</v>
      </c>
      <c r="R568" s="334"/>
      <c r="S568" s="378"/>
      <c r="T568" s="26" t="s">
        <v>936</v>
      </c>
      <c r="U568" s="26"/>
    </row>
    <row r="569" spans="1:21" customFormat="1" ht="38.25" customHeight="1" x14ac:dyDescent="0.3">
      <c r="A569" s="1"/>
      <c r="B569" s="519">
        <v>90137</v>
      </c>
      <c r="C569" s="609">
        <v>90137</v>
      </c>
      <c r="D569" s="606" t="s">
        <v>457</v>
      </c>
      <c r="E569" s="171">
        <v>1</v>
      </c>
      <c r="F569" s="172" t="s">
        <v>451</v>
      </c>
      <c r="G569" s="173">
        <v>0</v>
      </c>
      <c r="H569" s="241">
        <v>0</v>
      </c>
      <c r="I569" s="111"/>
      <c r="J569" s="267"/>
      <c r="K569" s="200">
        <v>0</v>
      </c>
      <c r="L569" s="451" t="s">
        <v>21</v>
      </c>
      <c r="M569" s="345">
        <v>0</v>
      </c>
      <c r="N569" s="244" t="s">
        <v>434</v>
      </c>
      <c r="O569" s="345">
        <v>426</v>
      </c>
      <c r="P569" s="373"/>
      <c r="Q569" s="208" t="s">
        <v>434</v>
      </c>
      <c r="R569" s="209" t="s">
        <v>21</v>
      </c>
      <c r="S569" s="374">
        <v>0</v>
      </c>
      <c r="T569" s="26" t="s">
        <v>936</v>
      </c>
      <c r="U569" s="26" t="s">
        <v>936</v>
      </c>
    </row>
    <row r="570" spans="1:21" customFormat="1" ht="38.25" customHeight="1" x14ac:dyDescent="0.3">
      <c r="A570" s="1"/>
      <c r="B570" s="519">
        <v>90137</v>
      </c>
      <c r="C570" s="610"/>
      <c r="D570" s="607"/>
      <c r="E570" s="16">
        <v>2</v>
      </c>
      <c r="F570" s="179" t="s">
        <v>452</v>
      </c>
      <c r="G570" s="12">
        <v>0</v>
      </c>
      <c r="H570" s="242">
        <v>0</v>
      </c>
      <c r="I570" s="111"/>
      <c r="J570" s="267"/>
      <c r="K570" s="200">
        <v>0</v>
      </c>
      <c r="L570" s="24" t="s">
        <v>21</v>
      </c>
      <c r="M570" s="14">
        <v>0</v>
      </c>
      <c r="N570" s="245" t="s">
        <v>434</v>
      </c>
      <c r="O570" s="14">
        <v>426</v>
      </c>
      <c r="P570" s="203"/>
      <c r="Q570" s="30" t="s">
        <v>434</v>
      </c>
      <c r="R570" s="20"/>
      <c r="S570" s="375"/>
      <c r="T570" s="26" t="s">
        <v>936</v>
      </c>
      <c r="U570" s="26"/>
    </row>
    <row r="571" spans="1:21" customFormat="1" ht="38.25" customHeight="1" x14ac:dyDescent="0.3">
      <c r="A571" s="1"/>
      <c r="B571" s="519">
        <v>90137</v>
      </c>
      <c r="C571" s="610"/>
      <c r="D571" s="607"/>
      <c r="E571" s="16">
        <v>3</v>
      </c>
      <c r="F571" s="179" t="s">
        <v>453</v>
      </c>
      <c r="G571" s="12">
        <v>0</v>
      </c>
      <c r="H571" s="242">
        <v>0</v>
      </c>
      <c r="I571" s="111"/>
      <c r="J571" s="267"/>
      <c r="K571" s="200">
        <v>0</v>
      </c>
      <c r="L571" s="24" t="s">
        <v>21</v>
      </c>
      <c r="M571" s="14">
        <v>0</v>
      </c>
      <c r="N571" s="245" t="s">
        <v>434</v>
      </c>
      <c r="O571" s="14">
        <v>426</v>
      </c>
      <c r="P571" s="203"/>
      <c r="Q571" s="30" t="s">
        <v>434</v>
      </c>
      <c r="R571" s="20"/>
      <c r="S571" s="375"/>
      <c r="T571" s="26" t="s">
        <v>936</v>
      </c>
      <c r="U571" s="26"/>
    </row>
    <row r="572" spans="1:21" customFormat="1" ht="48.75" customHeight="1" x14ac:dyDescent="0.3">
      <c r="A572" s="1"/>
      <c r="B572" s="519">
        <v>90137</v>
      </c>
      <c r="C572" s="610"/>
      <c r="D572" s="607"/>
      <c r="E572" s="16">
        <v>4</v>
      </c>
      <c r="F572" s="179" t="s">
        <v>454</v>
      </c>
      <c r="G572" s="12">
        <v>0</v>
      </c>
      <c r="H572" s="242">
        <v>0</v>
      </c>
      <c r="I572" s="111"/>
      <c r="J572" s="267"/>
      <c r="K572" s="200">
        <v>0</v>
      </c>
      <c r="L572" s="24" t="s">
        <v>21</v>
      </c>
      <c r="M572" s="14">
        <v>0</v>
      </c>
      <c r="N572" s="245" t="s">
        <v>434</v>
      </c>
      <c r="O572" s="14">
        <v>426</v>
      </c>
      <c r="P572" s="203"/>
      <c r="Q572" s="30" t="s">
        <v>434</v>
      </c>
      <c r="R572" s="20"/>
      <c r="S572" s="375"/>
      <c r="T572" s="26" t="s">
        <v>936</v>
      </c>
      <c r="U572" s="26"/>
    </row>
    <row r="573" spans="1:21" customFormat="1" ht="38.25" customHeight="1" x14ac:dyDescent="0.3">
      <c r="A573" s="1"/>
      <c r="B573" s="519">
        <v>90137</v>
      </c>
      <c r="C573" s="610"/>
      <c r="D573" s="607"/>
      <c r="E573" s="16">
        <v>5</v>
      </c>
      <c r="F573" s="179" t="s">
        <v>455</v>
      </c>
      <c r="G573" s="12">
        <v>0</v>
      </c>
      <c r="H573" s="242">
        <v>0</v>
      </c>
      <c r="I573" s="111"/>
      <c r="J573" s="267"/>
      <c r="K573" s="200">
        <v>0</v>
      </c>
      <c r="L573" s="24" t="s">
        <v>21</v>
      </c>
      <c r="M573" s="14">
        <v>0</v>
      </c>
      <c r="N573" s="245" t="s">
        <v>434</v>
      </c>
      <c r="O573" s="14">
        <v>426</v>
      </c>
      <c r="P573" s="203"/>
      <c r="Q573" s="30" t="s">
        <v>434</v>
      </c>
      <c r="R573" s="20"/>
      <c r="S573" s="375"/>
      <c r="T573" s="26" t="s">
        <v>936</v>
      </c>
      <c r="U573" s="26"/>
    </row>
    <row r="574" spans="1:21" customFormat="1" ht="32.25" customHeight="1" thickBot="1" x14ac:dyDescent="0.35">
      <c r="A574" s="1"/>
      <c r="B574" s="519">
        <v>90137</v>
      </c>
      <c r="C574" s="611"/>
      <c r="D574" s="608"/>
      <c r="E574" s="181">
        <v>6</v>
      </c>
      <c r="F574" s="182" t="s">
        <v>456</v>
      </c>
      <c r="G574" s="177">
        <v>0</v>
      </c>
      <c r="H574" s="243">
        <v>0</v>
      </c>
      <c r="I574" s="111"/>
      <c r="J574" s="267"/>
      <c r="K574" s="200">
        <v>0</v>
      </c>
      <c r="L574" s="452" t="s">
        <v>21</v>
      </c>
      <c r="M574" s="377">
        <v>0</v>
      </c>
      <c r="N574" s="246" t="s">
        <v>434</v>
      </c>
      <c r="O574" s="377">
        <v>426</v>
      </c>
      <c r="P574" s="215"/>
      <c r="Q574" s="214" t="s">
        <v>434</v>
      </c>
      <c r="R574" s="334"/>
      <c r="S574" s="378"/>
      <c r="T574" s="26" t="s">
        <v>936</v>
      </c>
      <c r="U574" s="26"/>
    </row>
    <row r="575" spans="1:21" customFormat="1" ht="40.5" customHeight="1" x14ac:dyDescent="0.3">
      <c r="A575" s="1"/>
      <c r="B575" s="518">
        <v>400177</v>
      </c>
      <c r="C575" s="609" t="s">
        <v>458</v>
      </c>
      <c r="D575" s="606" t="s">
        <v>459</v>
      </c>
      <c r="E575" s="171">
        <v>1</v>
      </c>
      <c r="F575" s="172" t="s">
        <v>451</v>
      </c>
      <c r="G575" s="173">
        <v>45</v>
      </c>
      <c r="H575" s="241">
        <v>544950</v>
      </c>
      <c r="I575" s="111"/>
      <c r="J575" s="267"/>
      <c r="K575" s="200">
        <v>0</v>
      </c>
      <c r="L575" s="451" t="s">
        <v>21</v>
      </c>
      <c r="M575" s="345">
        <v>100</v>
      </c>
      <c r="N575" s="244" t="s">
        <v>434</v>
      </c>
      <c r="O575" s="345">
        <v>426</v>
      </c>
      <c r="P575" s="373"/>
      <c r="Q575" s="208" t="s">
        <v>434</v>
      </c>
      <c r="R575" s="209" t="s">
        <v>21</v>
      </c>
      <c r="S575" s="374">
        <v>100</v>
      </c>
      <c r="T575" s="26" t="s">
        <v>936</v>
      </c>
      <c r="U575" s="26" t="s">
        <v>936</v>
      </c>
    </row>
    <row r="576" spans="1:21" customFormat="1" ht="40.5" customHeight="1" x14ac:dyDescent="0.3">
      <c r="A576" s="1"/>
      <c r="B576" s="518">
        <v>400177</v>
      </c>
      <c r="C576" s="610"/>
      <c r="D576" s="607"/>
      <c r="E576" s="16">
        <v>2</v>
      </c>
      <c r="F576" s="174" t="s">
        <v>460</v>
      </c>
      <c r="G576" s="12">
        <v>51.49</v>
      </c>
      <c r="H576" s="242">
        <v>623544</v>
      </c>
      <c r="I576" s="111">
        <f>+G576-G575</f>
        <v>6.490000000000002</v>
      </c>
      <c r="J576" s="477"/>
      <c r="K576" s="200">
        <v>0</v>
      </c>
      <c r="L576" s="24" t="s">
        <v>21</v>
      </c>
      <c r="M576" s="14">
        <v>100</v>
      </c>
      <c r="N576" s="245" t="s">
        <v>434</v>
      </c>
      <c r="O576" s="14">
        <v>426</v>
      </c>
      <c r="P576" s="203"/>
      <c r="Q576" s="30" t="s">
        <v>434</v>
      </c>
      <c r="R576" s="20"/>
      <c r="S576" s="375"/>
      <c r="T576" s="26" t="s">
        <v>936</v>
      </c>
      <c r="U576" s="26"/>
    </row>
    <row r="577" spans="1:21" customFormat="1" ht="26.1" customHeight="1" x14ac:dyDescent="0.3">
      <c r="A577" s="1"/>
      <c r="B577" s="518">
        <v>400177</v>
      </c>
      <c r="C577" s="610"/>
      <c r="D577" s="607"/>
      <c r="E577" s="16">
        <v>3</v>
      </c>
      <c r="F577" s="174" t="s">
        <v>453</v>
      </c>
      <c r="G577" s="12">
        <v>58.15</v>
      </c>
      <c r="H577" s="242">
        <v>704197</v>
      </c>
      <c r="I577" s="111">
        <f>+G577-G575</f>
        <v>13.149999999999999</v>
      </c>
      <c r="J577" s="477"/>
      <c r="K577" s="200">
        <v>0</v>
      </c>
      <c r="L577" s="24" t="s">
        <v>21</v>
      </c>
      <c r="M577" s="14">
        <v>100</v>
      </c>
      <c r="N577" s="245" t="s">
        <v>434</v>
      </c>
      <c r="O577" s="14">
        <v>426</v>
      </c>
      <c r="P577" s="203"/>
      <c r="Q577" s="30" t="s">
        <v>434</v>
      </c>
      <c r="R577" s="20"/>
      <c r="S577" s="375"/>
      <c r="T577" s="26" t="s">
        <v>936</v>
      </c>
      <c r="U577" s="26"/>
    </row>
    <row r="578" spans="1:21" customFormat="1" ht="59.1" customHeight="1" x14ac:dyDescent="0.3">
      <c r="A578" s="1"/>
      <c r="B578" s="518">
        <v>400177</v>
      </c>
      <c r="C578" s="610"/>
      <c r="D578" s="607"/>
      <c r="E578" s="16">
        <v>4</v>
      </c>
      <c r="F578" s="174" t="s">
        <v>454</v>
      </c>
      <c r="G578" s="12">
        <v>457.71</v>
      </c>
      <c r="H578" s="242">
        <v>5542868</v>
      </c>
      <c r="I578" s="111">
        <f>+G578-G575</f>
        <v>412.71</v>
      </c>
      <c r="J578" s="477"/>
      <c r="K578" s="200">
        <v>0</v>
      </c>
      <c r="L578" s="24" t="s">
        <v>21</v>
      </c>
      <c r="M578" s="14">
        <v>100</v>
      </c>
      <c r="N578" s="245" t="s">
        <v>434</v>
      </c>
      <c r="O578" s="14">
        <v>426</v>
      </c>
      <c r="P578" s="203"/>
      <c r="Q578" s="30" t="s">
        <v>434</v>
      </c>
      <c r="R578" s="20"/>
      <c r="S578" s="375"/>
      <c r="T578" s="26" t="s">
        <v>936</v>
      </c>
      <c r="U578" s="26"/>
    </row>
    <row r="579" spans="1:21" customFormat="1" ht="47.25" customHeight="1" thickBot="1" x14ac:dyDescent="0.35">
      <c r="A579" s="1"/>
      <c r="B579" s="518">
        <v>400177</v>
      </c>
      <c r="C579" s="611"/>
      <c r="D579" s="608"/>
      <c r="E579" s="175">
        <v>5</v>
      </c>
      <c r="F579" s="176" t="s">
        <v>461</v>
      </c>
      <c r="G579" s="177">
        <v>1038.5</v>
      </c>
      <c r="H579" s="243">
        <v>12576235</v>
      </c>
      <c r="I579" s="111">
        <f>+G579-G575</f>
        <v>993.5</v>
      </c>
      <c r="J579" s="477"/>
      <c r="K579" s="200">
        <v>0</v>
      </c>
      <c r="L579" s="452" t="s">
        <v>21</v>
      </c>
      <c r="M579" s="377">
        <v>100</v>
      </c>
      <c r="N579" s="246" t="s">
        <v>434</v>
      </c>
      <c r="O579" s="377">
        <v>426</v>
      </c>
      <c r="P579" s="215"/>
      <c r="Q579" s="214" t="s">
        <v>434</v>
      </c>
      <c r="R579" s="334"/>
      <c r="S579" s="378"/>
      <c r="T579" s="26" t="s">
        <v>936</v>
      </c>
      <c r="U579" s="26"/>
    </row>
    <row r="580" spans="1:21" customFormat="1" ht="40.5" customHeight="1" x14ac:dyDescent="0.3">
      <c r="A580" s="1"/>
      <c r="B580" s="519">
        <v>90138</v>
      </c>
      <c r="C580" s="609">
        <v>90138</v>
      </c>
      <c r="D580" s="606" t="s">
        <v>462</v>
      </c>
      <c r="E580" s="171">
        <v>1</v>
      </c>
      <c r="F580" s="172" t="s">
        <v>451</v>
      </c>
      <c r="G580" s="173">
        <v>0</v>
      </c>
      <c r="H580" s="241">
        <v>0</v>
      </c>
      <c r="I580" s="111"/>
      <c r="J580" s="267"/>
      <c r="K580" s="200">
        <v>0</v>
      </c>
      <c r="L580" s="451" t="s">
        <v>21</v>
      </c>
      <c r="M580" s="345">
        <v>0</v>
      </c>
      <c r="N580" s="244" t="s">
        <v>434</v>
      </c>
      <c r="O580" s="345">
        <v>426</v>
      </c>
      <c r="P580" s="373"/>
      <c r="Q580" s="208" t="s">
        <v>434</v>
      </c>
      <c r="R580" s="209" t="s">
        <v>21</v>
      </c>
      <c r="S580" s="374">
        <v>0</v>
      </c>
      <c r="T580" s="26" t="s">
        <v>936</v>
      </c>
      <c r="U580" s="26" t="s">
        <v>936</v>
      </c>
    </row>
    <row r="581" spans="1:21" customFormat="1" ht="40.5" customHeight="1" x14ac:dyDescent="0.3">
      <c r="A581" s="1"/>
      <c r="B581" s="519">
        <v>90138</v>
      </c>
      <c r="C581" s="610"/>
      <c r="D581" s="607"/>
      <c r="E581" s="16">
        <v>2</v>
      </c>
      <c r="F581" s="174" t="s">
        <v>460</v>
      </c>
      <c r="G581" s="12">
        <v>0</v>
      </c>
      <c r="H581" s="242">
        <v>0</v>
      </c>
      <c r="I581" s="111"/>
      <c r="J581" s="267"/>
      <c r="K581" s="200">
        <v>0</v>
      </c>
      <c r="L581" s="24" t="s">
        <v>21</v>
      </c>
      <c r="M581" s="14">
        <v>0</v>
      </c>
      <c r="N581" s="245" t="s">
        <v>434</v>
      </c>
      <c r="O581" s="14">
        <v>426</v>
      </c>
      <c r="P581" s="203"/>
      <c r="Q581" s="30" t="s">
        <v>434</v>
      </c>
      <c r="R581" s="20"/>
      <c r="S581" s="375"/>
      <c r="T581" s="26" t="s">
        <v>936</v>
      </c>
      <c r="U581" s="26"/>
    </row>
    <row r="582" spans="1:21" customFormat="1" ht="26.25" customHeight="1" x14ac:dyDescent="0.3">
      <c r="A582" s="1"/>
      <c r="B582" s="519">
        <v>90138</v>
      </c>
      <c r="C582" s="610"/>
      <c r="D582" s="607"/>
      <c r="E582" s="16">
        <v>3</v>
      </c>
      <c r="F582" s="174" t="s">
        <v>453</v>
      </c>
      <c r="G582" s="12">
        <v>0</v>
      </c>
      <c r="H582" s="242">
        <v>0</v>
      </c>
      <c r="I582" s="111"/>
      <c r="J582" s="267"/>
      <c r="K582" s="200">
        <v>0</v>
      </c>
      <c r="L582" s="24" t="s">
        <v>21</v>
      </c>
      <c r="M582" s="14">
        <v>0</v>
      </c>
      <c r="N582" s="245" t="s">
        <v>434</v>
      </c>
      <c r="O582" s="14">
        <v>426</v>
      </c>
      <c r="P582" s="203"/>
      <c r="Q582" s="30" t="s">
        <v>434</v>
      </c>
      <c r="R582" s="20"/>
      <c r="S582" s="375"/>
      <c r="T582" s="26" t="s">
        <v>936</v>
      </c>
      <c r="U582" s="26"/>
    </row>
    <row r="583" spans="1:21" customFormat="1" ht="51.6" customHeight="1" x14ac:dyDescent="0.3">
      <c r="A583" s="1"/>
      <c r="B583" s="519">
        <v>90138</v>
      </c>
      <c r="C583" s="610"/>
      <c r="D583" s="607"/>
      <c r="E583" s="16">
        <v>4</v>
      </c>
      <c r="F583" s="174" t="s">
        <v>454</v>
      </c>
      <c r="G583" s="12">
        <v>0</v>
      </c>
      <c r="H583" s="242">
        <v>0</v>
      </c>
      <c r="I583" s="111"/>
      <c r="J583" s="267"/>
      <c r="K583" s="200">
        <v>0</v>
      </c>
      <c r="L583" s="24" t="s">
        <v>21</v>
      </c>
      <c r="M583" s="14">
        <v>0</v>
      </c>
      <c r="N583" s="245" t="s">
        <v>434</v>
      </c>
      <c r="O583" s="14">
        <v>426</v>
      </c>
      <c r="P583" s="203"/>
      <c r="Q583" s="30" t="s">
        <v>434</v>
      </c>
      <c r="R583" s="20"/>
      <c r="S583" s="375"/>
      <c r="T583" s="26" t="s">
        <v>936</v>
      </c>
      <c r="U583" s="26"/>
    </row>
    <row r="584" spans="1:21" customFormat="1" ht="43.5" customHeight="1" thickBot="1" x14ac:dyDescent="0.35">
      <c r="A584" s="1"/>
      <c r="B584" s="519">
        <v>90138</v>
      </c>
      <c r="C584" s="611"/>
      <c r="D584" s="608"/>
      <c r="E584" s="175">
        <v>5</v>
      </c>
      <c r="F584" s="176" t="s">
        <v>461</v>
      </c>
      <c r="G584" s="177">
        <v>0</v>
      </c>
      <c r="H584" s="243">
        <v>0</v>
      </c>
      <c r="I584" s="111"/>
      <c r="J584" s="267"/>
      <c r="K584" s="200">
        <v>0</v>
      </c>
      <c r="L584" s="452" t="s">
        <v>21</v>
      </c>
      <c r="M584" s="377">
        <v>0</v>
      </c>
      <c r="N584" s="246" t="s">
        <v>434</v>
      </c>
      <c r="O584" s="377">
        <v>426</v>
      </c>
      <c r="P584" s="215"/>
      <c r="Q584" s="214" t="s">
        <v>434</v>
      </c>
      <c r="R584" s="334"/>
      <c r="S584" s="378"/>
      <c r="T584" s="26" t="s">
        <v>936</v>
      </c>
      <c r="U584" s="26"/>
    </row>
    <row r="585" spans="1:21" customFormat="1" ht="32.25" customHeight="1" x14ac:dyDescent="0.3">
      <c r="A585" s="1"/>
      <c r="B585" s="518">
        <v>400178</v>
      </c>
      <c r="C585" s="609" t="s">
        <v>463</v>
      </c>
      <c r="D585" s="606" t="s">
        <v>464</v>
      </c>
      <c r="E585" s="171">
        <v>1</v>
      </c>
      <c r="F585" s="172" t="s">
        <v>465</v>
      </c>
      <c r="G585" s="173">
        <v>43.77</v>
      </c>
      <c r="H585" s="241">
        <v>530055</v>
      </c>
      <c r="I585" s="111"/>
      <c r="J585" s="267"/>
      <c r="K585" s="200">
        <v>0</v>
      </c>
      <c r="L585" s="451" t="s">
        <v>21</v>
      </c>
      <c r="M585" s="345">
        <v>100</v>
      </c>
      <c r="N585" s="244" t="s">
        <v>434</v>
      </c>
      <c r="O585" s="345">
        <v>426</v>
      </c>
      <c r="P585" s="373"/>
      <c r="Q585" s="208" t="s">
        <v>434</v>
      </c>
      <c r="R585" s="209" t="s">
        <v>21</v>
      </c>
      <c r="S585" s="374">
        <v>100</v>
      </c>
      <c r="T585" s="26" t="s">
        <v>936</v>
      </c>
      <c r="U585" s="26" t="s">
        <v>936</v>
      </c>
    </row>
    <row r="586" spans="1:21" customFormat="1" ht="32.25" customHeight="1" x14ac:dyDescent="0.3">
      <c r="A586" s="1"/>
      <c r="B586" s="518">
        <v>400178</v>
      </c>
      <c r="C586" s="610"/>
      <c r="D586" s="607"/>
      <c r="E586" s="16">
        <v>2</v>
      </c>
      <c r="F586" s="174" t="s">
        <v>466</v>
      </c>
      <c r="G586" s="12">
        <v>178.43</v>
      </c>
      <c r="H586" s="242">
        <v>2160787</v>
      </c>
      <c r="I586" s="111">
        <f>+G586-G585</f>
        <v>134.66</v>
      </c>
      <c r="J586" s="477"/>
      <c r="K586" s="200">
        <v>0</v>
      </c>
      <c r="L586" s="24" t="s">
        <v>21</v>
      </c>
      <c r="M586" s="14">
        <v>100</v>
      </c>
      <c r="N586" s="245" t="s">
        <v>434</v>
      </c>
      <c r="O586" s="14">
        <v>426</v>
      </c>
      <c r="P586" s="203"/>
      <c r="Q586" s="30" t="s">
        <v>434</v>
      </c>
      <c r="R586" s="20"/>
      <c r="S586" s="375"/>
      <c r="T586" s="26" t="s">
        <v>936</v>
      </c>
      <c r="U586" s="26"/>
    </row>
    <row r="587" spans="1:21" customFormat="1" ht="32.25" customHeight="1" x14ac:dyDescent="0.3">
      <c r="A587" s="1"/>
      <c r="B587" s="518">
        <v>400178</v>
      </c>
      <c r="C587" s="610"/>
      <c r="D587" s="607"/>
      <c r="E587" s="16">
        <v>3</v>
      </c>
      <c r="F587" s="174" t="s">
        <v>467</v>
      </c>
      <c r="G587" s="12">
        <v>155.22999999999999</v>
      </c>
      <c r="H587" s="242">
        <v>1879835</v>
      </c>
      <c r="I587" s="111">
        <f>+G587-G585</f>
        <v>111.45999999999998</v>
      </c>
      <c r="J587" s="477"/>
      <c r="K587" s="200">
        <v>0</v>
      </c>
      <c r="L587" s="24" t="s">
        <v>21</v>
      </c>
      <c r="M587" s="14">
        <v>100</v>
      </c>
      <c r="N587" s="245" t="s">
        <v>434</v>
      </c>
      <c r="O587" s="14">
        <v>426</v>
      </c>
      <c r="P587" s="203"/>
      <c r="Q587" s="30" t="s">
        <v>434</v>
      </c>
      <c r="R587" s="20"/>
      <c r="S587" s="375"/>
      <c r="T587" s="26" t="s">
        <v>936</v>
      </c>
      <c r="U587" s="26"/>
    </row>
    <row r="588" spans="1:21" customFormat="1" ht="32.25" customHeight="1" thickBot="1" x14ac:dyDescent="0.35">
      <c r="A588" s="1"/>
      <c r="B588" s="518">
        <v>400178</v>
      </c>
      <c r="C588" s="611"/>
      <c r="D588" s="608"/>
      <c r="E588" s="175">
        <v>4</v>
      </c>
      <c r="F588" s="176" t="s">
        <v>468</v>
      </c>
      <c r="G588" s="177">
        <v>263.8</v>
      </c>
      <c r="H588" s="243">
        <v>3194618</v>
      </c>
      <c r="I588" s="111">
        <f>+G588-G585</f>
        <v>220.03</v>
      </c>
      <c r="J588" s="477"/>
      <c r="K588" s="200">
        <v>0</v>
      </c>
      <c r="L588" s="452" t="s">
        <v>21</v>
      </c>
      <c r="M588" s="377">
        <v>100</v>
      </c>
      <c r="N588" s="246" t="s">
        <v>434</v>
      </c>
      <c r="O588" s="377">
        <v>426</v>
      </c>
      <c r="P588" s="215"/>
      <c r="Q588" s="214" t="s">
        <v>434</v>
      </c>
      <c r="R588" s="334"/>
      <c r="S588" s="378"/>
      <c r="T588" s="26" t="s">
        <v>936</v>
      </c>
      <c r="U588" s="26"/>
    </row>
    <row r="589" spans="1:21" customFormat="1" ht="32.25" customHeight="1" x14ac:dyDescent="0.3">
      <c r="A589" s="1"/>
      <c r="B589" s="518">
        <v>90139</v>
      </c>
      <c r="C589" s="609">
        <v>90139</v>
      </c>
      <c r="D589" s="606" t="s">
        <v>469</v>
      </c>
      <c r="E589" s="171">
        <v>1</v>
      </c>
      <c r="F589" s="172" t="s">
        <v>465</v>
      </c>
      <c r="G589" s="173">
        <v>0</v>
      </c>
      <c r="H589" s="241">
        <v>0</v>
      </c>
      <c r="I589" s="111"/>
      <c r="J589" s="267"/>
      <c r="K589" s="200">
        <v>0</v>
      </c>
      <c r="L589" s="451" t="s">
        <v>21</v>
      </c>
      <c r="M589" s="345">
        <v>0</v>
      </c>
      <c r="N589" s="244" t="s">
        <v>434</v>
      </c>
      <c r="O589" s="345">
        <v>426</v>
      </c>
      <c r="P589" s="373"/>
      <c r="Q589" s="208" t="s">
        <v>434</v>
      </c>
      <c r="R589" s="209" t="s">
        <v>21</v>
      </c>
      <c r="S589" s="374">
        <v>0</v>
      </c>
      <c r="T589" s="26" t="s">
        <v>936</v>
      </c>
      <c r="U589" s="26" t="s">
        <v>936</v>
      </c>
    </row>
    <row r="590" spans="1:21" customFormat="1" ht="32.25" customHeight="1" x14ac:dyDescent="0.3">
      <c r="A590" s="1"/>
      <c r="B590" s="518">
        <v>90139</v>
      </c>
      <c r="C590" s="610"/>
      <c r="D590" s="607"/>
      <c r="E590" s="16">
        <v>2</v>
      </c>
      <c r="F590" s="174" t="s">
        <v>466</v>
      </c>
      <c r="G590" s="12">
        <v>0</v>
      </c>
      <c r="H590" s="242">
        <v>0</v>
      </c>
      <c r="I590" s="111"/>
      <c r="J590" s="267"/>
      <c r="K590" s="200">
        <v>0</v>
      </c>
      <c r="L590" s="24" t="s">
        <v>21</v>
      </c>
      <c r="M590" s="14">
        <v>0</v>
      </c>
      <c r="N590" s="245" t="s">
        <v>434</v>
      </c>
      <c r="O590" s="14">
        <v>426</v>
      </c>
      <c r="P590" s="203"/>
      <c r="Q590" s="30" t="s">
        <v>434</v>
      </c>
      <c r="R590" s="20"/>
      <c r="S590" s="375"/>
      <c r="T590" s="26" t="s">
        <v>936</v>
      </c>
      <c r="U590" s="26"/>
    </row>
    <row r="591" spans="1:21" customFormat="1" ht="32.25" customHeight="1" x14ac:dyDescent="0.3">
      <c r="A591" s="1"/>
      <c r="B591" s="518">
        <v>90139</v>
      </c>
      <c r="C591" s="610"/>
      <c r="D591" s="607"/>
      <c r="E591" s="16">
        <v>3</v>
      </c>
      <c r="F591" s="174" t="s">
        <v>467</v>
      </c>
      <c r="G591" s="12">
        <v>0</v>
      </c>
      <c r="H591" s="242">
        <v>0</v>
      </c>
      <c r="I591" s="111"/>
      <c r="J591" s="267"/>
      <c r="K591" s="200">
        <v>0</v>
      </c>
      <c r="L591" s="24" t="s">
        <v>21</v>
      </c>
      <c r="M591" s="14">
        <v>0</v>
      </c>
      <c r="N591" s="245" t="s">
        <v>434</v>
      </c>
      <c r="O591" s="14">
        <v>426</v>
      </c>
      <c r="P591" s="203"/>
      <c r="Q591" s="30" t="s">
        <v>434</v>
      </c>
      <c r="R591" s="20"/>
      <c r="S591" s="375"/>
      <c r="T591" s="26" t="s">
        <v>936</v>
      </c>
      <c r="U591" s="26"/>
    </row>
    <row r="592" spans="1:21" customFormat="1" ht="32.25" customHeight="1" thickBot="1" x14ac:dyDescent="0.35">
      <c r="A592" s="1"/>
      <c r="B592" s="518">
        <v>90139</v>
      </c>
      <c r="C592" s="611"/>
      <c r="D592" s="608"/>
      <c r="E592" s="175">
        <v>4</v>
      </c>
      <c r="F592" s="176" t="s">
        <v>468</v>
      </c>
      <c r="G592" s="177">
        <v>0</v>
      </c>
      <c r="H592" s="243">
        <v>0</v>
      </c>
      <c r="I592" s="111"/>
      <c r="J592" s="267"/>
      <c r="K592" s="200">
        <v>0</v>
      </c>
      <c r="L592" s="452" t="s">
        <v>21</v>
      </c>
      <c r="M592" s="377">
        <v>0</v>
      </c>
      <c r="N592" s="246" t="s">
        <v>434</v>
      </c>
      <c r="O592" s="377">
        <v>426</v>
      </c>
      <c r="P592" s="215"/>
      <c r="Q592" s="214" t="s">
        <v>434</v>
      </c>
      <c r="R592" s="334"/>
      <c r="S592" s="378"/>
      <c r="T592" s="26" t="s">
        <v>936</v>
      </c>
      <c r="U592" s="26"/>
    </row>
    <row r="593" spans="1:21" customFormat="1" hidden="1" x14ac:dyDescent="0.3">
      <c r="A593" s="1"/>
      <c r="B593" s="55">
        <v>4002</v>
      </c>
      <c r="C593" s="183">
        <v>4002</v>
      </c>
      <c r="D593" s="690" t="s">
        <v>470</v>
      </c>
      <c r="E593" s="691"/>
      <c r="F593" s="691"/>
      <c r="G593" s="497"/>
      <c r="H593" s="221"/>
      <c r="I593" s="458"/>
      <c r="J593" s="476"/>
      <c r="K593" s="200">
        <v>0</v>
      </c>
      <c r="L593" s="370" t="s">
        <v>42</v>
      </c>
      <c r="M593" s="379" t="s">
        <v>42</v>
      </c>
      <c r="N593" s="379" t="s">
        <v>42</v>
      </c>
      <c r="O593" s="379" t="s">
        <v>42</v>
      </c>
      <c r="P593" s="371"/>
      <c r="Q593" s="307"/>
      <c r="R593" s="379" t="s">
        <v>42</v>
      </c>
      <c r="S593" s="379" t="s">
        <v>42</v>
      </c>
      <c r="T593" s="379" t="s">
        <v>42</v>
      </c>
      <c r="U593" s="274" t="s">
        <v>41</v>
      </c>
    </row>
    <row r="594" spans="1:21" customFormat="1" ht="41.4" hidden="1" x14ac:dyDescent="0.3">
      <c r="A594" s="1"/>
      <c r="B594" s="55">
        <v>40022</v>
      </c>
      <c r="C594" s="15" t="s">
        <v>471</v>
      </c>
      <c r="D594" s="54" t="s">
        <v>472</v>
      </c>
      <c r="E594" s="16"/>
      <c r="F594" s="16" t="s">
        <v>20</v>
      </c>
      <c r="G594" s="12">
        <v>12.68</v>
      </c>
      <c r="H594" s="219">
        <v>153555</v>
      </c>
      <c r="I594" s="458"/>
      <c r="J594" s="267"/>
      <c r="K594" s="200">
        <v>0</v>
      </c>
      <c r="L594" s="24" t="s">
        <v>139</v>
      </c>
      <c r="M594" s="14">
        <v>100</v>
      </c>
      <c r="N594" s="35" t="s">
        <v>473</v>
      </c>
      <c r="O594" s="14">
        <v>454</v>
      </c>
      <c r="P594" s="203"/>
      <c r="Q5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594" s="20" t="s">
        <v>139</v>
      </c>
      <c r="S594" s="14">
        <v>100</v>
      </c>
      <c r="T594" s="26" t="s">
        <v>936</v>
      </c>
      <c r="U594" s="26" t="s">
        <v>936</v>
      </c>
    </row>
    <row r="595" spans="1:21" customFormat="1" ht="50.1" hidden="1" customHeight="1" x14ac:dyDescent="0.3">
      <c r="A595" s="1"/>
      <c r="B595" s="53">
        <v>40023</v>
      </c>
      <c r="C595" s="95" t="s">
        <v>474</v>
      </c>
      <c r="D595" s="97" t="s">
        <v>926</v>
      </c>
      <c r="E595" s="84"/>
      <c r="F595" s="84" t="s">
        <v>20</v>
      </c>
      <c r="G595" s="85">
        <v>28.54</v>
      </c>
      <c r="H595" s="219">
        <v>345619</v>
      </c>
      <c r="I595" s="458"/>
      <c r="J595" s="421"/>
      <c r="K595" s="200">
        <v>0</v>
      </c>
      <c r="L595" s="162" t="s">
        <v>373</v>
      </c>
      <c r="M595" s="422">
        <v>100</v>
      </c>
      <c r="N595" s="423" t="s">
        <v>473</v>
      </c>
      <c r="O595" s="422">
        <v>454</v>
      </c>
      <c r="P595" s="203"/>
      <c r="Q5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595" s="20" t="s">
        <v>373</v>
      </c>
      <c r="S595" s="14">
        <v>100</v>
      </c>
      <c r="T595" s="26" t="s">
        <v>936</v>
      </c>
      <c r="U595" s="26" t="s">
        <v>936</v>
      </c>
    </row>
    <row r="596" spans="1:21" customFormat="1" ht="27.6" hidden="1" x14ac:dyDescent="0.3">
      <c r="A596" s="1"/>
      <c r="B596" s="53">
        <v>40024</v>
      </c>
      <c r="C596" s="95" t="s">
        <v>475</v>
      </c>
      <c r="D596" s="97" t="s">
        <v>476</v>
      </c>
      <c r="E596" s="84"/>
      <c r="F596" s="84" t="s">
        <v>20</v>
      </c>
      <c r="G596" s="85">
        <v>2.19</v>
      </c>
      <c r="H596" s="219">
        <v>26521</v>
      </c>
      <c r="I596" s="458"/>
      <c r="J596" s="200"/>
      <c r="K596" s="200">
        <v>0</v>
      </c>
      <c r="L596" s="166" t="s">
        <v>373</v>
      </c>
      <c r="M596" s="25">
        <v>100</v>
      </c>
      <c r="N596" s="35" t="s">
        <v>473</v>
      </c>
      <c r="O596" s="25">
        <v>454</v>
      </c>
      <c r="P596" s="201"/>
      <c r="Q5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596" s="20" t="s">
        <v>373</v>
      </c>
      <c r="S596" s="25">
        <v>100</v>
      </c>
      <c r="T596" s="26" t="s">
        <v>936</v>
      </c>
      <c r="U596" s="26" t="s">
        <v>936</v>
      </c>
    </row>
    <row r="597" spans="1:21" customFormat="1" ht="28.2" hidden="1" thickBot="1" x14ac:dyDescent="0.35">
      <c r="A597" s="1"/>
      <c r="B597" s="53">
        <v>40025</v>
      </c>
      <c r="C597" s="92" t="s">
        <v>477</v>
      </c>
      <c r="D597" s="104" t="s">
        <v>478</v>
      </c>
      <c r="E597" s="90"/>
      <c r="F597" s="90" t="s">
        <v>20</v>
      </c>
      <c r="G597" s="98">
        <v>13.91</v>
      </c>
      <c r="H597" s="225">
        <v>168450</v>
      </c>
      <c r="I597" s="458"/>
      <c r="J597" s="200"/>
      <c r="K597" s="200">
        <v>0</v>
      </c>
      <c r="L597" s="368" t="s">
        <v>373</v>
      </c>
      <c r="M597" s="274">
        <v>100</v>
      </c>
      <c r="N597" s="199" t="s">
        <v>473</v>
      </c>
      <c r="O597" s="274">
        <v>454</v>
      </c>
      <c r="P597" s="304"/>
      <c r="Q59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597" s="360" t="s">
        <v>373</v>
      </c>
      <c r="S597" s="274">
        <v>100</v>
      </c>
      <c r="T597" s="26" t="s">
        <v>936</v>
      </c>
      <c r="U597" s="26" t="s">
        <v>936</v>
      </c>
    </row>
    <row r="598" spans="1:21" customFormat="1" ht="23.25" hidden="1" customHeight="1" x14ac:dyDescent="0.3">
      <c r="A598" s="23"/>
      <c r="B598" s="53">
        <v>40026</v>
      </c>
      <c r="C598" s="592" t="s">
        <v>479</v>
      </c>
      <c r="D598" s="586" t="s">
        <v>480</v>
      </c>
      <c r="E598" s="100">
        <v>1</v>
      </c>
      <c r="F598" s="100" t="s">
        <v>481</v>
      </c>
      <c r="G598" s="101">
        <v>29.99</v>
      </c>
      <c r="H598" s="241">
        <v>363179</v>
      </c>
      <c r="I598" s="111"/>
      <c r="J598" s="202"/>
      <c r="K598" s="200">
        <v>0</v>
      </c>
      <c r="L598" s="451" t="s">
        <v>21</v>
      </c>
      <c r="M598" s="205">
        <v>100</v>
      </c>
      <c r="N598" s="206" t="s">
        <v>473</v>
      </c>
      <c r="O598" s="205">
        <v>454</v>
      </c>
      <c r="P598" s="207"/>
      <c r="Q5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598" s="209" t="s">
        <v>21</v>
      </c>
      <c r="S598" s="279">
        <v>100</v>
      </c>
      <c r="T598" s="26" t="s">
        <v>936</v>
      </c>
      <c r="U598" s="26" t="s">
        <v>936</v>
      </c>
    </row>
    <row r="599" spans="1:21" customFormat="1" ht="23.25" hidden="1" customHeight="1" x14ac:dyDescent="0.3">
      <c r="A599" s="15" t="s">
        <v>482</v>
      </c>
      <c r="B599" s="53">
        <v>40026</v>
      </c>
      <c r="C599" s="593"/>
      <c r="D599" s="587"/>
      <c r="E599" s="84">
        <v>2</v>
      </c>
      <c r="F599" s="84" t="s">
        <v>483</v>
      </c>
      <c r="G599" s="85">
        <v>30.88</v>
      </c>
      <c r="H599" s="242">
        <v>373957</v>
      </c>
      <c r="I599" s="111">
        <f>+G599-G598</f>
        <v>0.89000000000000057</v>
      </c>
      <c r="J599" s="202"/>
      <c r="K599" s="200">
        <v>0</v>
      </c>
      <c r="L599" s="24" t="s">
        <v>21</v>
      </c>
      <c r="M599" s="25">
        <v>100</v>
      </c>
      <c r="N599" s="35" t="s">
        <v>473</v>
      </c>
      <c r="O599" s="25">
        <v>454</v>
      </c>
      <c r="P599" s="201"/>
      <c r="Q599" s="30"/>
      <c r="R599" s="269"/>
      <c r="S599" s="280"/>
      <c r="T599" s="26" t="s">
        <v>936</v>
      </c>
      <c r="U599" s="26"/>
    </row>
    <row r="600" spans="1:21" customFormat="1" ht="23.25" hidden="1" customHeight="1" x14ac:dyDescent="0.3">
      <c r="A600" s="15" t="s">
        <v>484</v>
      </c>
      <c r="B600" s="53">
        <v>40026</v>
      </c>
      <c r="C600" s="593"/>
      <c r="D600" s="587"/>
      <c r="E600" s="84">
        <v>3</v>
      </c>
      <c r="F600" s="84" t="s">
        <v>485</v>
      </c>
      <c r="G600" s="85">
        <v>31.77</v>
      </c>
      <c r="H600" s="242">
        <v>384735</v>
      </c>
      <c r="I600" s="111">
        <f>+G600-G598</f>
        <v>1.7800000000000011</v>
      </c>
      <c r="J600" s="202"/>
      <c r="K600" s="200">
        <v>0</v>
      </c>
      <c r="L600" s="24" t="s">
        <v>21</v>
      </c>
      <c r="M600" s="25">
        <v>100</v>
      </c>
      <c r="N600" s="35" t="s">
        <v>473</v>
      </c>
      <c r="O600" s="25">
        <v>454</v>
      </c>
      <c r="P600" s="201"/>
      <c r="Q600" s="30"/>
      <c r="R600" s="269"/>
      <c r="S600" s="280"/>
      <c r="T600" s="26" t="s">
        <v>936</v>
      </c>
      <c r="U600" s="26"/>
    </row>
    <row r="601" spans="1:21" customFormat="1" ht="23.25" hidden="1" customHeight="1" thickBot="1" x14ac:dyDescent="0.35">
      <c r="A601" s="15" t="s">
        <v>486</v>
      </c>
      <c r="B601" s="53">
        <v>40026</v>
      </c>
      <c r="C601" s="594"/>
      <c r="D601" s="588"/>
      <c r="E601" s="102">
        <v>4</v>
      </c>
      <c r="F601" s="102" t="s">
        <v>487</v>
      </c>
      <c r="G601" s="103">
        <v>34.01</v>
      </c>
      <c r="H601" s="243">
        <v>411861</v>
      </c>
      <c r="I601" s="111">
        <f>+G601-G598</f>
        <v>4.0199999999999996</v>
      </c>
      <c r="J601" s="202"/>
      <c r="K601" s="200">
        <v>0</v>
      </c>
      <c r="L601" s="452" t="s">
        <v>21</v>
      </c>
      <c r="M601" s="211">
        <v>100</v>
      </c>
      <c r="N601" s="212" t="s">
        <v>473</v>
      </c>
      <c r="O601" s="211">
        <v>454</v>
      </c>
      <c r="P601" s="213"/>
      <c r="Q601" s="214"/>
      <c r="R601" s="270"/>
      <c r="S601" s="284"/>
      <c r="T601" s="26" t="s">
        <v>936</v>
      </c>
      <c r="U601" s="26"/>
    </row>
    <row r="602" spans="1:21" customFormat="1" ht="19.5" hidden="1" customHeight="1" x14ac:dyDescent="0.3">
      <c r="A602" s="23"/>
      <c r="B602" s="53">
        <v>400210</v>
      </c>
      <c r="C602" s="621" t="s">
        <v>488</v>
      </c>
      <c r="D602" s="624" t="s">
        <v>925</v>
      </c>
      <c r="E602" s="128">
        <v>1</v>
      </c>
      <c r="F602" s="128" t="s">
        <v>489</v>
      </c>
      <c r="G602" s="101">
        <v>45.81</v>
      </c>
      <c r="H602" s="241">
        <v>554759</v>
      </c>
      <c r="I602" s="111"/>
      <c r="J602" s="261"/>
      <c r="K602" s="200">
        <v>0</v>
      </c>
      <c r="L602" s="277" t="s">
        <v>139</v>
      </c>
      <c r="M602" s="205">
        <v>100</v>
      </c>
      <c r="N602" s="206" t="s">
        <v>473</v>
      </c>
      <c r="O602" s="205">
        <v>454</v>
      </c>
      <c r="P602" s="207"/>
      <c r="Q6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02" s="209" t="s">
        <v>139</v>
      </c>
      <c r="S602" s="279">
        <v>100</v>
      </c>
      <c r="T602" s="26" t="s">
        <v>936</v>
      </c>
      <c r="U602" s="26" t="s">
        <v>936</v>
      </c>
    </row>
    <row r="603" spans="1:21" ht="19.5" hidden="1" customHeight="1" x14ac:dyDescent="0.3">
      <c r="A603" s="15" t="s">
        <v>490</v>
      </c>
      <c r="B603" s="53">
        <v>400210</v>
      </c>
      <c r="C603" s="622"/>
      <c r="D603" s="625"/>
      <c r="E603" s="89">
        <v>2</v>
      </c>
      <c r="F603" s="27" t="s">
        <v>491</v>
      </c>
      <c r="G603" s="239">
        <v>48.48</v>
      </c>
      <c r="H603" s="242">
        <v>587093</v>
      </c>
      <c r="I603" s="111">
        <f>+G603-G602</f>
        <v>2.6699999999999946</v>
      </c>
      <c r="J603" s="202"/>
      <c r="K603" s="200">
        <v>0</v>
      </c>
      <c r="L603" s="17" t="s">
        <v>139</v>
      </c>
      <c r="M603" s="25">
        <v>100</v>
      </c>
      <c r="N603" s="35" t="s">
        <v>473</v>
      </c>
      <c r="O603" s="25"/>
      <c r="P603" s="201"/>
      <c r="Q603" s="289"/>
      <c r="R603" s="269"/>
      <c r="S603" s="280"/>
      <c r="T603" s="26" t="s">
        <v>936</v>
      </c>
      <c r="U603" s="26"/>
    </row>
    <row r="604" spans="1:21" ht="19.5" hidden="1" customHeight="1" x14ac:dyDescent="0.3">
      <c r="A604" s="15" t="s">
        <v>492</v>
      </c>
      <c r="B604" s="53">
        <v>400210</v>
      </c>
      <c r="C604" s="622"/>
      <c r="D604" s="625"/>
      <c r="E604" s="89">
        <v>3</v>
      </c>
      <c r="F604" s="27" t="s">
        <v>493</v>
      </c>
      <c r="G604" s="239">
        <v>51.87</v>
      </c>
      <c r="H604" s="242">
        <v>628146</v>
      </c>
      <c r="I604" s="111">
        <f>+G604-G602</f>
        <v>6.0599999999999952</v>
      </c>
      <c r="J604" s="202"/>
      <c r="K604" s="200">
        <v>0</v>
      </c>
      <c r="L604" s="17" t="s">
        <v>139</v>
      </c>
      <c r="M604" s="25">
        <v>100</v>
      </c>
      <c r="N604" s="35" t="s">
        <v>473</v>
      </c>
      <c r="O604" s="25"/>
      <c r="P604" s="201"/>
      <c r="Q604" s="289"/>
      <c r="R604" s="269"/>
      <c r="S604" s="280"/>
      <c r="T604" s="26" t="s">
        <v>936</v>
      </c>
      <c r="U604" s="26"/>
    </row>
    <row r="605" spans="1:21" ht="19.5" hidden="1" customHeight="1" x14ac:dyDescent="0.3">
      <c r="A605" s="15" t="s">
        <v>494</v>
      </c>
      <c r="B605" s="53">
        <v>400210</v>
      </c>
      <c r="C605" s="622"/>
      <c r="D605" s="625"/>
      <c r="E605" s="89">
        <v>4</v>
      </c>
      <c r="F605" s="27" t="s">
        <v>495</v>
      </c>
      <c r="G605" s="239">
        <v>55.22</v>
      </c>
      <c r="H605" s="242">
        <v>668714</v>
      </c>
      <c r="I605" s="111">
        <f>+G605-G602</f>
        <v>9.4099999999999966</v>
      </c>
      <c r="J605" s="202"/>
      <c r="K605" s="200">
        <v>0</v>
      </c>
      <c r="L605" s="17" t="s">
        <v>139</v>
      </c>
      <c r="M605" s="25">
        <v>100</v>
      </c>
      <c r="N605" s="35" t="s">
        <v>473</v>
      </c>
      <c r="O605" s="25"/>
      <c r="P605" s="201"/>
      <c r="Q605" s="289"/>
      <c r="R605" s="269"/>
      <c r="S605" s="280"/>
      <c r="T605" s="26" t="s">
        <v>936</v>
      </c>
      <c r="U605" s="26"/>
    </row>
    <row r="606" spans="1:21" ht="19.5" hidden="1" customHeight="1" thickBot="1" x14ac:dyDescent="0.35">
      <c r="A606" s="15" t="s">
        <v>496</v>
      </c>
      <c r="B606" s="53">
        <v>400210</v>
      </c>
      <c r="C606" s="623"/>
      <c r="D606" s="626"/>
      <c r="E606" s="129">
        <v>5</v>
      </c>
      <c r="F606" s="210" t="s">
        <v>497</v>
      </c>
      <c r="G606" s="240">
        <v>69.900000000000006</v>
      </c>
      <c r="H606" s="243">
        <v>846489</v>
      </c>
      <c r="I606" s="111">
        <f>+G606-G602</f>
        <v>24.090000000000003</v>
      </c>
      <c r="J606" s="202"/>
      <c r="K606" s="200">
        <v>0</v>
      </c>
      <c r="L606" s="282" t="s">
        <v>139</v>
      </c>
      <c r="M606" s="211">
        <v>100</v>
      </c>
      <c r="N606" s="212" t="s">
        <v>473</v>
      </c>
      <c r="O606" s="211"/>
      <c r="P606" s="213"/>
      <c r="Q606" s="329"/>
      <c r="R606" s="270"/>
      <c r="S606" s="284"/>
      <c r="T606" s="26" t="s">
        <v>936</v>
      </c>
      <c r="U606" s="26"/>
    </row>
    <row r="607" spans="1:21" customFormat="1" ht="21" hidden="1" customHeight="1" x14ac:dyDescent="0.3">
      <c r="A607" s="23"/>
      <c r="B607" s="53">
        <v>400215</v>
      </c>
      <c r="C607" s="592" t="s">
        <v>498</v>
      </c>
      <c r="D607" s="586" t="s">
        <v>499</v>
      </c>
      <c r="E607" s="100">
        <v>1</v>
      </c>
      <c r="F607" s="100" t="s">
        <v>500</v>
      </c>
      <c r="G607" s="101">
        <v>27.19</v>
      </c>
      <c r="H607" s="241">
        <v>329271</v>
      </c>
      <c r="I607" s="111"/>
      <c r="J607" s="261"/>
      <c r="K607" s="200">
        <v>0</v>
      </c>
      <c r="L607" s="451" t="s">
        <v>918</v>
      </c>
      <c r="M607" s="205">
        <v>100</v>
      </c>
      <c r="N607" s="206" t="s">
        <v>473</v>
      </c>
      <c r="O607" s="205">
        <v>454</v>
      </c>
      <c r="P607" s="207"/>
      <c r="Q60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07" s="209" t="s">
        <v>501</v>
      </c>
      <c r="S607" s="279">
        <v>100</v>
      </c>
      <c r="T607" s="26" t="s">
        <v>936</v>
      </c>
      <c r="U607" s="26" t="s">
        <v>936</v>
      </c>
    </row>
    <row r="608" spans="1:21" customFormat="1" ht="21" hidden="1" customHeight="1" x14ac:dyDescent="0.3">
      <c r="A608" s="15" t="s">
        <v>502</v>
      </c>
      <c r="B608" s="53">
        <v>400215</v>
      </c>
      <c r="C608" s="593"/>
      <c r="D608" s="587"/>
      <c r="E608" s="84">
        <v>2</v>
      </c>
      <c r="F608" s="84" t="s">
        <v>503</v>
      </c>
      <c r="G608" s="85">
        <v>28.88</v>
      </c>
      <c r="H608" s="242">
        <v>349737</v>
      </c>
      <c r="I608" s="111">
        <f>+G608-G607</f>
        <v>1.6899999999999977</v>
      </c>
      <c r="J608" s="463"/>
      <c r="K608" s="200">
        <v>0</v>
      </c>
      <c r="L608" s="24" t="s">
        <v>918</v>
      </c>
      <c r="M608" s="25">
        <v>100</v>
      </c>
      <c r="N608" s="35" t="s">
        <v>473</v>
      </c>
      <c r="O608" s="25">
        <v>454</v>
      </c>
      <c r="P608" s="201"/>
      <c r="Q608" s="30"/>
      <c r="R608" s="269"/>
      <c r="S608" s="280"/>
      <c r="T608" s="26" t="s">
        <v>936</v>
      </c>
      <c r="U608" s="26"/>
    </row>
    <row r="609" spans="1:21" customFormat="1" ht="21" hidden="1" customHeight="1" x14ac:dyDescent="0.3">
      <c r="A609" s="15" t="s">
        <v>504</v>
      </c>
      <c r="B609" s="53">
        <v>400215</v>
      </c>
      <c r="C609" s="593"/>
      <c r="D609" s="587"/>
      <c r="E609" s="84">
        <v>3</v>
      </c>
      <c r="F609" s="84" t="s">
        <v>505</v>
      </c>
      <c r="G609" s="85">
        <v>30.79</v>
      </c>
      <c r="H609" s="242">
        <v>372867</v>
      </c>
      <c r="I609" s="111">
        <f>+G609-G607</f>
        <v>3.5999999999999979</v>
      </c>
      <c r="J609" s="463"/>
      <c r="K609" s="200">
        <v>0</v>
      </c>
      <c r="L609" s="24" t="s">
        <v>918</v>
      </c>
      <c r="M609" s="25">
        <v>100</v>
      </c>
      <c r="N609" s="35" t="s">
        <v>473</v>
      </c>
      <c r="O609" s="25">
        <v>454</v>
      </c>
      <c r="P609" s="201"/>
      <c r="Q609" s="30"/>
      <c r="R609" s="269"/>
      <c r="S609" s="280"/>
      <c r="T609" s="26" t="s">
        <v>936</v>
      </c>
      <c r="U609" s="26"/>
    </row>
    <row r="610" spans="1:21" customFormat="1" ht="21" hidden="1" customHeight="1" x14ac:dyDescent="0.3">
      <c r="A610" s="15" t="s">
        <v>506</v>
      </c>
      <c r="B610" s="53">
        <v>400215</v>
      </c>
      <c r="C610" s="593"/>
      <c r="D610" s="587"/>
      <c r="E610" s="84">
        <v>4</v>
      </c>
      <c r="F610" s="84" t="s">
        <v>507</v>
      </c>
      <c r="G610" s="85">
        <v>32.659999999999997</v>
      </c>
      <c r="H610" s="242">
        <v>395513</v>
      </c>
      <c r="I610" s="111">
        <f>+G610-G607</f>
        <v>5.4699999999999953</v>
      </c>
      <c r="J610" s="463"/>
      <c r="K610" s="200">
        <v>0</v>
      </c>
      <c r="L610" s="24" t="s">
        <v>918</v>
      </c>
      <c r="M610" s="25">
        <v>100</v>
      </c>
      <c r="N610" s="35" t="s">
        <v>473</v>
      </c>
      <c r="O610" s="25">
        <v>454</v>
      </c>
      <c r="P610" s="201"/>
      <c r="Q610" s="30"/>
      <c r="R610" s="269"/>
      <c r="S610" s="280"/>
      <c r="T610" s="26" t="s">
        <v>936</v>
      </c>
      <c r="U610" s="26"/>
    </row>
    <row r="611" spans="1:21" customFormat="1" ht="21" hidden="1" customHeight="1" thickBot="1" x14ac:dyDescent="0.35">
      <c r="A611" s="15" t="s">
        <v>508</v>
      </c>
      <c r="B611" s="53">
        <v>400215</v>
      </c>
      <c r="C611" s="594"/>
      <c r="D611" s="588"/>
      <c r="E611" s="102">
        <v>5</v>
      </c>
      <c r="F611" s="102" t="s">
        <v>509</v>
      </c>
      <c r="G611" s="103">
        <v>41.95</v>
      </c>
      <c r="H611" s="243">
        <v>508015</v>
      </c>
      <c r="I611" s="111">
        <f>+G611-G607</f>
        <v>14.760000000000002</v>
      </c>
      <c r="J611" s="463"/>
      <c r="K611" s="200">
        <v>0</v>
      </c>
      <c r="L611" s="452" t="s">
        <v>918</v>
      </c>
      <c r="M611" s="211">
        <v>100</v>
      </c>
      <c r="N611" s="212" t="s">
        <v>473</v>
      </c>
      <c r="O611" s="211">
        <v>454</v>
      </c>
      <c r="P611" s="213"/>
      <c r="Q611" s="214"/>
      <c r="R611" s="270"/>
      <c r="S611" s="284"/>
      <c r="T611" s="26" t="s">
        <v>936</v>
      </c>
      <c r="U611" s="26"/>
    </row>
    <row r="612" spans="1:21" customFormat="1" ht="28.5" hidden="1" customHeight="1" x14ac:dyDescent="0.3">
      <c r="A612" s="23"/>
      <c r="B612" s="53">
        <v>400220</v>
      </c>
      <c r="C612" s="592" t="s">
        <v>510</v>
      </c>
      <c r="D612" s="586" t="s">
        <v>511</v>
      </c>
      <c r="E612" s="100">
        <v>1</v>
      </c>
      <c r="F612" s="100" t="s">
        <v>512</v>
      </c>
      <c r="G612" s="101">
        <v>31.68</v>
      </c>
      <c r="H612" s="241">
        <v>383645</v>
      </c>
      <c r="I612" s="111"/>
      <c r="J612" s="261"/>
      <c r="K612" s="200">
        <v>0</v>
      </c>
      <c r="L612" s="451" t="s">
        <v>139</v>
      </c>
      <c r="M612" s="205">
        <v>100</v>
      </c>
      <c r="N612" s="206" t="s">
        <v>473</v>
      </c>
      <c r="O612" s="205">
        <v>454</v>
      </c>
      <c r="P612" s="207"/>
      <c r="Q61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12" s="209" t="s">
        <v>139</v>
      </c>
      <c r="S612" s="279">
        <v>100</v>
      </c>
      <c r="T612" s="26" t="s">
        <v>936</v>
      </c>
      <c r="U612" s="26" t="s">
        <v>936</v>
      </c>
    </row>
    <row r="613" spans="1:21" customFormat="1" ht="28.5" hidden="1" customHeight="1" x14ac:dyDescent="0.3">
      <c r="A613" s="15" t="s">
        <v>513</v>
      </c>
      <c r="B613" s="53">
        <v>400220</v>
      </c>
      <c r="C613" s="593"/>
      <c r="D613" s="587"/>
      <c r="E613" s="84">
        <v>2</v>
      </c>
      <c r="F613" s="84" t="s">
        <v>514</v>
      </c>
      <c r="G613" s="85">
        <v>34.01</v>
      </c>
      <c r="H613" s="242">
        <v>411861</v>
      </c>
      <c r="I613" s="111">
        <f>+G613-G612</f>
        <v>2.3299999999999983</v>
      </c>
      <c r="J613" s="463"/>
      <c r="K613" s="200">
        <v>0</v>
      </c>
      <c r="L613" s="24" t="s">
        <v>139</v>
      </c>
      <c r="M613" s="25">
        <v>100</v>
      </c>
      <c r="N613" s="35" t="s">
        <v>473</v>
      </c>
      <c r="O613" s="25">
        <v>454</v>
      </c>
      <c r="P613" s="201"/>
      <c r="Q613" s="289"/>
      <c r="R613" s="269"/>
      <c r="S613" s="280"/>
      <c r="T613" s="26" t="s">
        <v>936</v>
      </c>
      <c r="U613" s="26"/>
    </row>
    <row r="614" spans="1:21" customFormat="1" ht="28.5" hidden="1" customHeight="1" thickBot="1" x14ac:dyDescent="0.35">
      <c r="A614" s="15" t="s">
        <v>515</v>
      </c>
      <c r="B614" s="53">
        <v>400220</v>
      </c>
      <c r="C614" s="594"/>
      <c r="D614" s="588"/>
      <c r="E614" s="102">
        <v>3</v>
      </c>
      <c r="F614" s="102" t="s">
        <v>516</v>
      </c>
      <c r="G614" s="103">
        <v>39.32</v>
      </c>
      <c r="H614" s="243">
        <v>476165</v>
      </c>
      <c r="I614" s="111">
        <f>+G614-G612</f>
        <v>7.6400000000000006</v>
      </c>
      <c r="J614" s="463"/>
      <c r="K614" s="200">
        <v>0</v>
      </c>
      <c r="L614" s="452" t="s">
        <v>139</v>
      </c>
      <c r="M614" s="211">
        <v>100</v>
      </c>
      <c r="N614" s="212" t="s">
        <v>473</v>
      </c>
      <c r="O614" s="211">
        <v>454</v>
      </c>
      <c r="P614" s="213"/>
      <c r="Q614" s="329"/>
      <c r="R614" s="270"/>
      <c r="S614" s="284"/>
      <c r="T614" s="26" t="s">
        <v>936</v>
      </c>
      <c r="U614" s="26"/>
    </row>
    <row r="615" spans="1:21" customFormat="1" ht="27.6" hidden="1" x14ac:dyDescent="0.3">
      <c r="A615" s="1"/>
      <c r="B615" s="53">
        <v>400223</v>
      </c>
      <c r="C615" s="184" t="s">
        <v>517</v>
      </c>
      <c r="D615" s="185" t="s">
        <v>518</v>
      </c>
      <c r="E615" s="186"/>
      <c r="F615" s="178" t="s">
        <v>20</v>
      </c>
      <c r="G615" s="180">
        <v>53.48</v>
      </c>
      <c r="H615" s="221">
        <v>647643</v>
      </c>
      <c r="I615" s="458"/>
      <c r="J615" s="297"/>
      <c r="K615" s="200">
        <v>0</v>
      </c>
      <c r="L615" s="454" t="s">
        <v>21</v>
      </c>
      <c r="M615" s="315">
        <v>100</v>
      </c>
      <c r="N615" s="262" t="s">
        <v>473</v>
      </c>
      <c r="O615" s="315">
        <v>454</v>
      </c>
      <c r="P615" s="371"/>
      <c r="Q61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15" s="308" t="s">
        <v>21</v>
      </c>
      <c r="S615" s="315">
        <v>100</v>
      </c>
      <c r="T615" s="26" t="s">
        <v>936</v>
      </c>
      <c r="U615" s="26" t="s">
        <v>936</v>
      </c>
    </row>
    <row r="616" spans="1:21" customFormat="1" ht="27.6" hidden="1" x14ac:dyDescent="0.3">
      <c r="A616" s="1"/>
      <c r="B616" s="53">
        <v>400224</v>
      </c>
      <c r="C616" s="95" t="s">
        <v>519</v>
      </c>
      <c r="D616" s="97" t="s">
        <v>520</v>
      </c>
      <c r="E616" s="122"/>
      <c r="F616" s="84" t="s">
        <v>20</v>
      </c>
      <c r="G616" s="85">
        <v>118.12</v>
      </c>
      <c r="H616" s="219">
        <v>1430433</v>
      </c>
      <c r="I616" s="458"/>
      <c r="J616" s="261"/>
      <c r="K616" s="200">
        <v>0</v>
      </c>
      <c r="L616" s="24" t="s">
        <v>21</v>
      </c>
      <c r="M616" s="25">
        <v>100</v>
      </c>
      <c r="N616" s="35" t="s">
        <v>473</v>
      </c>
      <c r="O616" s="25">
        <v>454</v>
      </c>
      <c r="P616" s="201"/>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16" s="20" t="s">
        <v>21</v>
      </c>
      <c r="S616" s="25">
        <v>100</v>
      </c>
      <c r="T616" s="26" t="s">
        <v>936</v>
      </c>
      <c r="U616" s="26" t="s">
        <v>936</v>
      </c>
    </row>
    <row r="617" spans="1:21" customFormat="1" ht="27.6" hidden="1" x14ac:dyDescent="0.3">
      <c r="A617" s="1"/>
      <c r="B617" s="53">
        <v>400225</v>
      </c>
      <c r="C617" s="95" t="s">
        <v>521</v>
      </c>
      <c r="D617" s="97" t="s">
        <v>522</v>
      </c>
      <c r="E617" s="122"/>
      <c r="F617" s="84" t="s">
        <v>20</v>
      </c>
      <c r="G617" s="85">
        <v>153.19</v>
      </c>
      <c r="H617" s="219">
        <v>1855131</v>
      </c>
      <c r="I617" s="458"/>
      <c r="J617" s="261"/>
      <c r="K617" s="200">
        <v>0</v>
      </c>
      <c r="L617" s="24" t="s">
        <v>21</v>
      </c>
      <c r="M617" s="25">
        <v>100</v>
      </c>
      <c r="N617" s="35" t="s">
        <v>473</v>
      </c>
      <c r="O617" s="25">
        <v>454</v>
      </c>
      <c r="P617" s="201"/>
      <c r="Q6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17" s="20" t="s">
        <v>21</v>
      </c>
      <c r="S617" s="25">
        <v>100</v>
      </c>
      <c r="T617" s="26" t="s">
        <v>936</v>
      </c>
      <c r="U617" s="26" t="s">
        <v>936</v>
      </c>
    </row>
    <row r="618" spans="1:21" customFormat="1" ht="18" hidden="1" customHeight="1" thickBot="1" x14ac:dyDescent="0.35">
      <c r="A618" s="1"/>
      <c r="B618" s="53">
        <v>400226</v>
      </c>
      <c r="C618" s="92" t="s">
        <v>523</v>
      </c>
      <c r="D618" s="104" t="s">
        <v>524</v>
      </c>
      <c r="E618" s="90"/>
      <c r="F618" s="90" t="s">
        <v>20</v>
      </c>
      <c r="G618" s="98">
        <v>138.6</v>
      </c>
      <c r="H618" s="225">
        <v>1678446</v>
      </c>
      <c r="I618" s="458"/>
      <c r="J618" s="261"/>
      <c r="K618" s="200">
        <v>0</v>
      </c>
      <c r="L618" s="366" t="s">
        <v>21</v>
      </c>
      <c r="M618" s="274">
        <v>100</v>
      </c>
      <c r="N618" s="199" t="s">
        <v>473</v>
      </c>
      <c r="O618" s="274">
        <v>454</v>
      </c>
      <c r="P618" s="304"/>
      <c r="Q61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18" s="360" t="s">
        <v>21</v>
      </c>
      <c r="S618" s="274">
        <v>100</v>
      </c>
      <c r="T618" s="26" t="s">
        <v>936</v>
      </c>
      <c r="U618" s="26" t="s">
        <v>936</v>
      </c>
    </row>
    <row r="619" spans="1:21" customFormat="1" ht="28.5" hidden="1" customHeight="1" x14ac:dyDescent="0.3">
      <c r="A619" s="23"/>
      <c r="B619" s="53">
        <v>400227</v>
      </c>
      <c r="C619" s="592" t="s">
        <v>525</v>
      </c>
      <c r="D619" s="586" t="s">
        <v>526</v>
      </c>
      <c r="E619" s="100">
        <v>1</v>
      </c>
      <c r="F619" s="100" t="s">
        <v>527</v>
      </c>
      <c r="G619" s="101">
        <v>18.66</v>
      </c>
      <c r="H619" s="241">
        <v>225973</v>
      </c>
      <c r="I619" s="111"/>
      <c r="J619" s="261"/>
      <c r="K619" s="200">
        <v>0</v>
      </c>
      <c r="L619" s="451" t="s">
        <v>918</v>
      </c>
      <c r="M619" s="205">
        <v>100</v>
      </c>
      <c r="N619" s="206" t="s">
        <v>473</v>
      </c>
      <c r="O619" s="205">
        <v>454</v>
      </c>
      <c r="P619" s="207"/>
      <c r="Q619"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19" s="209" t="s">
        <v>501</v>
      </c>
      <c r="S619" s="279">
        <v>100</v>
      </c>
      <c r="T619" s="26" t="s">
        <v>936</v>
      </c>
      <c r="U619" s="26" t="s">
        <v>936</v>
      </c>
    </row>
    <row r="620" spans="1:21" customFormat="1" ht="28.5" hidden="1" customHeight="1" x14ac:dyDescent="0.3">
      <c r="A620" s="15" t="s">
        <v>528</v>
      </c>
      <c r="B620" s="53">
        <v>400227</v>
      </c>
      <c r="C620" s="593"/>
      <c r="D620" s="587"/>
      <c r="E620" s="84">
        <v>2</v>
      </c>
      <c r="F620" s="84" t="s">
        <v>529</v>
      </c>
      <c r="G620" s="85">
        <v>24.22</v>
      </c>
      <c r="H620" s="242">
        <v>293304</v>
      </c>
      <c r="I620" s="111">
        <f>+G620-G619</f>
        <v>5.5599999999999987</v>
      </c>
      <c r="J620" s="463"/>
      <c r="K620" s="200">
        <v>0</v>
      </c>
      <c r="L620" s="24" t="s">
        <v>918</v>
      </c>
      <c r="M620" s="25">
        <v>100</v>
      </c>
      <c r="N620" s="35" t="s">
        <v>473</v>
      </c>
      <c r="O620" s="25">
        <v>454</v>
      </c>
      <c r="P620" s="201"/>
      <c r="Q620" s="289"/>
      <c r="R620" s="269"/>
      <c r="S620" s="280"/>
      <c r="T620" s="26" t="s">
        <v>936</v>
      </c>
      <c r="U620" s="26"/>
    </row>
    <row r="621" spans="1:21" customFormat="1" ht="28.5" hidden="1" customHeight="1" x14ac:dyDescent="0.3">
      <c r="A621" s="15" t="s">
        <v>530</v>
      </c>
      <c r="B621" s="53">
        <v>400227</v>
      </c>
      <c r="C621" s="593"/>
      <c r="D621" s="587"/>
      <c r="E621" s="84">
        <v>3</v>
      </c>
      <c r="F621" s="84" t="s">
        <v>531</v>
      </c>
      <c r="G621" s="85">
        <v>29.22</v>
      </c>
      <c r="H621" s="242">
        <v>353854</v>
      </c>
      <c r="I621" s="111">
        <f>+G621-G619</f>
        <v>10.559999999999999</v>
      </c>
      <c r="J621" s="463"/>
      <c r="K621" s="200">
        <v>0</v>
      </c>
      <c r="L621" s="24" t="s">
        <v>918</v>
      </c>
      <c r="M621" s="25">
        <v>100</v>
      </c>
      <c r="N621" s="35" t="s">
        <v>473</v>
      </c>
      <c r="O621" s="25">
        <v>454</v>
      </c>
      <c r="P621" s="201"/>
      <c r="Q621" s="289"/>
      <c r="R621" s="269"/>
      <c r="S621" s="280"/>
      <c r="T621" s="26" t="s">
        <v>936</v>
      </c>
      <c r="U621" s="26"/>
    </row>
    <row r="622" spans="1:21" customFormat="1" ht="28.5" hidden="1" customHeight="1" x14ac:dyDescent="0.3">
      <c r="A622" s="15" t="s">
        <v>532</v>
      </c>
      <c r="B622" s="53">
        <v>400227</v>
      </c>
      <c r="C622" s="593"/>
      <c r="D622" s="587"/>
      <c r="E622" s="84">
        <v>4</v>
      </c>
      <c r="F622" s="84" t="s">
        <v>533</v>
      </c>
      <c r="G622" s="85">
        <v>34.74</v>
      </c>
      <c r="H622" s="242">
        <v>420701</v>
      </c>
      <c r="I622" s="111">
        <f>+G622-G619</f>
        <v>16.080000000000002</v>
      </c>
      <c r="J622" s="463"/>
      <c r="K622" s="200">
        <v>0</v>
      </c>
      <c r="L622" s="24" t="s">
        <v>918</v>
      </c>
      <c r="M622" s="25">
        <v>100</v>
      </c>
      <c r="N622" s="35" t="s">
        <v>473</v>
      </c>
      <c r="O622" s="25">
        <v>454</v>
      </c>
      <c r="P622" s="201"/>
      <c r="Q622" s="289"/>
      <c r="R622" s="269"/>
      <c r="S622" s="280"/>
      <c r="T622" s="26" t="s">
        <v>936</v>
      </c>
      <c r="U622" s="26"/>
    </row>
    <row r="623" spans="1:21" customFormat="1" ht="28.5" hidden="1" customHeight="1" thickBot="1" x14ac:dyDescent="0.35">
      <c r="A623" s="15" t="s">
        <v>534</v>
      </c>
      <c r="B623" s="53">
        <v>400227</v>
      </c>
      <c r="C623" s="594"/>
      <c r="D623" s="588"/>
      <c r="E623" s="102">
        <v>5</v>
      </c>
      <c r="F623" s="102" t="s">
        <v>535</v>
      </c>
      <c r="G623" s="103">
        <v>39.74</v>
      </c>
      <c r="H623" s="243">
        <v>481251</v>
      </c>
      <c r="I623" s="111">
        <f>+G623-G619</f>
        <v>21.080000000000002</v>
      </c>
      <c r="J623" s="463"/>
      <c r="K623" s="200">
        <v>0</v>
      </c>
      <c r="L623" s="452" t="s">
        <v>918</v>
      </c>
      <c r="M623" s="211">
        <v>100</v>
      </c>
      <c r="N623" s="212" t="s">
        <v>473</v>
      </c>
      <c r="O623" s="211">
        <v>454</v>
      </c>
      <c r="P623" s="213"/>
      <c r="Q623" s="329"/>
      <c r="R623" s="270"/>
      <c r="S623" s="284"/>
      <c r="T623" s="26" t="s">
        <v>936</v>
      </c>
      <c r="U623" s="26"/>
    </row>
    <row r="624" spans="1:21" customFormat="1" ht="47.25" hidden="1" customHeight="1" x14ac:dyDescent="0.3">
      <c r="A624" s="1"/>
      <c r="B624" s="53">
        <v>400232</v>
      </c>
      <c r="C624" s="124" t="s">
        <v>536</v>
      </c>
      <c r="D624" s="125" t="s">
        <v>537</v>
      </c>
      <c r="E624" s="91"/>
      <c r="F624" s="91" t="s">
        <v>20</v>
      </c>
      <c r="G624" s="116">
        <v>19.510000000000002</v>
      </c>
      <c r="H624" s="221">
        <v>236266</v>
      </c>
      <c r="I624" s="458"/>
      <c r="J624" s="261"/>
      <c r="K624" s="200">
        <v>0</v>
      </c>
      <c r="L624" s="454" t="s">
        <v>373</v>
      </c>
      <c r="M624" s="250">
        <v>100</v>
      </c>
      <c r="N624" s="262" t="s">
        <v>473</v>
      </c>
      <c r="O624" s="250">
        <v>454</v>
      </c>
      <c r="P624" s="306"/>
      <c r="Q62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24" s="308" t="s">
        <v>373</v>
      </c>
      <c r="S624" s="250">
        <v>100</v>
      </c>
      <c r="T624" s="26" t="s">
        <v>936</v>
      </c>
      <c r="U624" s="26" t="s">
        <v>936</v>
      </c>
    </row>
    <row r="625" spans="1:22" customFormat="1" ht="60.75" hidden="1" customHeight="1" x14ac:dyDescent="0.3">
      <c r="A625" s="1"/>
      <c r="B625" s="53">
        <v>400233</v>
      </c>
      <c r="C625" s="95" t="s">
        <v>538</v>
      </c>
      <c r="D625" s="97" t="s">
        <v>539</v>
      </c>
      <c r="E625" s="84"/>
      <c r="F625" s="84" t="s">
        <v>20</v>
      </c>
      <c r="G625" s="85">
        <v>20.99</v>
      </c>
      <c r="H625" s="219">
        <v>254189</v>
      </c>
      <c r="I625" s="458"/>
      <c r="J625" s="261"/>
      <c r="K625" s="200">
        <v>0</v>
      </c>
      <c r="L625" s="24" t="s">
        <v>373</v>
      </c>
      <c r="M625" s="25">
        <v>100</v>
      </c>
      <c r="N625" s="35" t="s">
        <v>473</v>
      </c>
      <c r="O625" s="25">
        <v>454</v>
      </c>
      <c r="P625" s="201"/>
      <c r="Q6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25" s="20" t="s">
        <v>373</v>
      </c>
      <c r="S625" s="25">
        <v>100</v>
      </c>
      <c r="T625" s="26" t="s">
        <v>936</v>
      </c>
      <c r="U625" s="26" t="s">
        <v>936</v>
      </c>
    </row>
    <row r="626" spans="1:22" customFormat="1" ht="57" hidden="1" customHeight="1" x14ac:dyDescent="0.3">
      <c r="A626" s="1"/>
      <c r="B626" s="53">
        <v>400234</v>
      </c>
      <c r="C626" s="95" t="s">
        <v>540</v>
      </c>
      <c r="D626" s="97" t="s">
        <v>541</v>
      </c>
      <c r="E626" s="84"/>
      <c r="F626" s="84" t="s">
        <v>20</v>
      </c>
      <c r="G626" s="85">
        <v>39.36</v>
      </c>
      <c r="H626" s="219">
        <v>476650</v>
      </c>
      <c r="I626" s="458"/>
      <c r="J626" s="261"/>
      <c r="K626" s="200">
        <v>0</v>
      </c>
      <c r="L626" s="24" t="s">
        <v>373</v>
      </c>
      <c r="M626" s="25">
        <v>100</v>
      </c>
      <c r="N626" s="35" t="s">
        <v>473</v>
      </c>
      <c r="O626" s="25">
        <v>454</v>
      </c>
      <c r="P626" s="201"/>
      <c r="Q6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26" s="20" t="s">
        <v>373</v>
      </c>
      <c r="S626" s="25">
        <v>100</v>
      </c>
      <c r="T626" s="26" t="s">
        <v>936</v>
      </c>
      <c r="U626" s="26" t="s">
        <v>936</v>
      </c>
    </row>
    <row r="627" spans="1:22" customFormat="1" ht="27.6" hidden="1" x14ac:dyDescent="0.3">
      <c r="A627" s="1"/>
      <c r="B627" s="53">
        <v>400236</v>
      </c>
      <c r="C627" s="95" t="s">
        <v>542</v>
      </c>
      <c r="D627" s="97" t="s">
        <v>543</v>
      </c>
      <c r="E627" s="84"/>
      <c r="F627" s="84" t="s">
        <v>20</v>
      </c>
      <c r="G627" s="85">
        <v>23.58</v>
      </c>
      <c r="H627" s="219">
        <v>285554</v>
      </c>
      <c r="I627" s="458"/>
      <c r="J627" s="261"/>
      <c r="K627" s="200">
        <v>0</v>
      </c>
      <c r="L627" s="24" t="s">
        <v>243</v>
      </c>
      <c r="M627" s="25">
        <v>100</v>
      </c>
      <c r="N627" s="35" t="s">
        <v>473</v>
      </c>
      <c r="O627" s="25">
        <v>454</v>
      </c>
      <c r="P627" s="201"/>
      <c r="Q6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27" s="20" t="s">
        <v>243</v>
      </c>
      <c r="S627" s="25">
        <v>100</v>
      </c>
      <c r="T627" s="26" t="s">
        <v>936</v>
      </c>
      <c r="U627" s="26" t="s">
        <v>936</v>
      </c>
    </row>
    <row r="628" spans="1:22" customFormat="1" ht="27.6" hidden="1" x14ac:dyDescent="0.3">
      <c r="A628" s="1"/>
      <c r="B628" s="53">
        <v>400237</v>
      </c>
      <c r="C628" s="95" t="s">
        <v>544</v>
      </c>
      <c r="D628" s="97" t="s">
        <v>545</v>
      </c>
      <c r="E628" s="84"/>
      <c r="F628" s="84" t="s">
        <v>20</v>
      </c>
      <c r="G628" s="85">
        <v>66.42</v>
      </c>
      <c r="H628" s="219">
        <v>804346</v>
      </c>
      <c r="I628" s="458"/>
      <c r="J628" s="261"/>
      <c r="K628" s="200">
        <v>0</v>
      </c>
      <c r="L628" s="24" t="s">
        <v>195</v>
      </c>
      <c r="M628" s="25">
        <v>100</v>
      </c>
      <c r="N628" s="35" t="s">
        <v>473</v>
      </c>
      <c r="O628" s="25">
        <v>454</v>
      </c>
      <c r="P628" s="201"/>
      <c r="Q6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28" s="20" t="s">
        <v>195</v>
      </c>
      <c r="S628" s="25">
        <v>100</v>
      </c>
      <c r="T628" s="26" t="s">
        <v>936</v>
      </c>
      <c r="U628" s="26" t="s">
        <v>936</v>
      </c>
    </row>
    <row r="629" spans="1:22" customFormat="1" ht="41.4" hidden="1" x14ac:dyDescent="0.3">
      <c r="A629" s="1"/>
      <c r="B629" s="53">
        <v>400238</v>
      </c>
      <c r="C629" s="95" t="s">
        <v>546</v>
      </c>
      <c r="D629" s="97" t="s">
        <v>547</v>
      </c>
      <c r="E629" s="84"/>
      <c r="F629" s="84" t="s">
        <v>20</v>
      </c>
      <c r="G629" s="85">
        <v>223.51</v>
      </c>
      <c r="H629" s="219">
        <v>2706706</v>
      </c>
      <c r="I629" s="458"/>
      <c r="J629" s="261"/>
      <c r="K629" s="200">
        <v>0</v>
      </c>
      <c r="L629" s="24" t="s">
        <v>139</v>
      </c>
      <c r="M629" s="25">
        <v>100</v>
      </c>
      <c r="N629" s="35" t="s">
        <v>473</v>
      </c>
      <c r="O629" s="25">
        <v>454</v>
      </c>
      <c r="P629" s="201"/>
      <c r="Q6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29" s="20" t="s">
        <v>139</v>
      </c>
      <c r="S629" s="25">
        <v>100</v>
      </c>
      <c r="T629" s="26" t="s">
        <v>936</v>
      </c>
      <c r="U629" s="26" t="s">
        <v>936</v>
      </c>
    </row>
    <row r="630" spans="1:22" customFormat="1" ht="27.6" hidden="1" x14ac:dyDescent="0.3">
      <c r="A630" s="1"/>
      <c r="B630" s="95" t="s">
        <v>972</v>
      </c>
      <c r="C630" s="95" t="s">
        <v>548</v>
      </c>
      <c r="D630" s="97" t="s">
        <v>549</v>
      </c>
      <c r="E630" s="84"/>
      <c r="F630" s="84" t="s">
        <v>20</v>
      </c>
      <c r="G630" s="85">
        <v>24.73</v>
      </c>
      <c r="H630" s="219">
        <v>299480</v>
      </c>
      <c r="I630" s="458"/>
      <c r="J630" s="297"/>
      <c r="K630" s="200">
        <v>0</v>
      </c>
      <c r="L630" s="24" t="s">
        <v>550</v>
      </c>
      <c r="M630" s="14">
        <v>100</v>
      </c>
      <c r="N630" s="35" t="s">
        <v>473</v>
      </c>
      <c r="O630" s="14">
        <v>454</v>
      </c>
      <c r="P630" s="203"/>
      <c r="Q6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30" s="20" t="s">
        <v>551</v>
      </c>
      <c r="S630" s="14">
        <v>100</v>
      </c>
      <c r="T630" s="26" t="s">
        <v>936</v>
      </c>
      <c r="U630" s="26" t="s">
        <v>936</v>
      </c>
    </row>
    <row r="631" spans="1:22" customFormat="1" ht="27.6" hidden="1" x14ac:dyDescent="0.3">
      <c r="A631" s="1"/>
      <c r="B631" s="57">
        <v>4003</v>
      </c>
      <c r="C631" s="95">
        <v>4003</v>
      </c>
      <c r="D631" s="97" t="s">
        <v>552</v>
      </c>
      <c r="E631" s="84"/>
      <c r="F631" s="84" t="s">
        <v>20</v>
      </c>
      <c r="G631" s="85">
        <v>1.91</v>
      </c>
      <c r="H631" s="219">
        <v>23130</v>
      </c>
      <c r="I631" s="458"/>
      <c r="J631" s="297"/>
      <c r="K631" s="200">
        <v>0</v>
      </c>
      <c r="L631" s="24" t="s">
        <v>550</v>
      </c>
      <c r="M631" s="14">
        <v>100</v>
      </c>
      <c r="N631" s="35" t="s">
        <v>473</v>
      </c>
      <c r="O631" s="14">
        <v>503</v>
      </c>
      <c r="P631" s="203"/>
      <c r="Q6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31" s="20" t="s">
        <v>550</v>
      </c>
      <c r="S631" s="14">
        <v>100</v>
      </c>
      <c r="T631" s="26" t="s">
        <v>936</v>
      </c>
      <c r="U631" s="26" t="s">
        <v>936</v>
      </c>
    </row>
    <row r="632" spans="1:22" ht="27.6" hidden="1" x14ac:dyDescent="0.3">
      <c r="A632" s="1"/>
      <c r="B632" s="60" t="s">
        <v>973</v>
      </c>
      <c r="C632" s="60" t="s">
        <v>553</v>
      </c>
      <c r="D632" s="293" t="s">
        <v>554</v>
      </c>
      <c r="E632" s="84" t="s">
        <v>20</v>
      </c>
      <c r="F632" s="245" t="s">
        <v>20</v>
      </c>
      <c r="G632" s="239">
        <v>1.0900000000000001</v>
      </c>
      <c r="H632" s="219">
        <v>13200</v>
      </c>
      <c r="I632" s="458"/>
      <c r="J632" s="297"/>
      <c r="K632" s="200">
        <v>0</v>
      </c>
      <c r="L632" s="24" t="s">
        <v>243</v>
      </c>
      <c r="M632" s="14">
        <v>100</v>
      </c>
      <c r="N632" s="35" t="s">
        <v>473</v>
      </c>
      <c r="O632" s="14" t="s">
        <v>922</v>
      </c>
      <c r="P632" s="203"/>
      <c r="Q632" s="30"/>
      <c r="R632" s="27" t="s">
        <v>243</v>
      </c>
      <c r="S632" s="14">
        <v>100</v>
      </c>
      <c r="T632" s="26" t="s">
        <v>936</v>
      </c>
      <c r="U632" s="26" t="s">
        <v>936</v>
      </c>
      <c r="V632" s="404"/>
    </row>
    <row r="633" spans="1:22" ht="15" hidden="1" thickBot="1" x14ac:dyDescent="0.35">
      <c r="A633" s="1"/>
      <c r="B633" s="53">
        <v>4004</v>
      </c>
      <c r="C633" s="414">
        <v>4004</v>
      </c>
      <c r="D633" s="688" t="s">
        <v>555</v>
      </c>
      <c r="E633" s="689"/>
      <c r="F633" s="689"/>
      <c r="G633" s="505"/>
      <c r="H633" s="225"/>
      <c r="I633" s="458"/>
      <c r="J633" s="261"/>
      <c r="K633" s="200">
        <v>0</v>
      </c>
      <c r="L633" s="17" t="s">
        <v>42</v>
      </c>
      <c r="M633" s="200" t="s">
        <v>42</v>
      </c>
      <c r="N633" s="200" t="s">
        <v>42</v>
      </c>
      <c r="O633" s="25"/>
      <c r="P633" s="201"/>
      <c r="Q633" s="30"/>
      <c r="R633" s="200" t="s">
        <v>42</v>
      </c>
      <c r="S633" s="200" t="s">
        <v>42</v>
      </c>
      <c r="T633" s="200" t="s">
        <v>42</v>
      </c>
      <c r="U633" s="274" t="s">
        <v>41</v>
      </c>
    </row>
    <row r="634" spans="1:22" customFormat="1" ht="28.5" hidden="1" customHeight="1" x14ac:dyDescent="0.3">
      <c r="A634" s="47"/>
      <c r="B634" s="70">
        <v>40041</v>
      </c>
      <c r="C634" s="592" t="s">
        <v>556</v>
      </c>
      <c r="D634" s="586" t="s">
        <v>557</v>
      </c>
      <c r="E634" s="100">
        <v>1</v>
      </c>
      <c r="F634" s="121" t="s">
        <v>558</v>
      </c>
      <c r="G634" s="101">
        <v>36.35</v>
      </c>
      <c r="H634" s="241">
        <v>440199</v>
      </c>
      <c r="I634" s="111"/>
      <c r="J634" s="261"/>
      <c r="K634" s="200">
        <v>0</v>
      </c>
      <c r="L634" s="17" t="s">
        <v>373</v>
      </c>
      <c r="M634" s="25">
        <v>100</v>
      </c>
      <c r="N634" s="35" t="s">
        <v>473</v>
      </c>
      <c r="O634" s="25">
        <v>1705</v>
      </c>
      <c r="P634" s="201"/>
      <c r="Q6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34" s="20" t="s">
        <v>373</v>
      </c>
      <c r="S634" s="25">
        <v>100</v>
      </c>
      <c r="T634" s="26" t="s">
        <v>936</v>
      </c>
      <c r="U634" s="26" t="s">
        <v>936</v>
      </c>
    </row>
    <row r="635" spans="1:22" customFormat="1" ht="29.25" hidden="1" customHeight="1" x14ac:dyDescent="0.3">
      <c r="A635" s="71" t="s">
        <v>559</v>
      </c>
      <c r="B635" s="70">
        <v>40041</v>
      </c>
      <c r="C635" s="593"/>
      <c r="D635" s="587"/>
      <c r="E635" s="84">
        <v>2</v>
      </c>
      <c r="F635" s="122" t="s">
        <v>560</v>
      </c>
      <c r="G635" s="85">
        <v>108.7</v>
      </c>
      <c r="H635" s="242">
        <v>1316357</v>
      </c>
      <c r="I635" s="111">
        <f>+G635-G634</f>
        <v>72.349999999999994</v>
      </c>
      <c r="J635" s="463"/>
      <c r="K635" s="200">
        <v>0</v>
      </c>
      <c r="L635" s="17" t="s">
        <v>373</v>
      </c>
      <c r="M635" s="25">
        <v>100</v>
      </c>
      <c r="N635" s="35" t="s">
        <v>473</v>
      </c>
      <c r="O635" s="25">
        <v>1705</v>
      </c>
      <c r="P635" s="201"/>
      <c r="Q635" s="30"/>
      <c r="R635" s="269"/>
      <c r="S635" s="27"/>
      <c r="T635" s="26" t="s">
        <v>936</v>
      </c>
      <c r="U635" s="26"/>
    </row>
    <row r="636" spans="1:22" customFormat="1" ht="27" hidden="1" customHeight="1" thickBot="1" x14ac:dyDescent="0.35">
      <c r="A636" s="72" t="s">
        <v>561</v>
      </c>
      <c r="B636" s="70">
        <v>40041</v>
      </c>
      <c r="C636" s="594"/>
      <c r="D636" s="588"/>
      <c r="E636" s="102">
        <v>3</v>
      </c>
      <c r="F636" s="123" t="s">
        <v>562</v>
      </c>
      <c r="G636" s="103">
        <v>161.41999999999999</v>
      </c>
      <c r="H636" s="243">
        <v>1954796</v>
      </c>
      <c r="I636" s="111">
        <f>+G636-G634</f>
        <v>125.07</v>
      </c>
      <c r="J636" s="463"/>
      <c r="K636" s="200">
        <v>0</v>
      </c>
      <c r="L636" s="198" t="s">
        <v>373</v>
      </c>
      <c r="M636" s="274">
        <v>100</v>
      </c>
      <c r="N636" s="199" t="s">
        <v>473</v>
      </c>
      <c r="O636" s="274">
        <v>1705</v>
      </c>
      <c r="P636" s="304"/>
      <c r="Q636" s="305"/>
      <c r="R636" s="310"/>
      <c r="S636" s="354"/>
      <c r="T636" s="26" t="s">
        <v>936</v>
      </c>
      <c r="U636" s="26"/>
    </row>
    <row r="637" spans="1:22" customFormat="1" ht="15" hidden="1" thickBot="1" x14ac:dyDescent="0.35">
      <c r="A637" s="1"/>
      <c r="B637" s="53">
        <v>4006</v>
      </c>
      <c r="C637" s="439">
        <v>4006</v>
      </c>
      <c r="D637" s="686" t="s">
        <v>563</v>
      </c>
      <c r="E637" s="687"/>
      <c r="F637" s="687"/>
      <c r="G637" s="504"/>
      <c r="H637" s="341"/>
      <c r="I637" s="458"/>
      <c r="J637" s="462"/>
      <c r="K637" s="200">
        <v>0</v>
      </c>
      <c r="L637" s="383" t="s">
        <v>42</v>
      </c>
      <c r="M637" s="384" t="s">
        <v>42</v>
      </c>
      <c r="N637" s="384" t="s">
        <v>42</v>
      </c>
      <c r="O637" s="384" t="s">
        <v>42</v>
      </c>
      <c r="P637" s="385"/>
      <c r="Q637" s="38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37" s="384" t="s">
        <v>42</v>
      </c>
      <c r="S637" s="387" t="s">
        <v>42</v>
      </c>
      <c r="T637" s="387" t="s">
        <v>42</v>
      </c>
      <c r="U637" s="274" t="s">
        <v>41</v>
      </c>
    </row>
    <row r="638" spans="1:22" customFormat="1" ht="37.5" hidden="1" customHeight="1" x14ac:dyDescent="0.3">
      <c r="A638" s="23"/>
      <c r="B638" s="55">
        <v>40061</v>
      </c>
      <c r="C638" s="615" t="s">
        <v>564</v>
      </c>
      <c r="D638" s="612" t="s">
        <v>565</v>
      </c>
      <c r="E638" s="171">
        <v>1</v>
      </c>
      <c r="F638" s="171" t="s">
        <v>566</v>
      </c>
      <c r="G638" s="173">
        <v>2648.21</v>
      </c>
      <c r="H638" s="241">
        <v>32069823</v>
      </c>
      <c r="I638" s="111"/>
      <c r="J638" s="297"/>
      <c r="K638" s="200">
        <v>0</v>
      </c>
      <c r="L638" s="451" t="s">
        <v>21</v>
      </c>
      <c r="M638" s="345">
        <v>100</v>
      </c>
      <c r="N638" s="206" t="s">
        <v>473</v>
      </c>
      <c r="O638" s="345">
        <v>243</v>
      </c>
      <c r="P638" s="373"/>
      <c r="Q6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38" s="209" t="s">
        <v>21</v>
      </c>
      <c r="S638" s="374">
        <v>100</v>
      </c>
      <c r="T638" s="26" t="s">
        <v>936</v>
      </c>
      <c r="U638" s="26" t="s">
        <v>936</v>
      </c>
    </row>
    <row r="639" spans="1:22" customFormat="1" ht="37.5" hidden="1" customHeight="1" x14ac:dyDescent="0.3">
      <c r="A639" s="15" t="s">
        <v>567</v>
      </c>
      <c r="B639" s="55">
        <v>40061</v>
      </c>
      <c r="C639" s="616"/>
      <c r="D639" s="613"/>
      <c r="E639" s="16">
        <v>2</v>
      </c>
      <c r="F639" s="16" t="s">
        <v>568</v>
      </c>
      <c r="G639" s="12">
        <v>4851.51</v>
      </c>
      <c r="H639" s="242">
        <v>58751786</v>
      </c>
      <c r="I639" s="111">
        <f>+G639-G638</f>
        <v>2203.3000000000002</v>
      </c>
      <c r="J639" s="478"/>
      <c r="K639" s="200">
        <v>0</v>
      </c>
      <c r="L639" s="24" t="s">
        <v>21</v>
      </c>
      <c r="M639" s="14">
        <v>100</v>
      </c>
      <c r="N639" s="35" t="s">
        <v>473</v>
      </c>
      <c r="O639" s="14">
        <v>243</v>
      </c>
      <c r="P639" s="203"/>
      <c r="Q639" s="30"/>
      <c r="R639" s="269"/>
      <c r="S639" s="381"/>
      <c r="T639" s="26" t="s">
        <v>936</v>
      </c>
      <c r="U639" s="26"/>
    </row>
    <row r="640" spans="1:22" customFormat="1" ht="37.5" hidden="1" customHeight="1" x14ac:dyDescent="0.3">
      <c r="A640" s="15" t="s">
        <v>569</v>
      </c>
      <c r="B640" s="55">
        <v>40061</v>
      </c>
      <c r="C640" s="616"/>
      <c r="D640" s="613"/>
      <c r="E640" s="16">
        <v>3</v>
      </c>
      <c r="F640" s="16" t="s">
        <v>570</v>
      </c>
      <c r="G640" s="12">
        <v>7472.32</v>
      </c>
      <c r="H640" s="242">
        <v>90489795</v>
      </c>
      <c r="I640" s="111">
        <f>+G640-G638</f>
        <v>4824.1099999999997</v>
      </c>
      <c r="J640" s="478"/>
      <c r="K640" s="200">
        <v>0</v>
      </c>
      <c r="L640" s="24" t="s">
        <v>21</v>
      </c>
      <c r="M640" s="14">
        <v>100</v>
      </c>
      <c r="N640" s="35" t="s">
        <v>473</v>
      </c>
      <c r="O640" s="14">
        <v>243</v>
      </c>
      <c r="P640" s="203"/>
      <c r="Q640" s="30"/>
      <c r="R640" s="269"/>
      <c r="S640" s="381"/>
      <c r="T640" s="26" t="s">
        <v>936</v>
      </c>
      <c r="U640" s="26"/>
    </row>
    <row r="641" spans="1:21" customFormat="1" ht="37.5" hidden="1" customHeight="1" thickBot="1" x14ac:dyDescent="0.35">
      <c r="A641" s="15" t="s">
        <v>571</v>
      </c>
      <c r="B641" s="55">
        <v>40061</v>
      </c>
      <c r="C641" s="617"/>
      <c r="D641" s="614"/>
      <c r="E641" s="175">
        <v>4</v>
      </c>
      <c r="F641" s="175" t="s">
        <v>572</v>
      </c>
      <c r="G641" s="177">
        <v>12819.92</v>
      </c>
      <c r="H641" s="243">
        <v>155249231</v>
      </c>
      <c r="I641" s="111">
        <f>+G641-G638</f>
        <v>10171.709999999999</v>
      </c>
      <c r="J641" s="478"/>
      <c r="K641" s="200">
        <v>0</v>
      </c>
      <c r="L641" s="452" t="s">
        <v>21</v>
      </c>
      <c r="M641" s="377">
        <v>100</v>
      </c>
      <c r="N641" s="212" t="s">
        <v>473</v>
      </c>
      <c r="O641" s="377">
        <v>243</v>
      </c>
      <c r="P641" s="215"/>
      <c r="Q641" s="214"/>
      <c r="R641" s="270"/>
      <c r="S641" s="382"/>
      <c r="T641" s="26" t="s">
        <v>936</v>
      </c>
      <c r="U641" s="26"/>
    </row>
    <row r="642" spans="1:21" customFormat="1" ht="36.75" hidden="1" customHeight="1" x14ac:dyDescent="0.3">
      <c r="A642" s="23"/>
      <c r="B642" s="53">
        <v>40065</v>
      </c>
      <c r="C642" s="615" t="s">
        <v>573</v>
      </c>
      <c r="D642" s="612" t="s">
        <v>574</v>
      </c>
      <c r="E642" s="171">
        <v>1</v>
      </c>
      <c r="F642" s="171" t="s">
        <v>566</v>
      </c>
      <c r="G642" s="173">
        <v>2648.21</v>
      </c>
      <c r="H642" s="241">
        <v>32069823</v>
      </c>
      <c r="I642" s="111"/>
      <c r="J642" s="297"/>
      <c r="K642" s="200">
        <v>0</v>
      </c>
      <c r="L642" s="451" t="s">
        <v>21</v>
      </c>
      <c r="M642" s="345">
        <v>100</v>
      </c>
      <c r="N642" s="206" t="s">
        <v>473</v>
      </c>
      <c r="O642" s="345">
        <v>243</v>
      </c>
      <c r="P642" s="373"/>
      <c r="Q64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42" s="209" t="s">
        <v>21</v>
      </c>
      <c r="S642" s="374">
        <v>100</v>
      </c>
      <c r="T642" s="26" t="s">
        <v>936</v>
      </c>
      <c r="U642" s="26" t="s">
        <v>936</v>
      </c>
    </row>
    <row r="643" spans="1:21" customFormat="1" ht="42" hidden="1" customHeight="1" x14ac:dyDescent="0.3">
      <c r="A643" s="15" t="s">
        <v>575</v>
      </c>
      <c r="B643" s="53">
        <v>40065</v>
      </c>
      <c r="C643" s="616"/>
      <c r="D643" s="613"/>
      <c r="E643" s="16">
        <v>2</v>
      </c>
      <c r="F643" s="16" t="s">
        <v>568</v>
      </c>
      <c r="G643" s="12">
        <v>4851.51</v>
      </c>
      <c r="H643" s="242">
        <v>58751786</v>
      </c>
      <c r="I643" s="111">
        <f>+G643-G642</f>
        <v>2203.3000000000002</v>
      </c>
      <c r="J643" s="478"/>
      <c r="K643" s="200">
        <v>0</v>
      </c>
      <c r="L643" s="24" t="s">
        <v>21</v>
      </c>
      <c r="M643" s="14">
        <v>100</v>
      </c>
      <c r="N643" s="35" t="s">
        <v>473</v>
      </c>
      <c r="O643" s="14">
        <v>243</v>
      </c>
      <c r="P643" s="203"/>
      <c r="Q643" s="30"/>
      <c r="R643" s="269"/>
      <c r="S643" s="381"/>
      <c r="T643" s="26" t="s">
        <v>936</v>
      </c>
      <c r="U643" s="26"/>
    </row>
    <row r="644" spans="1:21" customFormat="1" ht="33" hidden="1" customHeight="1" x14ac:dyDescent="0.3">
      <c r="A644" s="15" t="s">
        <v>576</v>
      </c>
      <c r="B644" s="53">
        <v>40065</v>
      </c>
      <c r="C644" s="616"/>
      <c r="D644" s="613"/>
      <c r="E644" s="16">
        <v>3</v>
      </c>
      <c r="F644" s="16" t="s">
        <v>570</v>
      </c>
      <c r="G644" s="12">
        <v>7472.32</v>
      </c>
      <c r="H644" s="242">
        <v>90489795</v>
      </c>
      <c r="I644" s="111">
        <f>+G644-G642</f>
        <v>4824.1099999999997</v>
      </c>
      <c r="J644" s="478"/>
      <c r="K644" s="200">
        <v>0</v>
      </c>
      <c r="L644" s="24" t="s">
        <v>21</v>
      </c>
      <c r="M644" s="14">
        <v>100</v>
      </c>
      <c r="N644" s="35" t="s">
        <v>473</v>
      </c>
      <c r="O644" s="14">
        <v>243</v>
      </c>
      <c r="P644" s="203"/>
      <c r="Q644" s="30"/>
      <c r="R644" s="269"/>
      <c r="S644" s="381"/>
      <c r="T644" s="26" t="s">
        <v>936</v>
      </c>
      <c r="U644" s="26"/>
    </row>
    <row r="645" spans="1:21" customFormat="1" ht="24.6" hidden="1" customHeight="1" thickBot="1" x14ac:dyDescent="0.35">
      <c r="A645" s="15" t="s">
        <v>577</v>
      </c>
      <c r="B645" s="53">
        <v>40065</v>
      </c>
      <c r="C645" s="617"/>
      <c r="D645" s="614"/>
      <c r="E645" s="175">
        <v>4</v>
      </c>
      <c r="F645" s="175" t="s">
        <v>572</v>
      </c>
      <c r="G645" s="177">
        <v>12819.92</v>
      </c>
      <c r="H645" s="243">
        <v>155249231</v>
      </c>
      <c r="I645" s="111">
        <f>+G645-G642</f>
        <v>10171.709999999999</v>
      </c>
      <c r="J645" s="478"/>
      <c r="K645" s="200">
        <v>0</v>
      </c>
      <c r="L645" s="452" t="s">
        <v>21</v>
      </c>
      <c r="M645" s="377">
        <v>100</v>
      </c>
      <c r="N645" s="212" t="s">
        <v>473</v>
      </c>
      <c r="O645" s="377">
        <v>243</v>
      </c>
      <c r="P645" s="215"/>
      <c r="Q645" s="214"/>
      <c r="R645" s="270"/>
      <c r="S645" s="382"/>
      <c r="T645" s="26" t="s">
        <v>936</v>
      </c>
      <c r="U645" s="26"/>
    </row>
    <row r="646" spans="1:21" customFormat="1" ht="36.75" hidden="1" customHeight="1" x14ac:dyDescent="0.3">
      <c r="A646" s="23"/>
      <c r="B646" s="53">
        <v>40069</v>
      </c>
      <c r="C646" s="592" t="s">
        <v>578</v>
      </c>
      <c r="D646" s="665" t="s">
        <v>965</v>
      </c>
      <c r="E646" s="100">
        <v>1</v>
      </c>
      <c r="F646" s="100" t="s">
        <v>566</v>
      </c>
      <c r="G646" s="101">
        <v>3289.31</v>
      </c>
      <c r="H646" s="241">
        <v>39833544</v>
      </c>
      <c r="I646" s="111"/>
      <c r="J646" s="297"/>
      <c r="K646" s="200">
        <v>0</v>
      </c>
      <c r="L646" s="451" t="s">
        <v>21</v>
      </c>
      <c r="M646" s="345">
        <v>100</v>
      </c>
      <c r="N646" s="206" t="s">
        <v>473</v>
      </c>
      <c r="O646" s="345">
        <v>243</v>
      </c>
      <c r="P646" s="373"/>
      <c r="Q64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46" s="209" t="s">
        <v>21</v>
      </c>
      <c r="S646" s="374">
        <v>100</v>
      </c>
      <c r="T646" s="26" t="s">
        <v>936</v>
      </c>
      <c r="U646" s="26" t="s">
        <v>936</v>
      </c>
    </row>
    <row r="647" spans="1:21" customFormat="1" ht="36.75" hidden="1" customHeight="1" x14ac:dyDescent="0.3">
      <c r="A647" s="15" t="s">
        <v>579</v>
      </c>
      <c r="B647" s="53">
        <v>40069</v>
      </c>
      <c r="C647" s="593"/>
      <c r="D647" s="628"/>
      <c r="E647" s="84">
        <v>2</v>
      </c>
      <c r="F647" s="84" t="s">
        <v>568</v>
      </c>
      <c r="G647" s="85">
        <v>6042.61</v>
      </c>
      <c r="H647" s="242">
        <v>73176007</v>
      </c>
      <c r="I647" s="111">
        <f>+G647-G646</f>
        <v>2753.2999999999997</v>
      </c>
      <c r="J647" s="478"/>
      <c r="K647" s="200">
        <v>0</v>
      </c>
      <c r="L647" s="24" t="s">
        <v>21</v>
      </c>
      <c r="M647" s="14">
        <v>100</v>
      </c>
      <c r="N647" s="35" t="s">
        <v>473</v>
      </c>
      <c r="O647" s="14">
        <v>243</v>
      </c>
      <c r="P647" s="203"/>
      <c r="Q647" s="30"/>
      <c r="R647" s="269"/>
      <c r="S647" s="381"/>
      <c r="T647" s="26" t="s">
        <v>936</v>
      </c>
      <c r="U647" s="26"/>
    </row>
    <row r="648" spans="1:21" customFormat="1" ht="36.75" hidden="1" customHeight="1" x14ac:dyDescent="0.3">
      <c r="A648" s="15" t="s">
        <v>580</v>
      </c>
      <c r="B648" s="53">
        <v>40069</v>
      </c>
      <c r="C648" s="593"/>
      <c r="D648" s="628"/>
      <c r="E648" s="84">
        <v>3</v>
      </c>
      <c r="F648" s="84" t="s">
        <v>570</v>
      </c>
      <c r="G648" s="85">
        <v>9318.64</v>
      </c>
      <c r="H648" s="242">
        <v>112848730</v>
      </c>
      <c r="I648" s="111">
        <f>+G648-G646</f>
        <v>6029.33</v>
      </c>
      <c r="J648" s="478"/>
      <c r="K648" s="200">
        <v>0</v>
      </c>
      <c r="L648" s="24" t="s">
        <v>21</v>
      </c>
      <c r="M648" s="14">
        <v>100</v>
      </c>
      <c r="N648" s="35" t="s">
        <v>473</v>
      </c>
      <c r="O648" s="14">
        <v>243</v>
      </c>
      <c r="P648" s="203"/>
      <c r="Q648" s="30"/>
      <c r="R648" s="269"/>
      <c r="S648" s="381"/>
      <c r="T648" s="26" t="s">
        <v>936</v>
      </c>
      <c r="U648" s="26"/>
    </row>
    <row r="649" spans="1:21" customFormat="1" ht="42.75" hidden="1" customHeight="1" thickBot="1" x14ac:dyDescent="0.35">
      <c r="A649" s="15" t="s">
        <v>581</v>
      </c>
      <c r="B649" s="53">
        <v>40069</v>
      </c>
      <c r="C649" s="594"/>
      <c r="D649" s="629"/>
      <c r="E649" s="102">
        <v>4</v>
      </c>
      <c r="F649" s="102" t="s">
        <v>572</v>
      </c>
      <c r="G649" s="103">
        <v>16003.15</v>
      </c>
      <c r="H649" s="243">
        <v>193798147</v>
      </c>
      <c r="I649" s="111">
        <f>+G649-G646</f>
        <v>12713.84</v>
      </c>
      <c r="J649" s="478"/>
      <c r="K649" s="200">
        <v>0</v>
      </c>
      <c r="L649" s="452" t="s">
        <v>21</v>
      </c>
      <c r="M649" s="377">
        <v>100</v>
      </c>
      <c r="N649" s="212" t="s">
        <v>473</v>
      </c>
      <c r="O649" s="377">
        <v>243</v>
      </c>
      <c r="P649" s="215"/>
      <c r="Q649" s="214"/>
      <c r="R649" s="270"/>
      <c r="S649" s="382"/>
      <c r="T649" s="26" t="s">
        <v>936</v>
      </c>
      <c r="U649" s="26"/>
    </row>
    <row r="650" spans="1:21" customFormat="1" ht="29.25" hidden="1" customHeight="1" x14ac:dyDescent="0.3">
      <c r="A650" s="23"/>
      <c r="B650" s="53">
        <v>400613</v>
      </c>
      <c r="C650" s="592" t="s">
        <v>582</v>
      </c>
      <c r="D650" s="627" t="s">
        <v>966</v>
      </c>
      <c r="E650" s="100">
        <v>1</v>
      </c>
      <c r="F650" s="100" t="s">
        <v>566</v>
      </c>
      <c r="G650" s="101">
        <v>1422.75</v>
      </c>
      <c r="H650" s="241">
        <v>17229503</v>
      </c>
      <c r="I650" s="111"/>
      <c r="J650" s="297"/>
      <c r="K650" s="200">
        <v>0</v>
      </c>
      <c r="L650" s="451" t="s">
        <v>21</v>
      </c>
      <c r="M650" s="345">
        <v>100</v>
      </c>
      <c r="N650" s="206" t="s">
        <v>473</v>
      </c>
      <c r="O650" s="345">
        <v>243</v>
      </c>
      <c r="P650" s="373"/>
      <c r="Q6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50" s="209" t="s">
        <v>21</v>
      </c>
      <c r="S650" s="374">
        <v>100</v>
      </c>
      <c r="T650" s="26" t="s">
        <v>936</v>
      </c>
      <c r="U650" s="26" t="s">
        <v>936</v>
      </c>
    </row>
    <row r="651" spans="1:21" customFormat="1" ht="35.25" hidden="1" customHeight="1" x14ac:dyDescent="0.3">
      <c r="A651" s="15" t="s">
        <v>583</v>
      </c>
      <c r="B651" s="53">
        <v>400613</v>
      </c>
      <c r="C651" s="593"/>
      <c r="D651" s="628"/>
      <c r="E651" s="84">
        <v>2</v>
      </c>
      <c r="F651" s="84" t="s">
        <v>568</v>
      </c>
      <c r="G651" s="85">
        <v>2788.76</v>
      </c>
      <c r="H651" s="242">
        <v>33771884</v>
      </c>
      <c r="I651" s="111">
        <f>+G651-G650</f>
        <v>1366.0100000000002</v>
      </c>
      <c r="J651" s="478"/>
      <c r="K651" s="200">
        <v>0</v>
      </c>
      <c r="L651" s="24" t="s">
        <v>21</v>
      </c>
      <c r="M651" s="14">
        <v>100</v>
      </c>
      <c r="N651" s="35" t="s">
        <v>473</v>
      </c>
      <c r="O651" s="14">
        <v>243</v>
      </c>
      <c r="P651" s="203"/>
      <c r="Q651" s="30"/>
      <c r="R651" s="269"/>
      <c r="S651" s="381"/>
      <c r="T651" s="26" t="s">
        <v>936</v>
      </c>
      <c r="U651" s="26"/>
    </row>
    <row r="652" spans="1:21" customFormat="1" ht="24" hidden="1" customHeight="1" x14ac:dyDescent="0.3">
      <c r="A652" s="15" t="s">
        <v>584</v>
      </c>
      <c r="B652" s="53">
        <v>400613</v>
      </c>
      <c r="C652" s="593"/>
      <c r="D652" s="628"/>
      <c r="E652" s="84">
        <v>3</v>
      </c>
      <c r="F652" s="84" t="s">
        <v>570</v>
      </c>
      <c r="G652" s="85">
        <v>4523.41</v>
      </c>
      <c r="H652" s="242">
        <v>54778495</v>
      </c>
      <c r="I652" s="111">
        <f>+G652-G650</f>
        <v>3100.66</v>
      </c>
      <c r="J652" s="478"/>
      <c r="K652" s="200">
        <v>0</v>
      </c>
      <c r="L652" s="24" t="s">
        <v>21</v>
      </c>
      <c r="M652" s="14">
        <v>100</v>
      </c>
      <c r="N652" s="35" t="s">
        <v>473</v>
      </c>
      <c r="O652" s="14">
        <v>243</v>
      </c>
      <c r="P652" s="203"/>
      <c r="Q652" s="30"/>
      <c r="R652" s="269"/>
      <c r="S652" s="381"/>
      <c r="T652" s="26" t="s">
        <v>936</v>
      </c>
      <c r="U652" s="26"/>
    </row>
    <row r="653" spans="1:21" customFormat="1" ht="31.5" hidden="1" customHeight="1" thickBot="1" x14ac:dyDescent="0.35">
      <c r="A653" s="15" t="s">
        <v>585</v>
      </c>
      <c r="B653" s="53">
        <v>400613</v>
      </c>
      <c r="C653" s="594"/>
      <c r="D653" s="629"/>
      <c r="E653" s="102">
        <v>4</v>
      </c>
      <c r="F653" s="102" t="s">
        <v>572</v>
      </c>
      <c r="G653" s="103">
        <v>8216.56</v>
      </c>
      <c r="H653" s="243">
        <v>99502542</v>
      </c>
      <c r="I653" s="111">
        <f>+G653-G650</f>
        <v>6793.8099999999995</v>
      </c>
      <c r="J653" s="478"/>
      <c r="K653" s="200">
        <v>0</v>
      </c>
      <c r="L653" s="452" t="s">
        <v>21</v>
      </c>
      <c r="M653" s="377">
        <v>100</v>
      </c>
      <c r="N653" s="212" t="s">
        <v>473</v>
      </c>
      <c r="O653" s="377">
        <v>243</v>
      </c>
      <c r="P653" s="215"/>
      <c r="Q653" s="214"/>
      <c r="R653" s="270"/>
      <c r="S653" s="382"/>
      <c r="T653" s="26" t="s">
        <v>936</v>
      </c>
      <c r="U653" s="26"/>
    </row>
    <row r="654" spans="1:21" customFormat="1" ht="27.6" hidden="1" x14ac:dyDescent="0.3">
      <c r="A654" s="1"/>
      <c r="B654" s="53">
        <v>4007</v>
      </c>
      <c r="C654" s="184">
        <v>4007</v>
      </c>
      <c r="D654" s="185" t="s">
        <v>586</v>
      </c>
      <c r="E654" s="178"/>
      <c r="F654" s="178" t="s">
        <v>20</v>
      </c>
      <c r="G654" s="180">
        <v>53.06</v>
      </c>
      <c r="H654" s="221">
        <v>642557</v>
      </c>
      <c r="I654" s="458"/>
      <c r="J654" s="297"/>
      <c r="K654" s="200">
        <v>0</v>
      </c>
      <c r="L654" s="454" t="s">
        <v>21</v>
      </c>
      <c r="M654" s="315">
        <v>100</v>
      </c>
      <c r="N654" s="262" t="s">
        <v>473</v>
      </c>
      <c r="O654" s="315">
        <v>245</v>
      </c>
      <c r="P654" s="371"/>
      <c r="Q65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54" s="308" t="s">
        <v>21</v>
      </c>
      <c r="S654" s="315">
        <v>100</v>
      </c>
      <c r="T654" s="26" t="s">
        <v>936</v>
      </c>
      <c r="U654" s="26" t="s">
        <v>936</v>
      </c>
    </row>
    <row r="655" spans="1:21" customFormat="1" ht="138" hidden="1" x14ac:dyDescent="0.3">
      <c r="A655" s="1"/>
      <c r="B655" s="53">
        <v>4008</v>
      </c>
      <c r="C655" s="15">
        <v>4008</v>
      </c>
      <c r="D655" s="54" t="s">
        <v>587</v>
      </c>
      <c r="E655" s="16"/>
      <c r="F655" s="16" t="s">
        <v>20</v>
      </c>
      <c r="G655" s="12">
        <v>49.54</v>
      </c>
      <c r="H655" s="219">
        <v>599929</v>
      </c>
      <c r="I655" s="458"/>
      <c r="J655" s="297"/>
      <c r="K655" s="200">
        <v>0</v>
      </c>
      <c r="L655" s="69" t="s">
        <v>373</v>
      </c>
      <c r="M655" s="14">
        <v>100</v>
      </c>
      <c r="N655" s="35" t="s">
        <v>473</v>
      </c>
      <c r="O655" s="14">
        <v>217</v>
      </c>
      <c r="P655" s="203"/>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55" s="297" t="s">
        <v>373</v>
      </c>
      <c r="S655" s="14">
        <v>100</v>
      </c>
      <c r="T655" s="26" t="s">
        <v>936</v>
      </c>
      <c r="U655" s="26" t="s">
        <v>936</v>
      </c>
    </row>
    <row r="656" spans="1:21" customFormat="1" ht="27.6" hidden="1" x14ac:dyDescent="0.3">
      <c r="A656" s="1"/>
      <c r="B656" s="53">
        <v>4009</v>
      </c>
      <c r="C656" s="15">
        <v>4009</v>
      </c>
      <c r="D656" s="54" t="s">
        <v>588</v>
      </c>
      <c r="E656" s="16"/>
      <c r="F656" s="16" t="s">
        <v>20</v>
      </c>
      <c r="G656" s="12">
        <v>2014.32</v>
      </c>
      <c r="H656" s="219">
        <v>24393415</v>
      </c>
      <c r="I656" s="458"/>
      <c r="J656" s="297"/>
      <c r="K656" s="200">
        <v>0</v>
      </c>
      <c r="L656" s="166" t="s">
        <v>134</v>
      </c>
      <c r="M656" s="14">
        <v>100</v>
      </c>
      <c r="N656" s="35" t="s">
        <v>473</v>
      </c>
      <c r="O656" s="14">
        <v>243</v>
      </c>
      <c r="P656" s="203"/>
      <c r="Q6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56" s="20" t="s">
        <v>134</v>
      </c>
      <c r="S656" s="14">
        <v>100</v>
      </c>
      <c r="T656" s="26" t="s">
        <v>936</v>
      </c>
      <c r="U656" s="26" t="s">
        <v>936</v>
      </c>
    </row>
    <row r="657" spans="1:21" customFormat="1" ht="55.2" hidden="1" x14ac:dyDescent="0.3">
      <c r="A657" s="1"/>
      <c r="B657" s="53">
        <v>40101</v>
      </c>
      <c r="C657" s="15" t="s">
        <v>589</v>
      </c>
      <c r="D657" s="54" t="s">
        <v>590</v>
      </c>
      <c r="E657" s="16"/>
      <c r="F657" s="16" t="s">
        <v>20</v>
      </c>
      <c r="G657" s="12">
        <v>1892.59</v>
      </c>
      <c r="H657" s="219">
        <v>22919265</v>
      </c>
      <c r="I657" s="458"/>
      <c r="J657" s="297"/>
      <c r="K657" s="200">
        <v>0</v>
      </c>
      <c r="L657" s="24" t="s">
        <v>21</v>
      </c>
      <c r="M657" s="14">
        <v>100</v>
      </c>
      <c r="N657" s="35" t="s">
        <v>473</v>
      </c>
      <c r="O657" s="21" t="s">
        <v>591</v>
      </c>
      <c r="P657" s="203"/>
      <c r="Q6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57" s="20" t="s">
        <v>21</v>
      </c>
      <c r="S657" s="14">
        <v>100</v>
      </c>
      <c r="T657" s="26" t="s">
        <v>936</v>
      </c>
      <c r="U657" s="26" t="s">
        <v>936</v>
      </c>
    </row>
    <row r="658" spans="1:21" customFormat="1" ht="28.2" hidden="1" thickBot="1" x14ac:dyDescent="0.35">
      <c r="A658" s="1"/>
      <c r="B658" s="53">
        <v>40102</v>
      </c>
      <c r="C658" s="167" t="s">
        <v>592</v>
      </c>
      <c r="D658" s="168" t="s">
        <v>593</v>
      </c>
      <c r="E658" s="169"/>
      <c r="F658" s="169" t="s">
        <v>20</v>
      </c>
      <c r="G658" s="170">
        <v>1676.59</v>
      </c>
      <c r="H658" s="225">
        <v>20303505</v>
      </c>
      <c r="I658" s="458"/>
      <c r="J658" s="297"/>
      <c r="K658" s="200">
        <v>0</v>
      </c>
      <c r="L658" s="366" t="s">
        <v>21</v>
      </c>
      <c r="M658" s="285">
        <v>100</v>
      </c>
      <c r="N658" s="199" t="s">
        <v>473</v>
      </c>
      <c r="O658" s="285">
        <v>243</v>
      </c>
      <c r="P658" s="286"/>
      <c r="Q65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58" s="360" t="s">
        <v>21</v>
      </c>
      <c r="S658" s="285">
        <v>100</v>
      </c>
      <c r="T658" s="26" t="s">
        <v>936</v>
      </c>
      <c r="U658" s="26" t="s">
        <v>936</v>
      </c>
    </row>
    <row r="659" spans="1:21" customFormat="1" ht="41.25" hidden="1" customHeight="1" x14ac:dyDescent="0.3">
      <c r="A659" s="23"/>
      <c r="B659" s="53">
        <v>4011</v>
      </c>
      <c r="C659" s="615">
        <v>4011</v>
      </c>
      <c r="D659" s="612" t="s">
        <v>594</v>
      </c>
      <c r="E659" s="171">
        <v>1</v>
      </c>
      <c r="F659" s="171" t="s">
        <v>568</v>
      </c>
      <c r="G659" s="173">
        <v>5196.66</v>
      </c>
      <c r="H659" s="241">
        <v>62931553</v>
      </c>
      <c r="I659" s="111"/>
      <c r="J659" s="297"/>
      <c r="K659" s="200">
        <v>0</v>
      </c>
      <c r="L659" s="451" t="s">
        <v>21</v>
      </c>
      <c r="M659" s="345">
        <v>100</v>
      </c>
      <c r="N659" s="206" t="s">
        <v>473</v>
      </c>
      <c r="O659" s="345">
        <v>243</v>
      </c>
      <c r="P659" s="373"/>
      <c r="Q65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59" s="209" t="s">
        <v>21</v>
      </c>
      <c r="S659" s="374">
        <v>100</v>
      </c>
      <c r="T659" s="26" t="s">
        <v>936</v>
      </c>
      <c r="U659" s="26" t="s">
        <v>936</v>
      </c>
    </row>
    <row r="660" spans="1:21" customFormat="1" ht="39.75" hidden="1" customHeight="1" x14ac:dyDescent="0.3">
      <c r="A660" s="15">
        <v>4012</v>
      </c>
      <c r="B660" s="53">
        <v>4011</v>
      </c>
      <c r="C660" s="616"/>
      <c r="D660" s="613"/>
      <c r="E660" s="16">
        <v>2</v>
      </c>
      <c r="F660" s="16" t="s">
        <v>570</v>
      </c>
      <c r="G660" s="12">
        <v>9551.39</v>
      </c>
      <c r="H660" s="242">
        <v>115667333</v>
      </c>
      <c r="I660" s="111">
        <f>+G660-G659</f>
        <v>4354.7299999999996</v>
      </c>
      <c r="J660" s="297"/>
      <c r="K660" s="200">
        <v>0</v>
      </c>
      <c r="L660" s="24" t="s">
        <v>21</v>
      </c>
      <c r="M660" s="14">
        <v>100</v>
      </c>
      <c r="N660" s="35" t="s">
        <v>473</v>
      </c>
      <c r="O660" s="14">
        <v>243</v>
      </c>
      <c r="P660" s="203"/>
      <c r="Q660" s="30"/>
      <c r="R660" s="269"/>
      <c r="S660" s="381"/>
      <c r="T660" s="26" t="s">
        <v>936</v>
      </c>
      <c r="U660" s="26"/>
    </row>
    <row r="661" spans="1:21" customFormat="1" ht="36" hidden="1" customHeight="1" thickBot="1" x14ac:dyDescent="0.35">
      <c r="A661" s="15">
        <v>4013</v>
      </c>
      <c r="B661" s="53">
        <v>4011</v>
      </c>
      <c r="C661" s="617"/>
      <c r="D661" s="614"/>
      <c r="E661" s="175">
        <v>3</v>
      </c>
      <c r="F661" s="175" t="s">
        <v>572</v>
      </c>
      <c r="G661" s="177">
        <v>14228.04</v>
      </c>
      <c r="H661" s="243">
        <v>172301564</v>
      </c>
      <c r="I661" s="111">
        <f>+G661-G659</f>
        <v>9031.380000000001</v>
      </c>
      <c r="J661" s="297"/>
      <c r="K661" s="200">
        <v>0</v>
      </c>
      <c r="L661" s="452" t="s">
        <v>21</v>
      </c>
      <c r="M661" s="377">
        <v>100</v>
      </c>
      <c r="N661" s="212" t="s">
        <v>473</v>
      </c>
      <c r="O661" s="377">
        <v>243</v>
      </c>
      <c r="P661" s="215"/>
      <c r="Q661" s="214"/>
      <c r="R661" s="270"/>
      <c r="S661" s="382"/>
      <c r="T661" s="26" t="s">
        <v>936</v>
      </c>
      <c r="U661" s="26"/>
    </row>
    <row r="662" spans="1:21" customFormat="1" ht="27.6" hidden="1" x14ac:dyDescent="0.3">
      <c r="A662" s="1"/>
      <c r="B662" s="53">
        <v>4017</v>
      </c>
      <c r="C662" s="184">
        <v>4017</v>
      </c>
      <c r="D662" s="185" t="s">
        <v>595</v>
      </c>
      <c r="E662" s="178"/>
      <c r="F662" s="178" t="s">
        <v>20</v>
      </c>
      <c r="G662" s="180">
        <v>1206.32</v>
      </c>
      <c r="H662" s="221">
        <v>14608535</v>
      </c>
      <c r="I662" s="458"/>
      <c r="J662" s="297"/>
      <c r="K662" s="200">
        <v>0</v>
      </c>
      <c r="L662" s="454" t="s">
        <v>21</v>
      </c>
      <c r="M662" s="315">
        <v>100</v>
      </c>
      <c r="N662" s="262" t="s">
        <v>473</v>
      </c>
      <c r="O662" s="315">
        <v>5254</v>
      </c>
      <c r="P662" s="371"/>
      <c r="Q66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62" s="308" t="s">
        <v>21</v>
      </c>
      <c r="S662" s="315">
        <v>100</v>
      </c>
      <c r="T662" s="26" t="s">
        <v>936</v>
      </c>
      <c r="U662" s="26" t="s">
        <v>936</v>
      </c>
    </row>
    <row r="663" spans="1:21" s="139" customFormat="1" ht="55.2" hidden="1" x14ac:dyDescent="0.3">
      <c r="A663" s="144"/>
      <c r="B663" s="148">
        <v>4018</v>
      </c>
      <c r="C663" s="95">
        <v>4018</v>
      </c>
      <c r="D663" s="97" t="s">
        <v>596</v>
      </c>
      <c r="E663" s="84"/>
      <c r="F663" s="84" t="s">
        <v>20</v>
      </c>
      <c r="G663" s="85">
        <v>302.44</v>
      </c>
      <c r="H663" s="219">
        <v>3662548</v>
      </c>
      <c r="I663" s="458"/>
      <c r="J663" s="261"/>
      <c r="K663" s="200">
        <v>0</v>
      </c>
      <c r="L663" s="17" t="s">
        <v>134</v>
      </c>
      <c r="M663" s="25">
        <v>100</v>
      </c>
      <c r="N663" s="35" t="s">
        <v>473</v>
      </c>
      <c r="O663" s="25">
        <v>5258</v>
      </c>
      <c r="P663" s="201"/>
      <c r="Q66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63" s="27" t="s">
        <v>134</v>
      </c>
      <c r="S663" s="25">
        <v>100</v>
      </c>
      <c r="T663" s="26" t="s">
        <v>936</v>
      </c>
      <c r="U663" s="26" t="s">
        <v>936</v>
      </c>
    </row>
    <row r="664" spans="1:21" customFormat="1" ht="27.6" hidden="1" x14ac:dyDescent="0.3">
      <c r="A664" s="1"/>
      <c r="B664" s="53">
        <v>40181</v>
      </c>
      <c r="C664" s="95" t="s">
        <v>597</v>
      </c>
      <c r="D664" s="97" t="s">
        <v>598</v>
      </c>
      <c r="E664" s="84"/>
      <c r="F664" s="84" t="s">
        <v>20</v>
      </c>
      <c r="G664" s="85">
        <v>186.7</v>
      </c>
      <c r="H664" s="219">
        <v>2260937</v>
      </c>
      <c r="I664" s="458"/>
      <c r="J664" s="261"/>
      <c r="K664" s="200">
        <v>0</v>
      </c>
      <c r="L664" s="17" t="s">
        <v>243</v>
      </c>
      <c r="M664" s="25">
        <v>100</v>
      </c>
      <c r="N664" s="35" t="s">
        <v>473</v>
      </c>
      <c r="O664" s="25">
        <v>1746</v>
      </c>
      <c r="P664" s="20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64" s="20" t="s">
        <v>243</v>
      </c>
      <c r="S664" s="25">
        <v>100</v>
      </c>
      <c r="T664" s="26" t="s">
        <v>936</v>
      </c>
      <c r="U664" s="26" t="s">
        <v>936</v>
      </c>
    </row>
    <row r="665" spans="1:21" s="139" customFormat="1" ht="27.6" hidden="1" x14ac:dyDescent="0.3">
      <c r="A665" s="144"/>
      <c r="B665" s="148">
        <v>40183</v>
      </c>
      <c r="C665" s="95" t="s">
        <v>599</v>
      </c>
      <c r="D665" s="97" t="s">
        <v>600</v>
      </c>
      <c r="E665" s="84"/>
      <c r="F665" s="84" t="s">
        <v>20</v>
      </c>
      <c r="G665" s="85">
        <v>521.63</v>
      </c>
      <c r="H665" s="219">
        <v>6316939</v>
      </c>
      <c r="I665" s="458"/>
      <c r="J665" s="261"/>
      <c r="K665" s="200">
        <v>0</v>
      </c>
      <c r="L665" s="17" t="s">
        <v>134</v>
      </c>
      <c r="M665" s="25">
        <v>100</v>
      </c>
      <c r="N665" s="35" t="s">
        <v>473</v>
      </c>
      <c r="O665" s="25">
        <v>1746</v>
      </c>
      <c r="P665" s="201"/>
      <c r="Q66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65" s="27" t="s">
        <v>243</v>
      </c>
      <c r="S665" s="25">
        <v>100</v>
      </c>
      <c r="T665" s="26" t="s">
        <v>936</v>
      </c>
      <c r="U665" s="26" t="s">
        <v>936</v>
      </c>
    </row>
    <row r="666" spans="1:21" customFormat="1" ht="27.6" hidden="1" x14ac:dyDescent="0.3">
      <c r="A666" s="1"/>
      <c r="B666" s="53">
        <v>40231</v>
      </c>
      <c r="C666" s="95" t="s">
        <v>601</v>
      </c>
      <c r="D666" s="97" t="s">
        <v>602</v>
      </c>
      <c r="E666" s="84"/>
      <c r="F666" s="84" t="s">
        <v>20</v>
      </c>
      <c r="G666" s="85">
        <v>309.44</v>
      </c>
      <c r="H666" s="219">
        <v>3747318</v>
      </c>
      <c r="I666" s="458"/>
      <c r="J666" s="261"/>
      <c r="K666" s="200">
        <v>0</v>
      </c>
      <c r="L666" s="17" t="s">
        <v>243</v>
      </c>
      <c r="M666" s="25">
        <v>100</v>
      </c>
      <c r="N666" s="35" t="s">
        <v>473</v>
      </c>
      <c r="O666" s="25">
        <v>261</v>
      </c>
      <c r="P666" s="20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66" s="20" t="s">
        <v>243</v>
      </c>
      <c r="S666" s="25">
        <v>100</v>
      </c>
      <c r="T666" s="26" t="s">
        <v>936</v>
      </c>
      <c r="U666" s="26" t="s">
        <v>936</v>
      </c>
    </row>
    <row r="667" spans="1:21" customFormat="1" ht="41.4" hidden="1" x14ac:dyDescent="0.3">
      <c r="A667" s="1"/>
      <c r="B667" s="53">
        <v>40232</v>
      </c>
      <c r="C667" s="95" t="s">
        <v>603</v>
      </c>
      <c r="D667" s="97" t="s">
        <v>604</v>
      </c>
      <c r="E667" s="84"/>
      <c r="F667" s="84" t="s">
        <v>20</v>
      </c>
      <c r="G667" s="85">
        <v>423.65</v>
      </c>
      <c r="H667" s="219">
        <v>5130402</v>
      </c>
      <c r="I667" s="458"/>
      <c r="J667" s="261"/>
      <c r="K667" s="200">
        <v>0</v>
      </c>
      <c r="L667" s="17" t="s">
        <v>243</v>
      </c>
      <c r="M667" s="25">
        <v>100</v>
      </c>
      <c r="N667" s="35" t="s">
        <v>473</v>
      </c>
      <c r="O667" s="25">
        <v>404</v>
      </c>
      <c r="P667" s="20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67" s="20" t="s">
        <v>243</v>
      </c>
      <c r="S667" s="25">
        <v>100</v>
      </c>
      <c r="T667" s="26" t="s">
        <v>936</v>
      </c>
      <c r="U667" s="26" t="s">
        <v>936</v>
      </c>
    </row>
    <row r="668" spans="1:21" s="139" customFormat="1" ht="64.650000000000006" hidden="1" customHeight="1" x14ac:dyDescent="0.3">
      <c r="A668" s="144"/>
      <c r="B668" s="148">
        <v>40233</v>
      </c>
      <c r="C668" s="95" t="s">
        <v>605</v>
      </c>
      <c r="D668" s="97" t="s">
        <v>606</v>
      </c>
      <c r="E668" s="84"/>
      <c r="F668" s="84" t="s">
        <v>20</v>
      </c>
      <c r="G668" s="85">
        <v>337.22</v>
      </c>
      <c r="H668" s="219">
        <v>4083734</v>
      </c>
      <c r="I668" s="458"/>
      <c r="J668" s="261"/>
      <c r="K668" s="200">
        <v>0</v>
      </c>
      <c r="L668" s="17" t="s">
        <v>243</v>
      </c>
      <c r="M668" s="25">
        <v>100</v>
      </c>
      <c r="N668" s="35" t="s">
        <v>473</v>
      </c>
      <c r="O668" s="25">
        <v>259</v>
      </c>
      <c r="P668" s="201"/>
      <c r="Q66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68" s="27" t="s">
        <v>243</v>
      </c>
      <c r="S668" s="25">
        <v>100</v>
      </c>
      <c r="T668" s="26" t="s">
        <v>936</v>
      </c>
      <c r="U668" s="26" t="s">
        <v>936</v>
      </c>
    </row>
    <row r="669" spans="1:21" customFormat="1" ht="27.6" hidden="1" x14ac:dyDescent="0.3">
      <c r="A669" s="1"/>
      <c r="B669" s="53">
        <v>40234</v>
      </c>
      <c r="C669" s="95" t="s">
        <v>607</v>
      </c>
      <c r="D669" s="97" t="s">
        <v>608</v>
      </c>
      <c r="E669" s="84"/>
      <c r="F669" s="84" t="s">
        <v>20</v>
      </c>
      <c r="G669" s="85">
        <v>539.52</v>
      </c>
      <c r="H669" s="219">
        <v>6533587</v>
      </c>
      <c r="I669" s="458"/>
      <c r="J669" s="261"/>
      <c r="K669" s="200">
        <v>0</v>
      </c>
      <c r="L669" s="17" t="s">
        <v>243</v>
      </c>
      <c r="M669" s="25">
        <v>100</v>
      </c>
      <c r="N669" s="35" t="s">
        <v>473</v>
      </c>
      <c r="O669" s="25">
        <v>947</v>
      </c>
      <c r="P669" s="20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69" s="20" t="s">
        <v>243</v>
      </c>
      <c r="S669" s="25">
        <v>100</v>
      </c>
      <c r="T669" s="26" t="s">
        <v>936</v>
      </c>
      <c r="U669" s="26" t="s">
        <v>936</v>
      </c>
    </row>
    <row r="670" spans="1:21" customFormat="1" ht="27.6" hidden="1" x14ac:dyDescent="0.3">
      <c r="A670" s="1"/>
      <c r="B670" s="53">
        <v>4024</v>
      </c>
      <c r="C670" s="95">
        <v>4024</v>
      </c>
      <c r="D670" s="97" t="s">
        <v>609</v>
      </c>
      <c r="E670" s="84"/>
      <c r="F670" s="84" t="s">
        <v>20</v>
      </c>
      <c r="G670" s="85">
        <v>972.08</v>
      </c>
      <c r="H670" s="219">
        <v>11771889</v>
      </c>
      <c r="I670" s="458"/>
      <c r="J670" s="261"/>
      <c r="K670" s="200">
        <v>0</v>
      </c>
      <c r="L670" s="17" t="s">
        <v>134</v>
      </c>
      <c r="M670" s="25">
        <v>100</v>
      </c>
      <c r="N670" s="35" t="s">
        <v>473</v>
      </c>
      <c r="O670" s="25">
        <v>406</v>
      </c>
      <c r="P670" s="20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70" s="20" t="s">
        <v>134</v>
      </c>
      <c r="S670" s="25">
        <v>100</v>
      </c>
      <c r="T670" s="26" t="s">
        <v>936</v>
      </c>
      <c r="U670" s="26" t="s">
        <v>936</v>
      </c>
    </row>
    <row r="671" spans="1:21" customFormat="1" ht="27.6" hidden="1" x14ac:dyDescent="0.3">
      <c r="A671" s="1"/>
      <c r="B671" s="53">
        <v>40251</v>
      </c>
      <c r="C671" s="95" t="s">
        <v>610</v>
      </c>
      <c r="D671" s="97" t="s">
        <v>611</v>
      </c>
      <c r="E671" s="84"/>
      <c r="F671" s="84" t="s">
        <v>20</v>
      </c>
      <c r="G671" s="85">
        <v>1494.05</v>
      </c>
      <c r="H671" s="219">
        <v>18092946</v>
      </c>
      <c r="I671" s="458"/>
      <c r="J671" s="261"/>
      <c r="K671" s="200">
        <v>0</v>
      </c>
      <c r="L671" s="17" t="s">
        <v>243</v>
      </c>
      <c r="M671" s="25">
        <v>100</v>
      </c>
      <c r="N671" s="35" t="s">
        <v>473</v>
      </c>
      <c r="O671" s="25">
        <v>191</v>
      </c>
      <c r="P671" s="20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71" s="20" t="s">
        <v>243</v>
      </c>
      <c r="S671" s="25">
        <v>100</v>
      </c>
      <c r="T671" s="26" t="s">
        <v>936</v>
      </c>
      <c r="U671" s="26" t="s">
        <v>936</v>
      </c>
    </row>
    <row r="672" spans="1:21" customFormat="1" ht="27.6" hidden="1" x14ac:dyDescent="0.3">
      <c r="A672" s="577"/>
      <c r="B672" s="530">
        <v>40252</v>
      </c>
      <c r="C672" s="95" t="s">
        <v>612</v>
      </c>
      <c r="D672" s="97" t="s">
        <v>613</v>
      </c>
      <c r="E672" s="66"/>
      <c r="F672" s="84" t="s">
        <v>20</v>
      </c>
      <c r="G672" s="85">
        <v>403.3</v>
      </c>
      <c r="H672" s="219">
        <v>4883963</v>
      </c>
      <c r="I672" s="458"/>
      <c r="J672" s="261"/>
      <c r="K672" s="200">
        <v>0</v>
      </c>
      <c r="L672" s="17" t="s">
        <v>243</v>
      </c>
      <c r="M672" s="25">
        <v>100</v>
      </c>
      <c r="N672" s="35" t="s">
        <v>473</v>
      </c>
      <c r="O672" s="25">
        <v>191</v>
      </c>
      <c r="P672" s="20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72" s="20" t="s">
        <v>243</v>
      </c>
      <c r="S672" s="25">
        <v>100</v>
      </c>
      <c r="T672" s="26" t="s">
        <v>936</v>
      </c>
      <c r="U672" s="26" t="s">
        <v>936</v>
      </c>
    </row>
    <row r="673" spans="1:21" customFormat="1" ht="27.6" hidden="1" x14ac:dyDescent="0.3">
      <c r="A673" s="1"/>
      <c r="B673" s="73">
        <v>40253</v>
      </c>
      <c r="C673" s="95" t="s">
        <v>614</v>
      </c>
      <c r="D673" s="97" t="s">
        <v>615</v>
      </c>
      <c r="E673" s="84"/>
      <c r="F673" s="84" t="s">
        <v>20</v>
      </c>
      <c r="G673" s="85">
        <v>496.64</v>
      </c>
      <c r="H673" s="219">
        <v>6014310</v>
      </c>
      <c r="I673" s="458"/>
      <c r="J673" s="261"/>
      <c r="K673" s="200">
        <v>0</v>
      </c>
      <c r="L673" s="17" t="s">
        <v>243</v>
      </c>
      <c r="M673" s="25">
        <v>100</v>
      </c>
      <c r="N673" s="35" t="s">
        <v>473</v>
      </c>
      <c r="O673" s="25">
        <v>191</v>
      </c>
      <c r="P673" s="20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73" s="20" t="s">
        <v>243</v>
      </c>
      <c r="S673" s="25">
        <v>100</v>
      </c>
      <c r="T673" s="26" t="s">
        <v>936</v>
      </c>
      <c r="U673" s="26" t="s">
        <v>936</v>
      </c>
    </row>
    <row r="674" spans="1:21" customFormat="1" ht="138" hidden="1" x14ac:dyDescent="0.3">
      <c r="A674" s="23">
        <v>4022</v>
      </c>
      <c r="B674" s="53">
        <v>4026</v>
      </c>
      <c r="C674" s="95">
        <v>4026</v>
      </c>
      <c r="D674" s="97" t="s">
        <v>616</v>
      </c>
      <c r="E674" s="84"/>
      <c r="F674" s="84" t="s">
        <v>20</v>
      </c>
      <c r="G674" s="85">
        <v>38.93</v>
      </c>
      <c r="H674" s="219">
        <v>471442</v>
      </c>
      <c r="I674" s="458"/>
      <c r="J674" s="261"/>
      <c r="K674" s="200">
        <v>0</v>
      </c>
      <c r="L674" s="17" t="s">
        <v>373</v>
      </c>
      <c r="M674" s="25">
        <v>100</v>
      </c>
      <c r="N674" s="35" t="s">
        <v>473</v>
      </c>
      <c r="O674" s="25">
        <v>1243</v>
      </c>
      <c r="P674" s="20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74" s="22" t="s">
        <v>617</v>
      </c>
      <c r="S674" s="25">
        <v>100</v>
      </c>
      <c r="T674" s="26" t="s">
        <v>936</v>
      </c>
      <c r="U674" s="26" t="s">
        <v>936</v>
      </c>
    </row>
    <row r="675" spans="1:21" customFormat="1" ht="27.6" hidden="1" x14ac:dyDescent="0.3">
      <c r="A675" s="1"/>
      <c r="B675" s="53">
        <v>4027</v>
      </c>
      <c r="C675" s="95">
        <v>4027</v>
      </c>
      <c r="D675" s="97" t="s">
        <v>618</v>
      </c>
      <c r="E675" s="84"/>
      <c r="F675" s="84" t="s">
        <v>20</v>
      </c>
      <c r="G675" s="85">
        <v>38.93</v>
      </c>
      <c r="H675" s="219">
        <v>471442</v>
      </c>
      <c r="I675" s="458"/>
      <c r="J675" s="261"/>
      <c r="K675" s="200">
        <v>0</v>
      </c>
      <c r="L675" s="17" t="s">
        <v>134</v>
      </c>
      <c r="M675" s="25">
        <v>100</v>
      </c>
      <c r="N675" s="35" t="s">
        <v>473</v>
      </c>
      <c r="O675" s="25">
        <v>1243</v>
      </c>
      <c r="P675" s="20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75" s="20" t="s">
        <v>134</v>
      </c>
      <c r="S675" s="25">
        <v>100</v>
      </c>
      <c r="T675" s="26" t="s">
        <v>936</v>
      </c>
      <c r="U675" s="26" t="s">
        <v>936</v>
      </c>
    </row>
    <row r="676" spans="1:21" customFormat="1" ht="28.2" hidden="1" x14ac:dyDescent="0.3">
      <c r="A676" s="1"/>
      <c r="B676" s="530">
        <v>4028</v>
      </c>
      <c r="C676" s="105">
        <v>4028</v>
      </c>
      <c r="D676" s="106" t="s">
        <v>619</v>
      </c>
      <c r="E676" s="84"/>
      <c r="F676" s="84" t="s">
        <v>20</v>
      </c>
      <c r="G676" s="85">
        <v>49.54</v>
      </c>
      <c r="H676" s="219">
        <v>599929</v>
      </c>
      <c r="I676" s="458"/>
      <c r="J676" s="261"/>
      <c r="K676" s="200">
        <v>0</v>
      </c>
      <c r="L676" s="17" t="s">
        <v>243</v>
      </c>
      <c r="M676" s="25">
        <v>100</v>
      </c>
      <c r="N676" s="35" t="s">
        <v>473</v>
      </c>
      <c r="O676" s="25">
        <v>1243</v>
      </c>
      <c r="P676" s="20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76" s="20" t="s">
        <v>243</v>
      </c>
      <c r="S676" s="25">
        <v>100</v>
      </c>
      <c r="T676" s="26" t="s">
        <v>936</v>
      </c>
      <c r="U676" s="26" t="s">
        <v>936</v>
      </c>
    </row>
    <row r="677" spans="1:21" customFormat="1" ht="69" hidden="1" x14ac:dyDescent="0.3">
      <c r="A677" s="1"/>
      <c r="B677" s="53">
        <v>4029</v>
      </c>
      <c r="C677" s="15">
        <v>4029</v>
      </c>
      <c r="D677" s="54" t="s">
        <v>620</v>
      </c>
      <c r="E677" s="16"/>
      <c r="F677" s="16" t="s">
        <v>20</v>
      </c>
      <c r="G677" s="12">
        <v>778.26</v>
      </c>
      <c r="H677" s="219">
        <v>9424729</v>
      </c>
      <c r="I677" s="458"/>
      <c r="J677" s="297"/>
      <c r="K677" s="200">
        <v>0</v>
      </c>
      <c r="L677" s="166" t="s">
        <v>139</v>
      </c>
      <c r="M677" s="14">
        <v>100</v>
      </c>
      <c r="N677" s="35" t="s">
        <v>473</v>
      </c>
      <c r="O677" s="14">
        <v>419</v>
      </c>
      <c r="P677" s="20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77" s="20" t="s">
        <v>139</v>
      </c>
      <c r="S677" s="14">
        <v>100</v>
      </c>
      <c r="T677" s="26" t="s">
        <v>936</v>
      </c>
      <c r="U677" s="26" t="s">
        <v>936</v>
      </c>
    </row>
    <row r="678" spans="1:21" customFormat="1" ht="55.8" hidden="1" thickBot="1" x14ac:dyDescent="0.35">
      <c r="A678" s="1"/>
      <c r="B678" s="53">
        <v>4030</v>
      </c>
      <c r="C678" s="92">
        <v>4030</v>
      </c>
      <c r="D678" s="104" t="s">
        <v>621</v>
      </c>
      <c r="E678" s="90"/>
      <c r="F678" s="90" t="s">
        <v>20</v>
      </c>
      <c r="G678" s="98">
        <v>924.2</v>
      </c>
      <c r="H678" s="225">
        <v>11192062</v>
      </c>
      <c r="I678" s="458"/>
      <c r="J678" s="261"/>
      <c r="K678" s="200">
        <v>0</v>
      </c>
      <c r="L678" s="368" t="s">
        <v>139</v>
      </c>
      <c r="M678" s="274">
        <v>100</v>
      </c>
      <c r="N678" s="199" t="s">
        <v>473</v>
      </c>
      <c r="O678" s="274">
        <v>950</v>
      </c>
      <c r="P678" s="304"/>
      <c r="Q67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78" s="360" t="s">
        <v>139</v>
      </c>
      <c r="S678" s="274">
        <v>100</v>
      </c>
      <c r="T678" s="26" t="s">
        <v>936</v>
      </c>
      <c r="U678" s="26" t="s">
        <v>936</v>
      </c>
    </row>
    <row r="679" spans="1:21" customFormat="1" ht="36.75" hidden="1" customHeight="1" x14ac:dyDescent="0.3">
      <c r="A679" s="23"/>
      <c r="B679" s="53">
        <v>40301</v>
      </c>
      <c r="C679" s="592" t="s">
        <v>622</v>
      </c>
      <c r="D679" s="586" t="s">
        <v>623</v>
      </c>
      <c r="E679" s="100">
        <v>1</v>
      </c>
      <c r="F679" s="100" t="s">
        <v>624</v>
      </c>
      <c r="G679" s="101">
        <v>1767.35</v>
      </c>
      <c r="H679" s="241">
        <v>21402609</v>
      </c>
      <c r="I679" s="111"/>
      <c r="J679" s="261"/>
      <c r="K679" s="200">
        <v>0</v>
      </c>
      <c r="L679" s="372" t="s">
        <v>139</v>
      </c>
      <c r="M679" s="205">
        <v>100</v>
      </c>
      <c r="N679" s="206" t="s">
        <v>473</v>
      </c>
      <c r="O679" s="205">
        <v>1783</v>
      </c>
      <c r="P679" s="207"/>
      <c r="Q6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679" s="209" t="s">
        <v>139</v>
      </c>
      <c r="S679" s="279">
        <v>100</v>
      </c>
      <c r="T679" s="26" t="s">
        <v>936</v>
      </c>
      <c r="U679" s="26" t="s">
        <v>936</v>
      </c>
    </row>
    <row r="680" spans="1:21" customFormat="1" ht="31.5" hidden="1" customHeight="1" x14ac:dyDescent="0.3">
      <c r="A680" s="15" t="s">
        <v>625</v>
      </c>
      <c r="B680" s="53">
        <v>40301</v>
      </c>
      <c r="C680" s="593"/>
      <c r="D680" s="587"/>
      <c r="E680" s="84">
        <v>2</v>
      </c>
      <c r="F680" s="84" t="s">
        <v>626</v>
      </c>
      <c r="G680" s="85">
        <v>2423.21</v>
      </c>
      <c r="H680" s="242">
        <v>29345073</v>
      </c>
      <c r="I680" s="111">
        <f>+G680-G679</f>
        <v>655.86000000000013</v>
      </c>
      <c r="J680" s="202"/>
      <c r="K680" s="200">
        <v>0</v>
      </c>
      <c r="L680" s="166" t="s">
        <v>139</v>
      </c>
      <c r="M680" s="25">
        <v>100</v>
      </c>
      <c r="N680" s="35" t="s">
        <v>473</v>
      </c>
      <c r="O680" s="25">
        <v>1783</v>
      </c>
      <c r="P680" s="201"/>
      <c r="Q680" s="30"/>
      <c r="R680" s="269"/>
      <c r="S680" s="280"/>
      <c r="T680" s="26" t="s">
        <v>936</v>
      </c>
      <c r="U680" s="26"/>
    </row>
    <row r="681" spans="1:21" customFormat="1" ht="37.5" hidden="1" customHeight="1" thickBot="1" x14ac:dyDescent="0.35">
      <c r="A681" s="15" t="s">
        <v>627</v>
      </c>
      <c r="B681" s="53">
        <v>40301</v>
      </c>
      <c r="C681" s="594"/>
      <c r="D681" s="588"/>
      <c r="E681" s="102">
        <v>3</v>
      </c>
      <c r="F681" s="102" t="s">
        <v>628</v>
      </c>
      <c r="G681" s="103">
        <v>3352.88</v>
      </c>
      <c r="H681" s="243">
        <v>40603377</v>
      </c>
      <c r="I681" s="111">
        <f>+G681-G679</f>
        <v>1585.5300000000002</v>
      </c>
      <c r="J681" s="202"/>
      <c r="K681" s="200">
        <v>0</v>
      </c>
      <c r="L681" s="376" t="s">
        <v>139</v>
      </c>
      <c r="M681" s="211">
        <v>100</v>
      </c>
      <c r="N681" s="212" t="s">
        <v>473</v>
      </c>
      <c r="O681" s="211">
        <v>1783</v>
      </c>
      <c r="P681" s="213"/>
      <c r="Q681" s="214"/>
      <c r="R681" s="270"/>
      <c r="S681" s="284"/>
      <c r="T681" s="26" t="s">
        <v>936</v>
      </c>
      <c r="U681" s="26"/>
    </row>
    <row r="682" spans="1:21" customFormat="1" ht="44.4" hidden="1" customHeight="1" x14ac:dyDescent="0.3">
      <c r="A682" s="23"/>
      <c r="B682" s="53">
        <v>4031</v>
      </c>
      <c r="C682" s="615">
        <v>4031</v>
      </c>
      <c r="D682" s="606" t="s">
        <v>629</v>
      </c>
      <c r="E682" s="171">
        <v>1</v>
      </c>
      <c r="F682" s="171" t="s">
        <v>568</v>
      </c>
      <c r="G682" s="173">
        <v>3388.97</v>
      </c>
      <c r="H682" s="241">
        <v>41040427</v>
      </c>
      <c r="I682" s="111"/>
      <c r="J682" s="297"/>
      <c r="K682" s="200">
        <v>0</v>
      </c>
      <c r="L682" s="372" t="s">
        <v>21</v>
      </c>
      <c r="M682" s="345">
        <v>100</v>
      </c>
      <c r="N682" s="206" t="s">
        <v>473</v>
      </c>
      <c r="O682" s="345">
        <v>5254</v>
      </c>
      <c r="P682" s="373"/>
      <c r="Q68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682" s="209" t="s">
        <v>21</v>
      </c>
      <c r="S682" s="374">
        <v>100</v>
      </c>
      <c r="T682" s="26" t="s">
        <v>936</v>
      </c>
      <c r="U682" s="26" t="s">
        <v>936</v>
      </c>
    </row>
    <row r="683" spans="1:21" customFormat="1" ht="44.4" hidden="1" customHeight="1" x14ac:dyDescent="0.3">
      <c r="A683" s="15">
        <v>4032</v>
      </c>
      <c r="B683" s="53">
        <v>4031</v>
      </c>
      <c r="C683" s="616"/>
      <c r="D683" s="607"/>
      <c r="E683" s="16">
        <v>2</v>
      </c>
      <c r="F683" s="16" t="s">
        <v>570</v>
      </c>
      <c r="G683" s="12">
        <v>6473.73</v>
      </c>
      <c r="H683" s="242">
        <v>78396870</v>
      </c>
      <c r="I683" s="111">
        <f>+G683-G682</f>
        <v>3084.7599999999998</v>
      </c>
      <c r="J683" s="479"/>
      <c r="K683" s="200">
        <v>0</v>
      </c>
      <c r="L683" s="166" t="s">
        <v>21</v>
      </c>
      <c r="M683" s="14">
        <v>100</v>
      </c>
      <c r="N683" s="35" t="s">
        <v>473</v>
      </c>
      <c r="O683" s="14">
        <v>5254</v>
      </c>
      <c r="P683" s="203"/>
      <c r="Q683" s="30"/>
      <c r="R683" s="269"/>
      <c r="S683" s="381"/>
      <c r="T683" s="26" t="s">
        <v>936</v>
      </c>
      <c r="U683" s="26"/>
    </row>
    <row r="684" spans="1:21" customFormat="1" ht="38.25" hidden="1" customHeight="1" thickBot="1" x14ac:dyDescent="0.35">
      <c r="A684" s="15">
        <v>4033</v>
      </c>
      <c r="B684" s="53">
        <v>4031</v>
      </c>
      <c r="C684" s="617"/>
      <c r="D684" s="608"/>
      <c r="E684" s="175">
        <v>3</v>
      </c>
      <c r="F684" s="175" t="s">
        <v>572</v>
      </c>
      <c r="G684" s="177">
        <v>8575.0300000000007</v>
      </c>
      <c r="H684" s="243">
        <v>103843613</v>
      </c>
      <c r="I684" s="111">
        <f>+G684-G682</f>
        <v>5186.0600000000013</v>
      </c>
      <c r="J684" s="479"/>
      <c r="K684" s="200">
        <v>0</v>
      </c>
      <c r="L684" s="376" t="s">
        <v>21</v>
      </c>
      <c r="M684" s="377">
        <v>100</v>
      </c>
      <c r="N684" s="212" t="s">
        <v>473</v>
      </c>
      <c r="O684" s="377">
        <v>5254</v>
      </c>
      <c r="P684" s="215"/>
      <c r="Q684" s="214"/>
      <c r="R684" s="270"/>
      <c r="S684" s="382"/>
      <c r="T684" s="26" t="s">
        <v>936</v>
      </c>
      <c r="U684" s="26"/>
    </row>
    <row r="685" spans="1:21" customFormat="1" ht="56.25" hidden="1" customHeight="1" x14ac:dyDescent="0.3">
      <c r="A685" s="1"/>
      <c r="B685" s="53">
        <v>4035</v>
      </c>
      <c r="C685" s="184">
        <v>4035</v>
      </c>
      <c r="D685" s="185" t="s">
        <v>630</v>
      </c>
      <c r="E685" s="178"/>
      <c r="F685" s="178" t="s">
        <v>20</v>
      </c>
      <c r="G685" s="180">
        <v>1185.08</v>
      </c>
      <c r="H685" s="221">
        <v>14351319</v>
      </c>
      <c r="I685" s="458"/>
      <c r="J685" s="297"/>
      <c r="K685" s="200">
        <v>0</v>
      </c>
      <c r="L685" s="370" t="s">
        <v>21</v>
      </c>
      <c r="M685" s="315">
        <v>100</v>
      </c>
      <c r="N685" s="262" t="s">
        <v>473</v>
      </c>
      <c r="O685" s="315">
        <v>5254</v>
      </c>
      <c r="P685" s="371"/>
      <c r="Q68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685" s="308" t="s">
        <v>21</v>
      </c>
      <c r="S685" s="315">
        <v>100</v>
      </c>
      <c r="T685" s="26" t="s">
        <v>936</v>
      </c>
      <c r="U685" s="26" t="s">
        <v>936</v>
      </c>
    </row>
    <row r="686" spans="1:21" customFormat="1" ht="41.4" hidden="1" x14ac:dyDescent="0.3">
      <c r="A686" s="1"/>
      <c r="B686" s="53">
        <v>4036</v>
      </c>
      <c r="C686" s="15">
        <v>4036</v>
      </c>
      <c r="D686" s="54" t="s">
        <v>631</v>
      </c>
      <c r="E686" s="16"/>
      <c r="F686" s="16" t="s">
        <v>20</v>
      </c>
      <c r="G686" s="12">
        <v>1393.79</v>
      </c>
      <c r="H686" s="219">
        <v>16878797</v>
      </c>
      <c r="I686" s="458"/>
      <c r="J686" s="297"/>
      <c r="K686" s="200">
        <v>0</v>
      </c>
      <c r="L686" s="166" t="s">
        <v>21</v>
      </c>
      <c r="M686" s="14">
        <v>100</v>
      </c>
      <c r="N686" s="35" t="s">
        <v>473</v>
      </c>
      <c r="O686" s="14">
        <v>243</v>
      </c>
      <c r="P686" s="203"/>
      <c r="Q6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686" s="20" t="s">
        <v>21</v>
      </c>
      <c r="S686" s="14">
        <v>100</v>
      </c>
      <c r="T686" s="26" t="s">
        <v>936</v>
      </c>
      <c r="U686" s="26" t="s">
        <v>936</v>
      </c>
    </row>
    <row r="687" spans="1:21" customFormat="1" ht="41.4" hidden="1" x14ac:dyDescent="0.3">
      <c r="A687" s="1"/>
      <c r="B687" s="53">
        <v>4037</v>
      </c>
      <c r="C687" s="15">
        <v>4037</v>
      </c>
      <c r="D687" s="54" t="s">
        <v>632</v>
      </c>
      <c r="E687" s="16"/>
      <c r="F687" s="16" t="s">
        <v>20</v>
      </c>
      <c r="G687" s="12">
        <v>834.88</v>
      </c>
      <c r="H687" s="219">
        <v>10110397</v>
      </c>
      <c r="I687" s="458"/>
      <c r="J687" s="297"/>
      <c r="K687" s="200">
        <v>0</v>
      </c>
      <c r="L687" s="166" t="s">
        <v>21</v>
      </c>
      <c r="M687" s="14">
        <v>100</v>
      </c>
      <c r="N687" s="35" t="s">
        <v>473</v>
      </c>
      <c r="O687" s="14">
        <v>5254</v>
      </c>
      <c r="P687" s="203"/>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687" s="20" t="s">
        <v>21</v>
      </c>
      <c r="S687" s="14">
        <v>100</v>
      </c>
      <c r="T687" s="26" t="s">
        <v>936</v>
      </c>
      <c r="U687" s="26" t="s">
        <v>936</v>
      </c>
    </row>
    <row r="688" spans="1:21" customFormat="1" ht="27.6" hidden="1" x14ac:dyDescent="0.3">
      <c r="A688" s="1"/>
      <c r="B688" s="53">
        <v>4038</v>
      </c>
      <c r="C688" s="15">
        <v>4038</v>
      </c>
      <c r="D688" s="54" t="s">
        <v>633</v>
      </c>
      <c r="E688" s="16"/>
      <c r="F688" s="16" t="s">
        <v>20</v>
      </c>
      <c r="G688" s="12">
        <v>778.26</v>
      </c>
      <c r="H688" s="219">
        <v>9424729</v>
      </c>
      <c r="I688" s="458"/>
      <c r="J688" s="297"/>
      <c r="K688" s="200">
        <v>0</v>
      </c>
      <c r="L688" s="166" t="s">
        <v>21</v>
      </c>
      <c r="M688" s="14">
        <v>100</v>
      </c>
      <c r="N688" s="35" t="s">
        <v>473</v>
      </c>
      <c r="O688" s="14">
        <v>243</v>
      </c>
      <c r="P688" s="203"/>
      <c r="Q6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688" s="20" t="s">
        <v>21</v>
      </c>
      <c r="S688" s="14">
        <v>100</v>
      </c>
      <c r="T688" s="26" t="s">
        <v>936</v>
      </c>
      <c r="U688" s="26" t="s">
        <v>936</v>
      </c>
    </row>
    <row r="689" spans="1:21" customFormat="1" ht="38.25" hidden="1" customHeight="1" thickBot="1" x14ac:dyDescent="0.35">
      <c r="A689" s="1"/>
      <c r="B689" s="53">
        <v>4039</v>
      </c>
      <c r="C689" s="167">
        <v>4039</v>
      </c>
      <c r="D689" s="168" t="s">
        <v>634</v>
      </c>
      <c r="E689" s="169"/>
      <c r="F689" s="169" t="s">
        <v>20</v>
      </c>
      <c r="G689" s="170">
        <v>619.09</v>
      </c>
      <c r="H689" s="225">
        <v>7497180</v>
      </c>
      <c r="I689" s="458"/>
      <c r="J689" s="297"/>
      <c r="K689" s="200">
        <v>0</v>
      </c>
      <c r="L689" s="368" t="s">
        <v>21</v>
      </c>
      <c r="M689" s="285">
        <v>100</v>
      </c>
      <c r="N689" s="199" t="s">
        <v>473</v>
      </c>
      <c r="O689" s="285">
        <v>5254</v>
      </c>
      <c r="P689" s="286"/>
      <c r="Q68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689" s="360" t="s">
        <v>21</v>
      </c>
      <c r="S689" s="285">
        <v>100</v>
      </c>
      <c r="T689" s="26" t="s">
        <v>936</v>
      </c>
      <c r="U689" s="26" t="s">
        <v>936</v>
      </c>
    </row>
    <row r="690" spans="1:21" customFormat="1" ht="41.25" hidden="1" customHeight="1" x14ac:dyDescent="0.3">
      <c r="A690" s="23"/>
      <c r="B690" s="53">
        <v>4040</v>
      </c>
      <c r="C690" s="615" t="s">
        <v>974</v>
      </c>
      <c r="D690" s="606" t="s">
        <v>635</v>
      </c>
      <c r="E690" s="171">
        <v>1</v>
      </c>
      <c r="F690" s="171" t="s">
        <v>566</v>
      </c>
      <c r="G690" s="173">
        <v>1422.07</v>
      </c>
      <c r="H690" s="241">
        <v>17221268</v>
      </c>
      <c r="I690" s="111"/>
      <c r="J690" s="297"/>
      <c r="K690" s="200">
        <v>0</v>
      </c>
      <c r="L690" s="372" t="s">
        <v>21</v>
      </c>
      <c r="M690" s="345">
        <v>100</v>
      </c>
      <c r="N690" s="206" t="s">
        <v>473</v>
      </c>
      <c r="O690" s="345">
        <v>243</v>
      </c>
      <c r="P690" s="373"/>
      <c r="Q6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690" s="209" t="s">
        <v>21</v>
      </c>
      <c r="S690" s="374">
        <v>100</v>
      </c>
      <c r="T690" s="26" t="s">
        <v>936</v>
      </c>
      <c r="U690" s="26" t="s">
        <v>936</v>
      </c>
    </row>
    <row r="691" spans="1:21" customFormat="1" ht="41.25" hidden="1" customHeight="1" x14ac:dyDescent="0.3">
      <c r="A691" s="15" t="s">
        <v>636</v>
      </c>
      <c r="B691" s="53">
        <v>4040</v>
      </c>
      <c r="C691" s="616"/>
      <c r="D691" s="607"/>
      <c r="E691" s="16">
        <v>2</v>
      </c>
      <c r="F691" s="16" t="s">
        <v>568</v>
      </c>
      <c r="G691" s="12">
        <v>1983.74</v>
      </c>
      <c r="H691" s="242">
        <v>24023091</v>
      </c>
      <c r="I691" s="111">
        <f>+G691-G690</f>
        <v>561.67000000000007</v>
      </c>
      <c r="J691" s="479"/>
      <c r="K691" s="200">
        <v>0</v>
      </c>
      <c r="L691" s="166" t="s">
        <v>21</v>
      </c>
      <c r="M691" s="14">
        <v>100</v>
      </c>
      <c r="N691" s="35" t="s">
        <v>473</v>
      </c>
      <c r="O691" s="14">
        <v>243</v>
      </c>
      <c r="P691" s="203"/>
      <c r="Q691" s="30"/>
      <c r="R691" s="269"/>
      <c r="S691" s="381"/>
      <c r="T691" s="26" t="s">
        <v>936</v>
      </c>
      <c r="U691" s="26"/>
    </row>
    <row r="692" spans="1:21" customFormat="1" ht="41.25" hidden="1" customHeight="1" x14ac:dyDescent="0.3">
      <c r="A692" s="15" t="s">
        <v>637</v>
      </c>
      <c r="B692" s="53">
        <v>4040</v>
      </c>
      <c r="C692" s="616"/>
      <c r="D692" s="607"/>
      <c r="E692" s="16">
        <v>3</v>
      </c>
      <c r="F692" s="16" t="s">
        <v>570</v>
      </c>
      <c r="G692" s="12">
        <v>3249.4</v>
      </c>
      <c r="H692" s="242">
        <v>39350234</v>
      </c>
      <c r="I692" s="111">
        <f>+G692-G690</f>
        <v>1827.3300000000002</v>
      </c>
      <c r="J692" s="479"/>
      <c r="K692" s="200">
        <v>0</v>
      </c>
      <c r="L692" s="166" t="s">
        <v>21</v>
      </c>
      <c r="M692" s="14">
        <v>100</v>
      </c>
      <c r="N692" s="35" t="s">
        <v>473</v>
      </c>
      <c r="O692" s="14">
        <v>243</v>
      </c>
      <c r="P692" s="203"/>
      <c r="Q692" s="30"/>
      <c r="R692" s="269"/>
      <c r="S692" s="381"/>
      <c r="T692" s="26" t="s">
        <v>936</v>
      </c>
      <c r="U692" s="26"/>
    </row>
    <row r="693" spans="1:21" customFormat="1" ht="41.25" hidden="1" customHeight="1" thickBot="1" x14ac:dyDescent="0.35">
      <c r="A693" s="15" t="s">
        <v>638</v>
      </c>
      <c r="B693" s="53">
        <v>4040</v>
      </c>
      <c r="C693" s="617"/>
      <c r="D693" s="608"/>
      <c r="E693" s="175">
        <v>4</v>
      </c>
      <c r="F693" s="175" t="s">
        <v>572</v>
      </c>
      <c r="G693" s="177">
        <v>5861.68</v>
      </c>
      <c r="H693" s="243">
        <v>70984945</v>
      </c>
      <c r="I693" s="111">
        <f>+G693-G690</f>
        <v>4439.6100000000006</v>
      </c>
      <c r="J693" s="479"/>
      <c r="K693" s="200">
        <v>0</v>
      </c>
      <c r="L693" s="376" t="s">
        <v>21</v>
      </c>
      <c r="M693" s="377">
        <v>100</v>
      </c>
      <c r="N693" s="212" t="s">
        <v>473</v>
      </c>
      <c r="O693" s="377">
        <v>243</v>
      </c>
      <c r="P693" s="215"/>
      <c r="Q693" s="214"/>
      <c r="R693" s="270"/>
      <c r="S693" s="382"/>
      <c r="T693" s="26" t="s">
        <v>936</v>
      </c>
      <c r="U693" s="26"/>
    </row>
    <row r="694" spans="1:21" customFormat="1" ht="38.25" hidden="1" customHeight="1" x14ac:dyDescent="0.3">
      <c r="A694" s="23"/>
      <c r="B694" s="53">
        <v>4041</v>
      </c>
      <c r="C694" s="615">
        <v>4041</v>
      </c>
      <c r="D694" s="606" t="s">
        <v>639</v>
      </c>
      <c r="E694" s="171">
        <v>1</v>
      </c>
      <c r="F694" s="171" t="s">
        <v>566</v>
      </c>
      <c r="G694" s="173">
        <v>930.39</v>
      </c>
      <c r="H694" s="241">
        <v>11267023</v>
      </c>
      <c r="I694" s="111"/>
      <c r="J694" s="297"/>
      <c r="K694" s="200">
        <v>0</v>
      </c>
      <c r="L694" s="372" t="s">
        <v>21</v>
      </c>
      <c r="M694" s="345">
        <v>100</v>
      </c>
      <c r="N694" s="206" t="s">
        <v>473</v>
      </c>
      <c r="O694" s="345">
        <v>5254</v>
      </c>
      <c r="P694" s="373"/>
      <c r="Q69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694" s="209" t="s">
        <v>21</v>
      </c>
      <c r="S694" s="374">
        <v>100</v>
      </c>
      <c r="T694" s="26" t="s">
        <v>936</v>
      </c>
      <c r="U694" s="26" t="s">
        <v>936</v>
      </c>
    </row>
    <row r="695" spans="1:21" customFormat="1" ht="38.25" hidden="1" customHeight="1" x14ac:dyDescent="0.3">
      <c r="A695" s="15" t="s">
        <v>640</v>
      </c>
      <c r="B695" s="53">
        <v>4041</v>
      </c>
      <c r="C695" s="616"/>
      <c r="D695" s="607"/>
      <c r="E695" s="16">
        <v>2</v>
      </c>
      <c r="F695" s="16" t="s">
        <v>568</v>
      </c>
      <c r="G695" s="12">
        <v>1719.81</v>
      </c>
      <c r="H695" s="242">
        <v>20826899</v>
      </c>
      <c r="I695" s="111">
        <f>+G695-G694</f>
        <v>789.42</v>
      </c>
      <c r="J695" s="479"/>
      <c r="K695" s="200">
        <v>0</v>
      </c>
      <c r="L695" s="166" t="s">
        <v>21</v>
      </c>
      <c r="M695" s="14">
        <v>100</v>
      </c>
      <c r="N695" s="35" t="s">
        <v>473</v>
      </c>
      <c r="O695" s="14">
        <v>5254</v>
      </c>
      <c r="P695" s="203"/>
      <c r="Q695" s="30"/>
      <c r="R695" s="269"/>
      <c r="S695" s="381"/>
      <c r="T695" s="26" t="s">
        <v>936</v>
      </c>
      <c r="U695" s="26"/>
    </row>
    <row r="696" spans="1:21" customFormat="1" ht="38.25" hidden="1" customHeight="1" x14ac:dyDescent="0.3">
      <c r="A696" s="15" t="s">
        <v>641</v>
      </c>
      <c r="B696" s="53">
        <v>4041</v>
      </c>
      <c r="C696" s="616"/>
      <c r="D696" s="607"/>
      <c r="E696" s="16">
        <v>3</v>
      </c>
      <c r="F696" s="16" t="s">
        <v>570</v>
      </c>
      <c r="G696" s="12">
        <v>2899.28</v>
      </c>
      <c r="H696" s="242">
        <v>35110281</v>
      </c>
      <c r="I696" s="111">
        <f>+G696-G694</f>
        <v>1968.8900000000003</v>
      </c>
      <c r="J696" s="479"/>
      <c r="K696" s="200">
        <v>0</v>
      </c>
      <c r="L696" s="166" t="s">
        <v>21</v>
      </c>
      <c r="M696" s="14">
        <v>100</v>
      </c>
      <c r="N696" s="35" t="s">
        <v>473</v>
      </c>
      <c r="O696" s="14">
        <v>5254</v>
      </c>
      <c r="P696" s="203"/>
      <c r="Q696" s="30"/>
      <c r="R696" s="269"/>
      <c r="S696" s="381"/>
      <c r="T696" s="26" t="s">
        <v>936</v>
      </c>
      <c r="U696" s="26"/>
    </row>
    <row r="697" spans="1:21" customFormat="1" ht="38.25" hidden="1" customHeight="1" thickBot="1" x14ac:dyDescent="0.35">
      <c r="A697" s="15" t="s">
        <v>642</v>
      </c>
      <c r="B697" s="53">
        <v>4041</v>
      </c>
      <c r="C697" s="617"/>
      <c r="D697" s="608"/>
      <c r="E697" s="175">
        <v>4</v>
      </c>
      <c r="F697" s="175" t="s">
        <v>572</v>
      </c>
      <c r="G697" s="177">
        <v>5393.03</v>
      </c>
      <c r="H697" s="243">
        <v>65309593</v>
      </c>
      <c r="I697" s="111">
        <f>+G697-G694</f>
        <v>4462.6399999999994</v>
      </c>
      <c r="J697" s="479"/>
      <c r="K697" s="200">
        <v>0</v>
      </c>
      <c r="L697" s="376" t="s">
        <v>21</v>
      </c>
      <c r="M697" s="377">
        <v>100</v>
      </c>
      <c r="N697" s="212" t="s">
        <v>473</v>
      </c>
      <c r="O697" s="377">
        <v>5254</v>
      </c>
      <c r="P697" s="215"/>
      <c r="Q697" s="214"/>
      <c r="R697" s="270"/>
      <c r="S697" s="382"/>
      <c r="T697" s="26" t="s">
        <v>936</v>
      </c>
      <c r="U697" s="26"/>
    </row>
    <row r="698" spans="1:21" customFormat="1" ht="27.6" hidden="1" x14ac:dyDescent="0.3">
      <c r="A698" s="1"/>
      <c r="B698" s="53">
        <v>4042</v>
      </c>
      <c r="C698" s="184">
        <v>4042</v>
      </c>
      <c r="D698" s="185" t="s">
        <v>643</v>
      </c>
      <c r="E698" s="178"/>
      <c r="F698" s="178" t="s">
        <v>20</v>
      </c>
      <c r="G698" s="180">
        <v>1291.19</v>
      </c>
      <c r="H698" s="221">
        <v>15636311</v>
      </c>
      <c r="I698" s="458"/>
      <c r="J698" s="297"/>
      <c r="K698" s="200">
        <v>0</v>
      </c>
      <c r="L698" s="370" t="s">
        <v>21</v>
      </c>
      <c r="M698" s="315">
        <v>100</v>
      </c>
      <c r="N698" s="262" t="s">
        <v>473</v>
      </c>
      <c r="O698" s="315">
        <v>243</v>
      </c>
      <c r="P698" s="371"/>
      <c r="Q69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698" s="308" t="s">
        <v>21</v>
      </c>
      <c r="S698" s="315">
        <v>100</v>
      </c>
      <c r="T698" s="26" t="s">
        <v>936</v>
      </c>
      <c r="U698" s="26" t="s">
        <v>936</v>
      </c>
    </row>
    <row r="699" spans="1:21" customFormat="1" ht="27.6" hidden="1" x14ac:dyDescent="0.3">
      <c r="A699" s="1"/>
      <c r="B699" s="57">
        <v>4043</v>
      </c>
      <c r="C699" s="15">
        <v>4043</v>
      </c>
      <c r="D699" s="54" t="s">
        <v>644</v>
      </c>
      <c r="E699" s="16"/>
      <c r="F699" s="16" t="s">
        <v>20</v>
      </c>
      <c r="G699" s="12">
        <v>845.48</v>
      </c>
      <c r="H699" s="219">
        <v>10238763</v>
      </c>
      <c r="I699" s="458"/>
      <c r="J699" s="297"/>
      <c r="K699" s="200">
        <v>0</v>
      </c>
      <c r="L699" s="166" t="s">
        <v>21</v>
      </c>
      <c r="M699" s="14">
        <v>100</v>
      </c>
      <c r="N699" s="35" t="s">
        <v>473</v>
      </c>
      <c r="O699" s="14">
        <v>5254</v>
      </c>
      <c r="P699" s="203"/>
      <c r="Q6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699" s="20" t="s">
        <v>21</v>
      </c>
      <c r="S699" s="14">
        <v>100</v>
      </c>
      <c r="T699" s="26" t="s">
        <v>936</v>
      </c>
      <c r="U699" s="26" t="s">
        <v>936</v>
      </c>
    </row>
    <row r="700" spans="1:21" customFormat="1" ht="30" hidden="1" customHeight="1" x14ac:dyDescent="0.3">
      <c r="A700" s="1"/>
      <c r="B700" s="53">
        <v>4044</v>
      </c>
      <c r="C700" s="187">
        <v>4044</v>
      </c>
      <c r="D700" s="672" t="s">
        <v>645</v>
      </c>
      <c r="E700" s="673"/>
      <c r="F700" s="673"/>
      <c r="G700" s="503"/>
      <c r="H700" s="219"/>
      <c r="I700" s="458"/>
      <c r="J700" s="480"/>
      <c r="K700" s="200">
        <v>0</v>
      </c>
      <c r="L700" s="166" t="s">
        <v>42</v>
      </c>
      <c r="M700" s="267" t="s">
        <v>42</v>
      </c>
      <c r="N700" s="267" t="s">
        <v>42</v>
      </c>
      <c r="O700" s="267" t="s">
        <v>42</v>
      </c>
      <c r="P700" s="203"/>
      <c r="Q700" s="30"/>
      <c r="R700" s="267" t="s">
        <v>42</v>
      </c>
      <c r="S700" s="267" t="s">
        <v>42</v>
      </c>
      <c r="T700" s="267" t="s">
        <v>42</v>
      </c>
      <c r="U700" s="274" t="s">
        <v>41</v>
      </c>
    </row>
    <row r="701" spans="1:21" customFormat="1" ht="27.6" hidden="1" x14ac:dyDescent="0.3">
      <c r="A701" s="1"/>
      <c r="B701" s="55">
        <v>40441</v>
      </c>
      <c r="C701" s="95" t="s">
        <v>646</v>
      </c>
      <c r="D701" s="97" t="s">
        <v>647</v>
      </c>
      <c r="E701" s="84"/>
      <c r="F701" s="84" t="s">
        <v>20</v>
      </c>
      <c r="G701" s="85">
        <v>781.78</v>
      </c>
      <c r="H701" s="219">
        <v>9467356</v>
      </c>
      <c r="I701" s="458"/>
      <c r="J701" s="261"/>
      <c r="K701" s="200">
        <v>0</v>
      </c>
      <c r="L701" s="17" t="s">
        <v>21</v>
      </c>
      <c r="M701" s="25">
        <v>100</v>
      </c>
      <c r="N701" s="35" t="s">
        <v>473</v>
      </c>
      <c r="O701" s="25">
        <v>243</v>
      </c>
      <c r="P701" s="201"/>
      <c r="Q7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01" s="20" t="s">
        <v>21</v>
      </c>
      <c r="S701" s="25">
        <v>100</v>
      </c>
      <c r="T701" s="26" t="s">
        <v>936</v>
      </c>
      <c r="U701" s="26" t="s">
        <v>936</v>
      </c>
    </row>
    <row r="702" spans="1:21" customFormat="1" ht="27.6" hidden="1" x14ac:dyDescent="0.3">
      <c r="A702" s="1"/>
      <c r="B702" s="53">
        <v>40442</v>
      </c>
      <c r="C702" s="95" t="s">
        <v>648</v>
      </c>
      <c r="D702" s="97" t="s">
        <v>649</v>
      </c>
      <c r="E702" s="84"/>
      <c r="F702" s="84" t="s">
        <v>20</v>
      </c>
      <c r="G702" s="85">
        <v>891.46</v>
      </c>
      <c r="H702" s="219">
        <v>10795581</v>
      </c>
      <c r="I702" s="458"/>
      <c r="J702" s="261"/>
      <c r="K702" s="200">
        <v>0</v>
      </c>
      <c r="L702" s="17" t="s">
        <v>21</v>
      </c>
      <c r="M702" s="25">
        <v>100</v>
      </c>
      <c r="N702" s="35" t="s">
        <v>473</v>
      </c>
      <c r="O702" s="25">
        <v>243</v>
      </c>
      <c r="P702" s="201"/>
      <c r="Q7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02" s="20" t="s">
        <v>21</v>
      </c>
      <c r="S702" s="25">
        <v>100</v>
      </c>
      <c r="T702" s="26" t="s">
        <v>936</v>
      </c>
      <c r="U702" s="26" t="s">
        <v>936</v>
      </c>
    </row>
    <row r="703" spans="1:21" customFormat="1" ht="41.4" hidden="1" x14ac:dyDescent="0.3">
      <c r="A703" s="1"/>
      <c r="B703" s="53">
        <v>40443</v>
      </c>
      <c r="C703" s="95" t="s">
        <v>650</v>
      </c>
      <c r="D703" s="97" t="s">
        <v>651</v>
      </c>
      <c r="E703" s="84"/>
      <c r="F703" s="84" t="s">
        <v>20</v>
      </c>
      <c r="G703" s="85">
        <v>643.80999999999995</v>
      </c>
      <c r="H703" s="219">
        <v>7796539</v>
      </c>
      <c r="I703" s="458"/>
      <c r="J703" s="261"/>
      <c r="K703" s="200">
        <v>0</v>
      </c>
      <c r="L703" s="17" t="s">
        <v>21</v>
      </c>
      <c r="M703" s="25">
        <v>100</v>
      </c>
      <c r="N703" s="35" t="s">
        <v>473</v>
      </c>
      <c r="O703" s="25">
        <v>5254</v>
      </c>
      <c r="P703" s="201"/>
      <c r="Q7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03" s="20" t="s">
        <v>21</v>
      </c>
      <c r="S703" s="25">
        <v>100</v>
      </c>
      <c r="T703" s="26" t="s">
        <v>936</v>
      </c>
      <c r="U703" s="26" t="s">
        <v>936</v>
      </c>
    </row>
    <row r="704" spans="1:21" customFormat="1" ht="27.6" hidden="1" x14ac:dyDescent="0.3">
      <c r="A704" s="1"/>
      <c r="B704" s="53">
        <v>40444</v>
      </c>
      <c r="C704" s="95" t="s">
        <v>652</v>
      </c>
      <c r="D704" s="97" t="s">
        <v>653</v>
      </c>
      <c r="E704" s="84"/>
      <c r="F704" s="84" t="s">
        <v>20</v>
      </c>
      <c r="G704" s="85">
        <v>1591.13</v>
      </c>
      <c r="H704" s="219">
        <v>19268584</v>
      </c>
      <c r="I704" s="461"/>
      <c r="J704" s="301"/>
      <c r="K704" s="200">
        <v>0</v>
      </c>
      <c r="L704" s="17" t="s">
        <v>21</v>
      </c>
      <c r="M704" s="25">
        <v>100</v>
      </c>
      <c r="N704" s="35" t="s">
        <v>473</v>
      </c>
      <c r="O704" s="25">
        <v>243</v>
      </c>
      <c r="P704" s="201"/>
      <c r="Q7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04" s="20" t="s">
        <v>21</v>
      </c>
      <c r="S704" s="25">
        <v>100</v>
      </c>
      <c r="T704" s="26" t="s">
        <v>936</v>
      </c>
      <c r="U704" s="26" t="s">
        <v>936</v>
      </c>
    </row>
    <row r="705" spans="1:21" customFormat="1" ht="27.6" hidden="1" x14ac:dyDescent="0.3">
      <c r="A705" s="1"/>
      <c r="B705" s="53">
        <v>4045</v>
      </c>
      <c r="C705" s="95">
        <v>4045</v>
      </c>
      <c r="D705" s="131" t="s">
        <v>654</v>
      </c>
      <c r="E705" s="113"/>
      <c r="F705" s="84" t="s">
        <v>20</v>
      </c>
      <c r="G705" s="85">
        <v>7.08</v>
      </c>
      <c r="H705" s="219">
        <v>85739</v>
      </c>
      <c r="I705" s="458"/>
      <c r="J705" s="481">
        <v>1.91</v>
      </c>
      <c r="K705" s="421">
        <v>23130</v>
      </c>
      <c r="L705" s="17" t="s">
        <v>373</v>
      </c>
      <c r="M705" s="25">
        <v>100</v>
      </c>
      <c r="N705" s="35" t="s">
        <v>473</v>
      </c>
      <c r="O705" s="25">
        <v>454</v>
      </c>
      <c r="P705" s="201" t="s">
        <v>95</v>
      </c>
      <c r="Q7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05" s="20" t="s">
        <v>373</v>
      </c>
      <c r="S705" s="25">
        <v>100</v>
      </c>
      <c r="T705" s="26" t="s">
        <v>936</v>
      </c>
      <c r="U705" s="26" t="s">
        <v>936</v>
      </c>
    </row>
    <row r="706" spans="1:21" customFormat="1" ht="41.4" hidden="1" x14ac:dyDescent="0.3">
      <c r="A706" s="1"/>
      <c r="B706" s="53">
        <v>4047</v>
      </c>
      <c r="C706" s="95">
        <v>4047</v>
      </c>
      <c r="D706" s="97" t="s">
        <v>655</v>
      </c>
      <c r="E706" s="84"/>
      <c r="F706" s="84" t="s">
        <v>20</v>
      </c>
      <c r="G706" s="85">
        <v>42.45</v>
      </c>
      <c r="H706" s="219">
        <v>514070</v>
      </c>
      <c r="I706" s="458"/>
      <c r="J706" s="261"/>
      <c r="K706" s="200">
        <v>0</v>
      </c>
      <c r="L706" s="17" t="s">
        <v>21</v>
      </c>
      <c r="M706" s="25">
        <v>100</v>
      </c>
      <c r="N706" s="35" t="s">
        <v>473</v>
      </c>
      <c r="O706" s="25">
        <v>219</v>
      </c>
      <c r="P706" s="201"/>
      <c r="Q7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06" s="20" t="s">
        <v>21</v>
      </c>
      <c r="S706" s="25">
        <v>100</v>
      </c>
      <c r="T706" s="26" t="s">
        <v>936</v>
      </c>
      <c r="U706" s="26" t="s">
        <v>936</v>
      </c>
    </row>
    <row r="707" spans="1:21" customFormat="1" ht="30" hidden="1" customHeight="1" x14ac:dyDescent="0.3">
      <c r="A707" s="1"/>
      <c r="B707" s="53">
        <v>40491</v>
      </c>
      <c r="C707" s="95" t="s">
        <v>656</v>
      </c>
      <c r="D707" s="97" t="s">
        <v>929</v>
      </c>
      <c r="E707" s="84"/>
      <c r="F707" s="84" t="s">
        <v>20</v>
      </c>
      <c r="G707" s="85">
        <v>1423.18</v>
      </c>
      <c r="H707" s="219">
        <v>17234710</v>
      </c>
      <c r="I707" s="458"/>
      <c r="J707" s="468"/>
      <c r="K707" s="200">
        <v>0</v>
      </c>
      <c r="L707" s="162" t="s">
        <v>21</v>
      </c>
      <c r="M707" s="422">
        <v>100</v>
      </c>
      <c r="N707" s="423" t="s">
        <v>473</v>
      </c>
      <c r="O707" s="422">
        <v>239</v>
      </c>
      <c r="P707" s="298"/>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07" s="20" t="s">
        <v>21</v>
      </c>
      <c r="S707" s="25">
        <v>100</v>
      </c>
      <c r="T707" s="26" t="s">
        <v>936</v>
      </c>
      <c r="U707" s="26" t="s">
        <v>936</v>
      </c>
    </row>
    <row r="708" spans="1:21" customFormat="1" ht="27.6" hidden="1" x14ac:dyDescent="0.3">
      <c r="A708" s="1"/>
      <c r="B708" s="53">
        <v>40492</v>
      </c>
      <c r="C708" s="95" t="s">
        <v>657</v>
      </c>
      <c r="D708" s="97" t="s">
        <v>658</v>
      </c>
      <c r="E708" s="84"/>
      <c r="F708" s="84" t="s">
        <v>20</v>
      </c>
      <c r="G708" s="85">
        <v>714.22</v>
      </c>
      <c r="H708" s="219">
        <v>8649204</v>
      </c>
      <c r="I708" s="458"/>
      <c r="J708" s="261"/>
      <c r="K708" s="200">
        <v>0</v>
      </c>
      <c r="L708" s="17" t="s">
        <v>21</v>
      </c>
      <c r="M708" s="14">
        <v>100</v>
      </c>
      <c r="N708" s="35" t="s">
        <v>473</v>
      </c>
      <c r="O708" s="14">
        <v>239</v>
      </c>
      <c r="P708" s="299"/>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08" s="20" t="s">
        <v>21</v>
      </c>
      <c r="S708" s="14">
        <v>100</v>
      </c>
      <c r="T708" s="26" t="s">
        <v>936</v>
      </c>
      <c r="U708" s="26" t="s">
        <v>936</v>
      </c>
    </row>
    <row r="709" spans="1:21" customFormat="1" ht="27.6" hidden="1" x14ac:dyDescent="0.3">
      <c r="A709" s="1"/>
      <c r="B709" s="74">
        <v>40494</v>
      </c>
      <c r="C709" s="95" t="s">
        <v>659</v>
      </c>
      <c r="D709" s="97" t="s">
        <v>660</v>
      </c>
      <c r="E709" s="84"/>
      <c r="F709" s="84" t="s">
        <v>20</v>
      </c>
      <c r="G709" s="85">
        <v>395.66</v>
      </c>
      <c r="H709" s="219">
        <v>4791443</v>
      </c>
      <c r="I709" s="458"/>
      <c r="J709" s="261"/>
      <c r="K709" s="200">
        <v>0</v>
      </c>
      <c r="L709" s="17" t="s">
        <v>243</v>
      </c>
      <c r="M709" s="14">
        <v>100</v>
      </c>
      <c r="N709" s="35" t="s">
        <v>473</v>
      </c>
      <c r="O709" s="14">
        <v>239</v>
      </c>
      <c r="P709" s="299"/>
      <c r="Q7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09" s="20" t="s">
        <v>243</v>
      </c>
      <c r="S709" s="14">
        <v>100</v>
      </c>
      <c r="T709" s="26" t="s">
        <v>936</v>
      </c>
      <c r="U709" s="26" t="s">
        <v>936</v>
      </c>
    </row>
    <row r="710" spans="1:21" customFormat="1" ht="27.6" hidden="1" x14ac:dyDescent="0.3">
      <c r="A710" s="1"/>
      <c r="B710" s="15" t="s">
        <v>661</v>
      </c>
      <c r="C710" s="95" t="s">
        <v>662</v>
      </c>
      <c r="D710" s="97" t="s">
        <v>663</v>
      </c>
      <c r="E710" s="84"/>
      <c r="F710" s="84" t="s">
        <v>20</v>
      </c>
      <c r="G710" s="85">
        <v>7927.52</v>
      </c>
      <c r="H710" s="219">
        <v>96002267</v>
      </c>
      <c r="I710" s="458"/>
      <c r="J710" s="261"/>
      <c r="K710" s="200">
        <v>0</v>
      </c>
      <c r="L710" s="17" t="s">
        <v>21</v>
      </c>
      <c r="M710" s="14">
        <v>100</v>
      </c>
      <c r="N710" s="35" t="s">
        <v>473</v>
      </c>
      <c r="O710" s="14">
        <v>239</v>
      </c>
      <c r="P710" s="299"/>
      <c r="Q7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10" s="20" t="s">
        <v>21</v>
      </c>
      <c r="S710" s="14">
        <v>100</v>
      </c>
      <c r="T710" s="26" t="s">
        <v>936</v>
      </c>
      <c r="U710" s="26" t="s">
        <v>936</v>
      </c>
    </row>
    <row r="711" spans="1:21" customFormat="1" ht="27.6" hidden="1" x14ac:dyDescent="0.3">
      <c r="A711" s="1"/>
      <c r="B711" s="15" t="s">
        <v>664</v>
      </c>
      <c r="C711" s="95" t="s">
        <v>665</v>
      </c>
      <c r="D711" s="97" t="s">
        <v>666</v>
      </c>
      <c r="E711" s="84"/>
      <c r="F711" s="84" t="s">
        <v>20</v>
      </c>
      <c r="G711" s="85">
        <v>5502.11</v>
      </c>
      <c r="H711" s="219">
        <v>66630552</v>
      </c>
      <c r="I711" s="458"/>
      <c r="J711" s="261"/>
      <c r="K711" s="200">
        <v>0</v>
      </c>
      <c r="L711" s="17" t="s">
        <v>21</v>
      </c>
      <c r="M711" s="14">
        <v>100</v>
      </c>
      <c r="N711" s="35" t="s">
        <v>473</v>
      </c>
      <c r="O711" s="14">
        <v>239</v>
      </c>
      <c r="P711" s="299"/>
      <c r="Q7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11" s="20" t="s">
        <v>21</v>
      </c>
      <c r="S711" s="14">
        <v>100</v>
      </c>
      <c r="T711" s="26" t="s">
        <v>936</v>
      </c>
      <c r="U711" s="26" t="s">
        <v>936</v>
      </c>
    </row>
    <row r="712" spans="1:21" customFormat="1" hidden="1" x14ac:dyDescent="0.3">
      <c r="A712" s="1"/>
      <c r="B712" s="53">
        <v>4050</v>
      </c>
      <c r="C712" s="113">
        <v>4050</v>
      </c>
      <c r="D712" s="668" t="s">
        <v>667</v>
      </c>
      <c r="E712" s="669"/>
      <c r="F712" s="669"/>
      <c r="G712" s="160"/>
      <c r="H712" s="219"/>
      <c r="I712" s="458"/>
      <c r="J712" s="261"/>
      <c r="K712" s="200">
        <v>0</v>
      </c>
      <c r="L712" s="17" t="s">
        <v>42</v>
      </c>
      <c r="M712" s="200" t="s">
        <v>42</v>
      </c>
      <c r="N712" s="200" t="s">
        <v>42</v>
      </c>
      <c r="O712" s="200" t="s">
        <v>42</v>
      </c>
      <c r="P712" s="299"/>
      <c r="Q7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12" s="200" t="s">
        <v>42</v>
      </c>
      <c r="S712" s="200" t="s">
        <v>42</v>
      </c>
      <c r="T712" s="200" t="s">
        <v>42</v>
      </c>
      <c r="U712" s="274" t="s">
        <v>41</v>
      </c>
    </row>
    <row r="713" spans="1:21" customFormat="1" ht="27.6" hidden="1" x14ac:dyDescent="0.3">
      <c r="A713" s="1"/>
      <c r="B713" s="55">
        <v>40501</v>
      </c>
      <c r="C713" s="95" t="s">
        <v>668</v>
      </c>
      <c r="D713" s="97" t="s">
        <v>669</v>
      </c>
      <c r="E713" s="84"/>
      <c r="F713" s="84" t="s">
        <v>20</v>
      </c>
      <c r="G713" s="85">
        <v>17.690000000000001</v>
      </c>
      <c r="H713" s="219">
        <v>214226</v>
      </c>
      <c r="I713" s="458"/>
      <c r="J713" s="261"/>
      <c r="K713" s="200">
        <v>0</v>
      </c>
      <c r="L713" s="24" t="s">
        <v>670</v>
      </c>
      <c r="M713" s="14">
        <v>100</v>
      </c>
      <c r="N713" s="35" t="s">
        <v>473</v>
      </c>
      <c r="O713" s="14">
        <v>1807</v>
      </c>
      <c r="P713" s="299" t="s">
        <v>95</v>
      </c>
      <c r="Q7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13" s="20" t="s">
        <v>670</v>
      </c>
      <c r="S713" s="14">
        <v>100</v>
      </c>
      <c r="T713" s="26" t="s">
        <v>936</v>
      </c>
      <c r="U713" s="26" t="s">
        <v>936</v>
      </c>
    </row>
    <row r="714" spans="1:21" customFormat="1" ht="41.4" hidden="1" x14ac:dyDescent="0.3">
      <c r="A714" s="1"/>
      <c r="B714" s="53">
        <v>40502</v>
      </c>
      <c r="C714" s="95" t="s">
        <v>671</v>
      </c>
      <c r="D714" s="97" t="s">
        <v>672</v>
      </c>
      <c r="E714" s="84"/>
      <c r="F714" s="84" t="s">
        <v>20</v>
      </c>
      <c r="G714" s="85">
        <v>29.48</v>
      </c>
      <c r="H714" s="219">
        <v>357003</v>
      </c>
      <c r="I714" s="458"/>
      <c r="J714" s="261"/>
      <c r="K714" s="200">
        <v>0</v>
      </c>
      <c r="L714" s="24" t="s">
        <v>670</v>
      </c>
      <c r="M714" s="14">
        <v>100</v>
      </c>
      <c r="N714" s="35" t="s">
        <v>473</v>
      </c>
      <c r="O714" s="14">
        <v>1807</v>
      </c>
      <c r="P714" s="300" t="e">
        <f>+#REF!-#REF!</f>
        <v>#REF!</v>
      </c>
      <c r="Q7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14" s="20" t="s">
        <v>670</v>
      </c>
      <c r="S714" s="14">
        <v>100</v>
      </c>
      <c r="T714" s="26" t="s">
        <v>936</v>
      </c>
      <c r="U714" s="26" t="s">
        <v>936</v>
      </c>
    </row>
    <row r="715" spans="1:21" customFormat="1" ht="41.4" hidden="1" x14ac:dyDescent="0.3">
      <c r="A715" s="1"/>
      <c r="B715" s="53">
        <v>40503</v>
      </c>
      <c r="C715" s="95" t="s">
        <v>673</v>
      </c>
      <c r="D715" s="97" t="s">
        <v>674</v>
      </c>
      <c r="E715" s="84"/>
      <c r="F715" s="84" t="s">
        <v>20</v>
      </c>
      <c r="G715" s="85">
        <v>41.27</v>
      </c>
      <c r="H715" s="219">
        <v>499780</v>
      </c>
      <c r="I715" s="458"/>
      <c r="J715" s="261"/>
      <c r="K715" s="200">
        <v>0</v>
      </c>
      <c r="L715" s="24" t="s">
        <v>670</v>
      </c>
      <c r="M715" s="14">
        <v>100</v>
      </c>
      <c r="N715" s="35" t="s">
        <v>473</v>
      </c>
      <c r="O715" s="14">
        <v>1807</v>
      </c>
      <c r="P715" s="300" t="e">
        <f>+#REF!-#REF!</f>
        <v>#REF!</v>
      </c>
      <c r="Q7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15" s="20" t="s">
        <v>670</v>
      </c>
      <c r="S715" s="14">
        <v>100</v>
      </c>
      <c r="T715" s="26" t="s">
        <v>936</v>
      </c>
      <c r="U715" s="26" t="s">
        <v>936</v>
      </c>
    </row>
    <row r="716" spans="1:21" customFormat="1" ht="41.4" hidden="1" x14ac:dyDescent="0.3">
      <c r="A716" s="1"/>
      <c r="B716" s="53">
        <v>40504</v>
      </c>
      <c r="C716" s="95" t="s">
        <v>675</v>
      </c>
      <c r="D716" s="97" t="s">
        <v>676</v>
      </c>
      <c r="E716" s="84"/>
      <c r="F716" s="84" t="s">
        <v>20</v>
      </c>
      <c r="G716" s="85">
        <v>64.81</v>
      </c>
      <c r="H716" s="219">
        <v>784849</v>
      </c>
      <c r="I716" s="458"/>
      <c r="J716" s="261"/>
      <c r="K716" s="200">
        <v>0</v>
      </c>
      <c r="L716" s="24" t="s">
        <v>670</v>
      </c>
      <c r="M716" s="14">
        <v>100</v>
      </c>
      <c r="N716" s="35" t="s">
        <v>473</v>
      </c>
      <c r="O716" s="14">
        <v>1807</v>
      </c>
      <c r="P716" s="300"/>
      <c r="Q7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16" s="20" t="s">
        <v>670</v>
      </c>
      <c r="S716" s="14">
        <v>100</v>
      </c>
      <c r="T716" s="26" t="s">
        <v>936</v>
      </c>
      <c r="U716" s="26" t="s">
        <v>936</v>
      </c>
    </row>
    <row r="717" spans="1:21" customFormat="1" ht="41.4" hidden="1" x14ac:dyDescent="0.3">
      <c r="A717" s="1"/>
      <c r="B717" s="53">
        <v>40505</v>
      </c>
      <c r="C717" s="95" t="s">
        <v>677</v>
      </c>
      <c r="D717" s="97" t="s">
        <v>678</v>
      </c>
      <c r="E717" s="84"/>
      <c r="F717" s="84" t="s">
        <v>20</v>
      </c>
      <c r="G717" s="85">
        <v>100.13</v>
      </c>
      <c r="H717" s="219">
        <v>1212574</v>
      </c>
      <c r="I717" s="458"/>
      <c r="J717" s="261"/>
      <c r="K717" s="200">
        <v>0</v>
      </c>
      <c r="L717" s="24" t="s">
        <v>670</v>
      </c>
      <c r="M717" s="14">
        <v>100</v>
      </c>
      <c r="N717" s="35" t="s">
        <v>473</v>
      </c>
      <c r="O717" s="14">
        <v>1807</v>
      </c>
      <c r="P717" s="299"/>
      <c r="Q7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17" s="20" t="s">
        <v>670</v>
      </c>
      <c r="S717" s="14">
        <v>100</v>
      </c>
      <c r="T717" s="26" t="s">
        <v>936</v>
      </c>
      <c r="U717" s="26" t="s">
        <v>936</v>
      </c>
    </row>
    <row r="718" spans="1:21" customFormat="1" ht="41.4" hidden="1" x14ac:dyDescent="0.3">
      <c r="A718" s="1"/>
      <c r="B718" s="53">
        <v>40506</v>
      </c>
      <c r="C718" s="95" t="s">
        <v>679</v>
      </c>
      <c r="D718" s="97" t="s">
        <v>680</v>
      </c>
      <c r="E718" s="84"/>
      <c r="F718" s="84" t="s">
        <v>20</v>
      </c>
      <c r="G718" s="85">
        <v>123.72</v>
      </c>
      <c r="H718" s="219">
        <v>1498249</v>
      </c>
      <c r="I718" s="458"/>
      <c r="J718" s="261"/>
      <c r="K718" s="200">
        <v>0</v>
      </c>
      <c r="L718" s="24" t="s">
        <v>670</v>
      </c>
      <c r="M718" s="14">
        <v>100</v>
      </c>
      <c r="N718" s="35" t="s">
        <v>473</v>
      </c>
      <c r="O718" s="14">
        <v>1807</v>
      </c>
      <c r="P718" s="299"/>
      <c r="Q7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18" s="20" t="s">
        <v>670</v>
      </c>
      <c r="S718" s="14">
        <v>100</v>
      </c>
      <c r="T718" s="26" t="s">
        <v>936</v>
      </c>
      <c r="U718" s="26" t="s">
        <v>936</v>
      </c>
    </row>
    <row r="719" spans="1:21" customFormat="1" hidden="1" x14ac:dyDescent="0.3">
      <c r="A719" s="1"/>
      <c r="B719" s="53">
        <v>4052</v>
      </c>
      <c r="C719" s="113">
        <v>4052</v>
      </c>
      <c r="D719" s="668" t="s">
        <v>681</v>
      </c>
      <c r="E719" s="669"/>
      <c r="F719" s="669"/>
      <c r="G719" s="160"/>
      <c r="H719" s="219"/>
      <c r="I719" s="458"/>
      <c r="J719" s="261"/>
      <c r="K719" s="200">
        <v>0</v>
      </c>
      <c r="L719" s="17" t="s">
        <v>42</v>
      </c>
      <c r="M719" s="200" t="s">
        <v>42</v>
      </c>
      <c r="N719" s="200" t="s">
        <v>42</v>
      </c>
      <c r="O719" s="200" t="s">
        <v>42</v>
      </c>
      <c r="P719" s="299"/>
      <c r="Q7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19" s="200" t="s">
        <v>42</v>
      </c>
      <c r="S719" s="200" t="s">
        <v>42</v>
      </c>
      <c r="T719" s="200" t="s">
        <v>42</v>
      </c>
      <c r="U719" s="274" t="s">
        <v>41</v>
      </c>
    </row>
    <row r="720" spans="1:21" customFormat="1" ht="27.6" hidden="1" x14ac:dyDescent="0.3">
      <c r="A720" s="1"/>
      <c r="B720" s="53">
        <v>40521</v>
      </c>
      <c r="C720" s="95" t="s">
        <v>682</v>
      </c>
      <c r="D720" s="97" t="s">
        <v>683</v>
      </c>
      <c r="E720" s="84"/>
      <c r="F720" s="84" t="s">
        <v>20</v>
      </c>
      <c r="G720" s="85">
        <v>274.62</v>
      </c>
      <c r="H720" s="219">
        <v>3325648</v>
      </c>
      <c r="I720" s="458"/>
      <c r="J720" s="261"/>
      <c r="K720" s="200">
        <v>0</v>
      </c>
      <c r="L720" s="17" t="s">
        <v>139</v>
      </c>
      <c r="M720" s="14">
        <v>100</v>
      </c>
      <c r="N720" s="35" t="s">
        <v>921</v>
      </c>
      <c r="O720" s="14">
        <v>504</v>
      </c>
      <c r="P720" s="299"/>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20" s="20" t="s">
        <v>372</v>
      </c>
      <c r="S720" s="14">
        <v>100</v>
      </c>
      <c r="T720" s="26" t="s">
        <v>936</v>
      </c>
      <c r="U720" s="26" t="s">
        <v>936</v>
      </c>
    </row>
    <row r="721" spans="1:21" customFormat="1" ht="27.75" hidden="1" customHeight="1" x14ac:dyDescent="0.3">
      <c r="A721" s="1"/>
      <c r="B721" s="53">
        <v>4053</v>
      </c>
      <c r="C721" s="113">
        <v>4053</v>
      </c>
      <c r="D721" s="668" t="s">
        <v>684</v>
      </c>
      <c r="E721" s="669"/>
      <c r="F721" s="669"/>
      <c r="G721" s="160"/>
      <c r="H721" s="219"/>
      <c r="I721" s="458"/>
      <c r="J721" s="261"/>
      <c r="K721" s="200">
        <v>0</v>
      </c>
      <c r="L721" s="17" t="s">
        <v>42</v>
      </c>
      <c r="M721" s="200" t="s">
        <v>42</v>
      </c>
      <c r="N721" s="200" t="s">
        <v>42</v>
      </c>
      <c r="O721" s="200" t="s">
        <v>42</v>
      </c>
      <c r="P721" s="299"/>
      <c r="Q7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21" s="200" t="s">
        <v>42</v>
      </c>
      <c r="S721" s="200" t="s">
        <v>42</v>
      </c>
      <c r="T721" s="200" t="s">
        <v>42</v>
      </c>
      <c r="U721" s="274" t="s">
        <v>41</v>
      </c>
    </row>
    <row r="722" spans="1:21" customFormat="1" ht="27.6" hidden="1" x14ac:dyDescent="0.3">
      <c r="A722" s="1"/>
      <c r="B722" s="55">
        <v>40531</v>
      </c>
      <c r="C722" s="95" t="s">
        <v>685</v>
      </c>
      <c r="D722" s="97" t="s">
        <v>686</v>
      </c>
      <c r="E722" s="84"/>
      <c r="F722" s="84" t="s">
        <v>20</v>
      </c>
      <c r="G722" s="85">
        <v>3.33</v>
      </c>
      <c r="H722" s="219">
        <v>40326</v>
      </c>
      <c r="I722" s="458"/>
      <c r="J722" s="261"/>
      <c r="K722" s="200">
        <v>0</v>
      </c>
      <c r="L722" s="24" t="s">
        <v>551</v>
      </c>
      <c r="M722" s="14">
        <v>100</v>
      </c>
      <c r="N722" s="35" t="s">
        <v>921</v>
      </c>
      <c r="O722" s="14">
        <v>790</v>
      </c>
      <c r="P722" s="299"/>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22" s="27" t="s">
        <v>551</v>
      </c>
      <c r="S722" s="14">
        <v>100</v>
      </c>
      <c r="T722" s="26" t="s">
        <v>936</v>
      </c>
      <c r="U722" s="26" t="s">
        <v>936</v>
      </c>
    </row>
    <row r="723" spans="1:21" customFormat="1" ht="27.6" hidden="1" x14ac:dyDescent="0.3">
      <c r="A723" s="1"/>
      <c r="B723" s="53">
        <v>40532</v>
      </c>
      <c r="C723" s="95" t="s">
        <v>687</v>
      </c>
      <c r="D723" s="97" t="s">
        <v>688</v>
      </c>
      <c r="E723" s="84"/>
      <c r="F723" s="84" t="s">
        <v>20</v>
      </c>
      <c r="G723" s="85">
        <v>2.8</v>
      </c>
      <c r="H723" s="219">
        <v>33908</v>
      </c>
      <c r="I723" s="458"/>
      <c r="J723" s="261"/>
      <c r="K723" s="200">
        <v>0</v>
      </c>
      <c r="L723" s="24" t="s">
        <v>551</v>
      </c>
      <c r="M723" s="14">
        <v>100</v>
      </c>
      <c r="N723" s="35" t="s">
        <v>921</v>
      </c>
      <c r="O723" s="14">
        <v>790</v>
      </c>
      <c r="P723" s="299"/>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23" s="27" t="s">
        <v>551</v>
      </c>
      <c r="S723" s="14">
        <v>100</v>
      </c>
      <c r="T723" s="26" t="s">
        <v>936</v>
      </c>
      <c r="U723" s="26" t="s">
        <v>936</v>
      </c>
    </row>
    <row r="724" spans="1:21" customFormat="1" ht="27.6" hidden="1" x14ac:dyDescent="0.3">
      <c r="A724" s="1"/>
      <c r="B724" s="53">
        <v>40535</v>
      </c>
      <c r="C724" s="95" t="s">
        <v>689</v>
      </c>
      <c r="D724" s="97" t="s">
        <v>690</v>
      </c>
      <c r="E724" s="84"/>
      <c r="F724" s="84" t="s">
        <v>20</v>
      </c>
      <c r="G724" s="85">
        <v>4.5</v>
      </c>
      <c r="H724" s="219">
        <v>54495</v>
      </c>
      <c r="I724" s="458"/>
      <c r="J724" s="261"/>
      <c r="K724" s="200">
        <v>0</v>
      </c>
      <c r="L724" s="24" t="s">
        <v>551</v>
      </c>
      <c r="M724" s="14">
        <v>100</v>
      </c>
      <c r="N724" s="35" t="s">
        <v>921</v>
      </c>
      <c r="O724" s="14">
        <v>790</v>
      </c>
      <c r="P724" s="299"/>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24" s="27" t="s">
        <v>551</v>
      </c>
      <c r="S724" s="14">
        <v>100</v>
      </c>
      <c r="T724" s="26" t="s">
        <v>936</v>
      </c>
      <c r="U724" s="26" t="s">
        <v>936</v>
      </c>
    </row>
    <row r="725" spans="1:21" customFormat="1" ht="27.6" hidden="1" x14ac:dyDescent="0.3">
      <c r="A725" s="1"/>
      <c r="B725" s="53">
        <v>40536</v>
      </c>
      <c r="C725" s="95" t="s">
        <v>691</v>
      </c>
      <c r="D725" s="97" t="s">
        <v>692</v>
      </c>
      <c r="E725" s="84"/>
      <c r="F725" s="84" t="s">
        <v>20</v>
      </c>
      <c r="G725" s="85">
        <v>3.79</v>
      </c>
      <c r="H725" s="219">
        <v>45897</v>
      </c>
      <c r="I725" s="458"/>
      <c r="J725" s="261"/>
      <c r="K725" s="200">
        <v>0</v>
      </c>
      <c r="L725" s="24" t="s">
        <v>551</v>
      </c>
      <c r="M725" s="14">
        <v>100</v>
      </c>
      <c r="N725" s="35" t="s">
        <v>921</v>
      </c>
      <c r="O725" s="14">
        <v>790</v>
      </c>
      <c r="P725" s="299"/>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25" s="27" t="s">
        <v>551</v>
      </c>
      <c r="S725" s="14">
        <v>100</v>
      </c>
      <c r="T725" s="26" t="s">
        <v>936</v>
      </c>
      <c r="U725" s="26" t="s">
        <v>936</v>
      </c>
    </row>
    <row r="726" spans="1:21" customFormat="1" ht="27.6" hidden="1" x14ac:dyDescent="0.3">
      <c r="A726" s="1"/>
      <c r="B726" s="53">
        <v>40537</v>
      </c>
      <c r="C726" s="95" t="s">
        <v>693</v>
      </c>
      <c r="D726" s="97" t="s">
        <v>694</v>
      </c>
      <c r="E726" s="84"/>
      <c r="F726" s="84" t="s">
        <v>20</v>
      </c>
      <c r="G726" s="85">
        <v>9.9700000000000006</v>
      </c>
      <c r="H726" s="219">
        <v>120737</v>
      </c>
      <c r="I726" s="458"/>
      <c r="J726" s="261"/>
      <c r="K726" s="200">
        <v>0</v>
      </c>
      <c r="L726" s="24" t="s">
        <v>551</v>
      </c>
      <c r="M726" s="14">
        <v>100</v>
      </c>
      <c r="N726" s="35" t="s">
        <v>921</v>
      </c>
      <c r="O726" s="14">
        <v>790</v>
      </c>
      <c r="P726" s="299"/>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26" s="27" t="s">
        <v>551</v>
      </c>
      <c r="S726" s="14">
        <v>100</v>
      </c>
      <c r="T726" s="26" t="s">
        <v>936</v>
      </c>
      <c r="U726" s="26" t="s">
        <v>936</v>
      </c>
    </row>
    <row r="727" spans="1:21" customFormat="1" ht="27.6" hidden="1" x14ac:dyDescent="0.3">
      <c r="A727" s="1"/>
      <c r="B727" s="53">
        <v>40538</v>
      </c>
      <c r="C727" s="95" t="s">
        <v>695</v>
      </c>
      <c r="D727" s="97" t="s">
        <v>696</v>
      </c>
      <c r="E727" s="84"/>
      <c r="F727" s="84" t="s">
        <v>20</v>
      </c>
      <c r="G727" s="85">
        <v>8.4</v>
      </c>
      <c r="H727" s="219">
        <v>101724</v>
      </c>
      <c r="I727" s="458"/>
      <c r="J727" s="261"/>
      <c r="K727" s="200">
        <v>0</v>
      </c>
      <c r="L727" s="24" t="s">
        <v>551</v>
      </c>
      <c r="M727" s="14">
        <v>100</v>
      </c>
      <c r="N727" s="35" t="s">
        <v>921</v>
      </c>
      <c r="O727" s="14">
        <v>790</v>
      </c>
      <c r="P727" s="299"/>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27" s="27" t="s">
        <v>551</v>
      </c>
      <c r="S727" s="14">
        <v>100</v>
      </c>
      <c r="T727" s="26" t="s">
        <v>936</v>
      </c>
      <c r="U727" s="26" t="s">
        <v>936</v>
      </c>
    </row>
    <row r="728" spans="1:21" customFormat="1" ht="27.6" hidden="1" x14ac:dyDescent="0.3">
      <c r="A728" s="1"/>
      <c r="B728" s="53">
        <v>40539</v>
      </c>
      <c r="C728" s="95" t="s">
        <v>697</v>
      </c>
      <c r="D728" s="97" t="s">
        <v>698</v>
      </c>
      <c r="E728" s="84"/>
      <c r="F728" s="84" t="s">
        <v>20</v>
      </c>
      <c r="G728" s="85">
        <v>13.49</v>
      </c>
      <c r="H728" s="219">
        <v>163364</v>
      </c>
      <c r="I728" s="458"/>
      <c r="J728" s="261"/>
      <c r="K728" s="200">
        <v>0</v>
      </c>
      <c r="L728" s="24" t="s">
        <v>551</v>
      </c>
      <c r="M728" s="14">
        <v>100</v>
      </c>
      <c r="N728" s="35" t="s">
        <v>921</v>
      </c>
      <c r="O728" s="14">
        <v>790</v>
      </c>
      <c r="P728" s="299"/>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28" s="27" t="s">
        <v>551</v>
      </c>
      <c r="S728" s="14">
        <v>100</v>
      </c>
      <c r="T728" s="26" t="s">
        <v>936</v>
      </c>
      <c r="U728" s="26" t="s">
        <v>936</v>
      </c>
    </row>
    <row r="729" spans="1:21" customFormat="1" ht="28.2" hidden="1" thickBot="1" x14ac:dyDescent="0.35">
      <c r="A729" s="1"/>
      <c r="B729" s="53">
        <v>405310</v>
      </c>
      <c r="C729" s="92" t="s">
        <v>699</v>
      </c>
      <c r="D729" s="104" t="s">
        <v>700</v>
      </c>
      <c r="E729" s="90"/>
      <c r="F729" s="90" t="s">
        <v>20</v>
      </c>
      <c r="G729" s="98">
        <v>11.32</v>
      </c>
      <c r="H729" s="225">
        <v>137085</v>
      </c>
      <c r="I729" s="458"/>
      <c r="J729" s="261"/>
      <c r="K729" s="200">
        <v>0</v>
      </c>
      <c r="L729" s="366" t="s">
        <v>551</v>
      </c>
      <c r="M729" s="285">
        <v>100</v>
      </c>
      <c r="N729" s="199" t="s">
        <v>921</v>
      </c>
      <c r="O729" s="285">
        <v>790</v>
      </c>
      <c r="P729" s="388"/>
      <c r="Q72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29" s="354" t="s">
        <v>551</v>
      </c>
      <c r="S729" s="285">
        <v>100</v>
      </c>
      <c r="T729" s="26" t="s">
        <v>936</v>
      </c>
      <c r="U729" s="26" t="s">
        <v>936</v>
      </c>
    </row>
    <row r="730" spans="1:21" customFormat="1" ht="37.5" hidden="1" customHeight="1" x14ac:dyDescent="0.3">
      <c r="A730" s="23"/>
      <c r="B730" s="53">
        <v>4054</v>
      </c>
      <c r="C730" s="592">
        <v>4054</v>
      </c>
      <c r="D730" s="665" t="s">
        <v>701</v>
      </c>
      <c r="E730" s="100">
        <v>1</v>
      </c>
      <c r="F730" s="100" t="s">
        <v>624</v>
      </c>
      <c r="G730" s="101">
        <v>3520.03</v>
      </c>
      <c r="H730" s="241">
        <v>42627563</v>
      </c>
      <c r="I730" s="111"/>
      <c r="J730" s="261"/>
      <c r="K730" s="200">
        <v>0</v>
      </c>
      <c r="L730" s="277" t="s">
        <v>139</v>
      </c>
      <c r="M730" s="205">
        <v>100</v>
      </c>
      <c r="N730" s="206" t="s">
        <v>473</v>
      </c>
      <c r="O730" s="205">
        <v>5253</v>
      </c>
      <c r="P730" s="390"/>
      <c r="Q73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30" s="209" t="s">
        <v>372</v>
      </c>
      <c r="S730" s="279">
        <v>100</v>
      </c>
      <c r="T730" s="26" t="s">
        <v>936</v>
      </c>
      <c r="U730" s="26" t="s">
        <v>936</v>
      </c>
    </row>
    <row r="731" spans="1:21" customFormat="1" ht="33.75" hidden="1" customHeight="1" x14ac:dyDescent="0.3">
      <c r="A731" s="15">
        <v>4055</v>
      </c>
      <c r="B731" s="53">
        <v>4054</v>
      </c>
      <c r="C731" s="593"/>
      <c r="D731" s="628"/>
      <c r="E731" s="84">
        <v>2</v>
      </c>
      <c r="F731" s="84" t="s">
        <v>626</v>
      </c>
      <c r="G731" s="85">
        <v>5965.16</v>
      </c>
      <c r="H731" s="242">
        <v>72238088</v>
      </c>
      <c r="I731" s="111">
        <f>+G731-G730</f>
        <v>2445.1299999999997</v>
      </c>
      <c r="J731" s="202"/>
      <c r="K731" s="200">
        <v>0</v>
      </c>
      <c r="L731" s="17" t="s">
        <v>139</v>
      </c>
      <c r="M731" s="25">
        <v>100</v>
      </c>
      <c r="N731" s="35" t="s">
        <v>473</v>
      </c>
      <c r="O731" s="25">
        <v>5253</v>
      </c>
      <c r="P731" s="299"/>
      <c r="Q731" s="30"/>
      <c r="R731" s="269"/>
      <c r="S731" s="381"/>
      <c r="T731" s="26" t="s">
        <v>936</v>
      </c>
      <c r="U731" s="26"/>
    </row>
    <row r="732" spans="1:21" customFormat="1" ht="34.5" hidden="1" customHeight="1" thickBot="1" x14ac:dyDescent="0.35">
      <c r="A732" s="15">
        <v>4056</v>
      </c>
      <c r="B732" s="53">
        <v>4054</v>
      </c>
      <c r="C732" s="594"/>
      <c r="D732" s="629"/>
      <c r="E732" s="102">
        <v>3</v>
      </c>
      <c r="F732" s="102" t="s">
        <v>628</v>
      </c>
      <c r="G732" s="103">
        <v>11071.19</v>
      </c>
      <c r="H732" s="243">
        <v>134072111</v>
      </c>
      <c r="I732" s="111">
        <f>+G732-G730</f>
        <v>7551.16</v>
      </c>
      <c r="J732" s="202"/>
      <c r="K732" s="200">
        <v>0</v>
      </c>
      <c r="L732" s="282" t="s">
        <v>139</v>
      </c>
      <c r="M732" s="211">
        <v>100</v>
      </c>
      <c r="N732" s="212" t="s">
        <v>473</v>
      </c>
      <c r="O732" s="211">
        <v>5253</v>
      </c>
      <c r="P732" s="391"/>
      <c r="Q732" s="214"/>
      <c r="R732" s="270"/>
      <c r="S732" s="382"/>
      <c r="T732" s="26" t="s">
        <v>936</v>
      </c>
      <c r="U732" s="26"/>
    </row>
    <row r="733" spans="1:21" customFormat="1" ht="24" hidden="1" customHeight="1" x14ac:dyDescent="0.3">
      <c r="A733" s="1"/>
      <c r="B733" s="53">
        <v>4057</v>
      </c>
      <c r="C733" s="99">
        <v>4057</v>
      </c>
      <c r="D733" s="670" t="s">
        <v>702</v>
      </c>
      <c r="E733" s="671"/>
      <c r="F733" s="671"/>
      <c r="G733" s="502"/>
      <c r="H733" s="221"/>
      <c r="I733" s="458"/>
      <c r="J733" s="462"/>
      <c r="K733" s="200">
        <v>0</v>
      </c>
      <c r="L733" s="249" t="s">
        <v>42</v>
      </c>
      <c r="M733" s="314" t="s">
        <v>42</v>
      </c>
      <c r="N733" s="314" t="s">
        <v>42</v>
      </c>
      <c r="O733" s="314" t="s">
        <v>42</v>
      </c>
      <c r="P733" s="389"/>
      <c r="Q73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33" s="314" t="s">
        <v>42</v>
      </c>
      <c r="S733" s="314" t="s">
        <v>42</v>
      </c>
      <c r="T733" s="314" t="s">
        <v>42</v>
      </c>
      <c r="U733" s="274" t="s">
        <v>41</v>
      </c>
    </row>
    <row r="734" spans="1:21" customFormat="1" ht="41.4" hidden="1" x14ac:dyDescent="0.3">
      <c r="A734" s="1"/>
      <c r="B734" s="55">
        <v>40571</v>
      </c>
      <c r="C734" s="95" t="s">
        <v>703</v>
      </c>
      <c r="D734" s="97" t="s">
        <v>704</v>
      </c>
      <c r="E734" s="84"/>
      <c r="F734" s="84" t="s">
        <v>20</v>
      </c>
      <c r="G734" s="85">
        <v>17.690000000000001</v>
      </c>
      <c r="H734" s="219">
        <v>214226</v>
      </c>
      <c r="I734" s="458"/>
      <c r="J734" s="261"/>
      <c r="K734" s="200">
        <v>0</v>
      </c>
      <c r="L734" s="24" t="s">
        <v>670</v>
      </c>
      <c r="M734" s="14">
        <v>100</v>
      </c>
      <c r="N734" s="35" t="s">
        <v>473</v>
      </c>
      <c r="O734" s="14">
        <v>1807</v>
      </c>
      <c r="P734" s="299"/>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34" s="20" t="s">
        <v>670</v>
      </c>
      <c r="S734" s="14">
        <v>100</v>
      </c>
      <c r="T734" s="26" t="s">
        <v>936</v>
      </c>
      <c r="U734" s="26" t="s">
        <v>936</v>
      </c>
    </row>
    <row r="735" spans="1:21" customFormat="1" ht="41.4" hidden="1" x14ac:dyDescent="0.3">
      <c r="A735" s="1"/>
      <c r="B735" s="53">
        <v>40572</v>
      </c>
      <c r="C735" s="95" t="s">
        <v>705</v>
      </c>
      <c r="D735" s="97" t="s">
        <v>706</v>
      </c>
      <c r="E735" s="84"/>
      <c r="F735" s="84" t="s">
        <v>20</v>
      </c>
      <c r="G735" s="85">
        <v>41.27</v>
      </c>
      <c r="H735" s="219">
        <v>499780</v>
      </c>
      <c r="I735" s="458"/>
      <c r="J735" s="261"/>
      <c r="K735" s="200">
        <v>0</v>
      </c>
      <c r="L735" s="24" t="s">
        <v>670</v>
      </c>
      <c r="M735" s="14">
        <v>100</v>
      </c>
      <c r="N735" s="35" t="s">
        <v>473</v>
      </c>
      <c r="O735" s="14">
        <v>1807</v>
      </c>
      <c r="P735" s="299"/>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35" s="20" t="s">
        <v>670</v>
      </c>
      <c r="S735" s="14">
        <v>100</v>
      </c>
      <c r="T735" s="26" t="s">
        <v>936</v>
      </c>
      <c r="U735" s="26" t="s">
        <v>936</v>
      </c>
    </row>
    <row r="736" spans="1:21" customFormat="1" ht="41.4" hidden="1" x14ac:dyDescent="0.3">
      <c r="A736" s="1"/>
      <c r="B736" s="53">
        <v>40573</v>
      </c>
      <c r="C736" s="95" t="s">
        <v>707</v>
      </c>
      <c r="D736" s="97" t="s">
        <v>708</v>
      </c>
      <c r="E736" s="84"/>
      <c r="F736" s="84" t="s">
        <v>20</v>
      </c>
      <c r="G736" s="85">
        <v>64.81</v>
      </c>
      <c r="H736" s="219">
        <v>784849</v>
      </c>
      <c r="I736" s="458"/>
      <c r="J736" s="261"/>
      <c r="K736" s="200">
        <v>0</v>
      </c>
      <c r="L736" s="24" t="s">
        <v>670</v>
      </c>
      <c r="M736" s="14">
        <v>100</v>
      </c>
      <c r="N736" s="35" t="s">
        <v>473</v>
      </c>
      <c r="O736" s="14">
        <v>1807</v>
      </c>
      <c r="P736" s="299"/>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36" s="20" t="s">
        <v>670</v>
      </c>
      <c r="S736" s="14">
        <v>100</v>
      </c>
      <c r="T736" s="26" t="s">
        <v>936</v>
      </c>
      <c r="U736" s="26" t="s">
        <v>936</v>
      </c>
    </row>
    <row r="737" spans="1:21" customFormat="1" ht="41.4" hidden="1" x14ac:dyDescent="0.3">
      <c r="A737" s="1"/>
      <c r="B737" s="57">
        <v>40576</v>
      </c>
      <c r="C737" s="95" t="s">
        <v>709</v>
      </c>
      <c r="D737" s="97" t="s">
        <v>710</v>
      </c>
      <c r="E737" s="84"/>
      <c r="F737" s="84" t="s">
        <v>20</v>
      </c>
      <c r="G737" s="85">
        <v>88.39</v>
      </c>
      <c r="H737" s="219">
        <v>1070403</v>
      </c>
      <c r="I737" s="458"/>
      <c r="J737" s="261"/>
      <c r="K737" s="200">
        <v>0</v>
      </c>
      <c r="L737" s="24" t="s">
        <v>670</v>
      </c>
      <c r="M737" s="14">
        <v>100</v>
      </c>
      <c r="N737" s="35" t="s">
        <v>473</v>
      </c>
      <c r="O737" s="14">
        <v>1807</v>
      </c>
      <c r="P737" s="299"/>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37" s="20" t="s">
        <v>670</v>
      </c>
      <c r="S737" s="14">
        <v>100</v>
      </c>
      <c r="T737" s="26" t="s">
        <v>936</v>
      </c>
      <c r="U737" s="26" t="s">
        <v>936</v>
      </c>
    </row>
    <row r="738" spans="1:21" customFormat="1" ht="24" hidden="1" customHeight="1" x14ac:dyDescent="0.3">
      <c r="A738" s="1"/>
      <c r="B738" s="53">
        <v>4058</v>
      </c>
      <c r="C738" s="113">
        <v>4058</v>
      </c>
      <c r="D738" s="668" t="s">
        <v>711</v>
      </c>
      <c r="E738" s="669"/>
      <c r="F738" s="669"/>
      <c r="G738" s="160"/>
      <c r="H738" s="219"/>
      <c r="I738" s="458"/>
      <c r="J738" s="462"/>
      <c r="K738" s="200">
        <v>0</v>
      </c>
      <c r="L738" s="17" t="s">
        <v>42</v>
      </c>
      <c r="M738" s="200" t="s">
        <v>42</v>
      </c>
      <c r="N738" s="200" t="s">
        <v>42</v>
      </c>
      <c r="O738" s="200" t="s">
        <v>42</v>
      </c>
      <c r="P738" s="29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38" s="200" t="s">
        <v>42</v>
      </c>
      <c r="S738" s="200" t="s">
        <v>42</v>
      </c>
      <c r="T738" s="200" t="s">
        <v>42</v>
      </c>
      <c r="U738" s="274" t="s">
        <v>41</v>
      </c>
    </row>
    <row r="739" spans="1:21" customFormat="1" ht="41.4" hidden="1" x14ac:dyDescent="0.3">
      <c r="A739" s="1"/>
      <c r="B739" s="55">
        <v>40581</v>
      </c>
      <c r="C739" s="95" t="s">
        <v>712</v>
      </c>
      <c r="D739" s="97" t="s">
        <v>713</v>
      </c>
      <c r="E739" s="84"/>
      <c r="F739" s="84" t="s">
        <v>20</v>
      </c>
      <c r="G739" s="85">
        <v>17.690000000000001</v>
      </c>
      <c r="H739" s="219">
        <v>214226</v>
      </c>
      <c r="I739" s="458"/>
      <c r="J739" s="261"/>
      <c r="K739" s="200">
        <v>0</v>
      </c>
      <c r="L739" s="24" t="s">
        <v>670</v>
      </c>
      <c r="M739" s="14">
        <v>100</v>
      </c>
      <c r="N739" s="35" t="s">
        <v>473</v>
      </c>
      <c r="O739" s="14">
        <v>1807</v>
      </c>
      <c r="P739" s="29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39" s="20" t="s">
        <v>670</v>
      </c>
      <c r="S739" s="14">
        <v>100</v>
      </c>
      <c r="T739" s="26" t="s">
        <v>936</v>
      </c>
      <c r="U739" s="26" t="s">
        <v>936</v>
      </c>
    </row>
    <row r="740" spans="1:21" customFormat="1" ht="41.4" hidden="1" x14ac:dyDescent="0.3">
      <c r="A740" s="1"/>
      <c r="B740" s="53">
        <v>40582</v>
      </c>
      <c r="C740" s="95" t="s">
        <v>714</v>
      </c>
      <c r="D740" s="97" t="s">
        <v>715</v>
      </c>
      <c r="E740" s="84"/>
      <c r="F740" s="84" t="s">
        <v>20</v>
      </c>
      <c r="G740" s="85">
        <v>41.27</v>
      </c>
      <c r="H740" s="219">
        <v>499780</v>
      </c>
      <c r="I740" s="458"/>
      <c r="J740" s="261"/>
      <c r="K740" s="200">
        <v>0</v>
      </c>
      <c r="L740" s="24" t="s">
        <v>670</v>
      </c>
      <c r="M740" s="14">
        <v>100</v>
      </c>
      <c r="N740" s="35" t="s">
        <v>473</v>
      </c>
      <c r="O740" s="14">
        <v>1807</v>
      </c>
      <c r="P740" s="29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40" s="20" t="s">
        <v>670</v>
      </c>
      <c r="S740" s="14">
        <v>100</v>
      </c>
      <c r="T740" s="26" t="s">
        <v>936</v>
      </c>
      <c r="U740" s="26" t="s">
        <v>936</v>
      </c>
    </row>
    <row r="741" spans="1:21" customFormat="1" ht="41.4" hidden="1" x14ac:dyDescent="0.3">
      <c r="A741" s="1"/>
      <c r="B741" s="53">
        <v>40583</v>
      </c>
      <c r="C741" s="95" t="s">
        <v>716</v>
      </c>
      <c r="D741" s="97" t="s">
        <v>717</v>
      </c>
      <c r="E741" s="84"/>
      <c r="F741" s="84" t="s">
        <v>20</v>
      </c>
      <c r="G741" s="85">
        <v>53.02</v>
      </c>
      <c r="H741" s="219">
        <v>642072</v>
      </c>
      <c r="I741" s="458"/>
      <c r="J741" s="261"/>
      <c r="K741" s="200">
        <v>0</v>
      </c>
      <c r="L741" s="24" t="s">
        <v>670</v>
      </c>
      <c r="M741" s="14">
        <v>100</v>
      </c>
      <c r="N741" s="35" t="s">
        <v>473</v>
      </c>
      <c r="O741" s="14">
        <v>1807</v>
      </c>
      <c r="P741" s="29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41" s="20" t="s">
        <v>670</v>
      </c>
      <c r="S741" s="14">
        <v>100</v>
      </c>
      <c r="T741" s="26" t="s">
        <v>936</v>
      </c>
      <c r="U741" s="26" t="s">
        <v>936</v>
      </c>
    </row>
    <row r="742" spans="1:21" customFormat="1" ht="41.4" hidden="1" x14ac:dyDescent="0.3">
      <c r="A742" s="1"/>
      <c r="B742" s="53">
        <v>40584</v>
      </c>
      <c r="C742" s="95" t="s">
        <v>718</v>
      </c>
      <c r="D742" s="97" t="s">
        <v>719</v>
      </c>
      <c r="E742" s="84"/>
      <c r="F742" s="84" t="s">
        <v>20</v>
      </c>
      <c r="G742" s="85">
        <v>64.81</v>
      </c>
      <c r="H742" s="219">
        <v>784849</v>
      </c>
      <c r="I742" s="458"/>
      <c r="J742" s="261"/>
      <c r="K742" s="200">
        <v>0</v>
      </c>
      <c r="L742" s="24" t="s">
        <v>670</v>
      </c>
      <c r="M742" s="14">
        <v>100</v>
      </c>
      <c r="N742" s="35" t="s">
        <v>473</v>
      </c>
      <c r="O742" s="14">
        <v>1807</v>
      </c>
      <c r="P742" s="29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42" s="20" t="s">
        <v>670</v>
      </c>
      <c r="S742" s="14">
        <v>100</v>
      </c>
      <c r="T742" s="26" t="s">
        <v>936</v>
      </c>
      <c r="U742" s="26" t="s">
        <v>936</v>
      </c>
    </row>
    <row r="743" spans="1:21" customFormat="1" ht="28.2" hidden="1" thickBot="1" x14ac:dyDescent="0.35">
      <c r="A743" s="1"/>
      <c r="B743" s="53">
        <v>4059</v>
      </c>
      <c r="C743" s="92">
        <v>4059</v>
      </c>
      <c r="D743" s="104" t="s">
        <v>720</v>
      </c>
      <c r="E743" s="90"/>
      <c r="F743" s="90" t="s">
        <v>20</v>
      </c>
      <c r="G743" s="98">
        <v>154.38</v>
      </c>
      <c r="H743" s="225">
        <v>1869542</v>
      </c>
      <c r="I743" s="458"/>
      <c r="J743" s="261"/>
      <c r="K743" s="200">
        <v>0</v>
      </c>
      <c r="L743" s="366" t="s">
        <v>670</v>
      </c>
      <c r="M743" s="285">
        <v>100</v>
      </c>
      <c r="N743" s="199" t="s">
        <v>473</v>
      </c>
      <c r="O743" s="285">
        <v>5256</v>
      </c>
      <c r="P743" s="388"/>
      <c r="Q74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43" s="360" t="s">
        <v>21</v>
      </c>
      <c r="S743" s="285">
        <v>100</v>
      </c>
      <c r="T743" s="26" t="s">
        <v>936</v>
      </c>
      <c r="U743" s="26" t="s">
        <v>936</v>
      </c>
    </row>
    <row r="744" spans="1:21" customFormat="1" ht="33" hidden="1" customHeight="1" x14ac:dyDescent="0.3">
      <c r="A744" s="23"/>
      <c r="B744" s="75">
        <v>4060</v>
      </c>
      <c r="C744" s="615">
        <v>4060</v>
      </c>
      <c r="D744" s="606" t="s">
        <v>721</v>
      </c>
      <c r="E744" s="171">
        <v>1</v>
      </c>
      <c r="F744" s="171" t="s">
        <v>568</v>
      </c>
      <c r="G744" s="173">
        <v>3063.5</v>
      </c>
      <c r="H744" s="241">
        <v>37098985</v>
      </c>
      <c r="I744" s="111"/>
      <c r="J744" s="297"/>
      <c r="K744" s="200">
        <v>0</v>
      </c>
      <c r="L744" s="372" t="s">
        <v>21</v>
      </c>
      <c r="M744" s="345">
        <v>100</v>
      </c>
      <c r="N744" s="206" t="s">
        <v>473</v>
      </c>
      <c r="O744" s="345">
        <v>243</v>
      </c>
      <c r="P744" s="373"/>
      <c r="Q7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44" s="209" t="s">
        <v>21</v>
      </c>
      <c r="S744" s="374">
        <v>100</v>
      </c>
      <c r="T744" s="26" t="s">
        <v>936</v>
      </c>
      <c r="U744" s="26" t="s">
        <v>936</v>
      </c>
    </row>
    <row r="745" spans="1:21" customFormat="1" ht="33" hidden="1" customHeight="1" x14ac:dyDescent="0.3">
      <c r="A745" s="15">
        <v>4061</v>
      </c>
      <c r="B745" s="75">
        <v>4060</v>
      </c>
      <c r="C745" s="616"/>
      <c r="D745" s="607"/>
      <c r="E745" s="16">
        <v>2</v>
      </c>
      <c r="F745" s="16" t="s">
        <v>570</v>
      </c>
      <c r="G745" s="12">
        <v>4096.49</v>
      </c>
      <c r="H745" s="242">
        <v>49608494</v>
      </c>
      <c r="I745" s="111">
        <f>+G745-G744</f>
        <v>1032.9899999999998</v>
      </c>
      <c r="J745" s="479"/>
      <c r="K745" s="200">
        <v>0</v>
      </c>
      <c r="L745" s="166" t="s">
        <v>21</v>
      </c>
      <c r="M745" s="14">
        <v>100</v>
      </c>
      <c r="N745" s="35" t="s">
        <v>473</v>
      </c>
      <c r="O745" s="14">
        <v>243</v>
      </c>
      <c r="P745" s="203"/>
      <c r="Q745" s="30"/>
      <c r="R745" s="269"/>
      <c r="S745" s="381"/>
      <c r="T745" s="26" t="s">
        <v>936</v>
      </c>
      <c r="U745" s="26"/>
    </row>
    <row r="746" spans="1:21" customFormat="1" ht="33" hidden="1" customHeight="1" thickBot="1" x14ac:dyDescent="0.35">
      <c r="A746" s="15">
        <v>4062</v>
      </c>
      <c r="B746" s="75">
        <v>4060</v>
      </c>
      <c r="C746" s="617"/>
      <c r="D746" s="608"/>
      <c r="E746" s="175">
        <v>3</v>
      </c>
      <c r="F746" s="175" t="s">
        <v>572</v>
      </c>
      <c r="G746" s="177">
        <v>7609.26</v>
      </c>
      <c r="H746" s="243">
        <v>92148139</v>
      </c>
      <c r="I746" s="111">
        <f>+G746-G744</f>
        <v>4545.76</v>
      </c>
      <c r="J746" s="479"/>
      <c r="K746" s="200">
        <v>0</v>
      </c>
      <c r="L746" s="376" t="s">
        <v>21</v>
      </c>
      <c r="M746" s="377">
        <v>100</v>
      </c>
      <c r="N746" s="212" t="s">
        <v>473</v>
      </c>
      <c r="O746" s="377">
        <v>243</v>
      </c>
      <c r="P746" s="215"/>
      <c r="Q746" s="214"/>
      <c r="R746" s="270"/>
      <c r="S746" s="382"/>
      <c r="T746" s="26" t="s">
        <v>936</v>
      </c>
      <c r="U746" s="26"/>
    </row>
    <row r="747" spans="1:21" customFormat="1" ht="30" hidden="1" customHeight="1" x14ac:dyDescent="0.3">
      <c r="A747" s="23"/>
      <c r="B747" s="75">
        <v>4063</v>
      </c>
      <c r="C747" s="615">
        <v>4063</v>
      </c>
      <c r="D747" s="606" t="s">
        <v>722</v>
      </c>
      <c r="E747" s="171">
        <v>1</v>
      </c>
      <c r="F747" s="171" t="s">
        <v>568</v>
      </c>
      <c r="G747" s="173">
        <v>2398.44</v>
      </c>
      <c r="H747" s="241">
        <v>29045108</v>
      </c>
      <c r="I747" s="111"/>
      <c r="J747" s="297"/>
      <c r="K747" s="200">
        <v>0</v>
      </c>
      <c r="L747" s="372" t="s">
        <v>21</v>
      </c>
      <c r="M747" s="345">
        <v>100</v>
      </c>
      <c r="N747" s="206" t="s">
        <v>473</v>
      </c>
      <c r="O747" s="345">
        <v>5254</v>
      </c>
      <c r="P747" s="373"/>
      <c r="Q7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47" s="209" t="s">
        <v>21</v>
      </c>
      <c r="S747" s="374">
        <v>100</v>
      </c>
      <c r="T747" s="26" t="s">
        <v>936</v>
      </c>
      <c r="U747" s="26" t="s">
        <v>936</v>
      </c>
    </row>
    <row r="748" spans="1:21" customFormat="1" ht="30" hidden="1" customHeight="1" x14ac:dyDescent="0.3">
      <c r="A748" s="15">
        <v>4064</v>
      </c>
      <c r="B748" s="75">
        <v>4063</v>
      </c>
      <c r="C748" s="616"/>
      <c r="D748" s="607"/>
      <c r="E748" s="16">
        <v>2</v>
      </c>
      <c r="F748" s="16" t="s">
        <v>570</v>
      </c>
      <c r="G748" s="12">
        <v>3148.41</v>
      </c>
      <c r="H748" s="242">
        <v>38127245</v>
      </c>
      <c r="I748" s="111">
        <f>+G748-G747</f>
        <v>749.9699999999998</v>
      </c>
      <c r="J748" s="479"/>
      <c r="K748" s="200">
        <v>0</v>
      </c>
      <c r="L748" s="166" t="s">
        <v>21</v>
      </c>
      <c r="M748" s="14">
        <v>100</v>
      </c>
      <c r="N748" s="35" t="s">
        <v>473</v>
      </c>
      <c r="O748" s="14">
        <v>5254</v>
      </c>
      <c r="P748" s="203"/>
      <c r="Q748" s="30"/>
      <c r="R748" s="269"/>
      <c r="S748" s="381"/>
      <c r="T748" s="26" t="s">
        <v>936</v>
      </c>
      <c r="U748" s="26"/>
    </row>
    <row r="749" spans="1:21" customFormat="1" ht="30" hidden="1" customHeight="1" thickBot="1" x14ac:dyDescent="0.35">
      <c r="A749" s="15">
        <v>4065</v>
      </c>
      <c r="B749" s="75">
        <v>4063</v>
      </c>
      <c r="C749" s="617"/>
      <c r="D749" s="608"/>
      <c r="E749" s="175">
        <v>3</v>
      </c>
      <c r="F749" s="175" t="s">
        <v>572</v>
      </c>
      <c r="G749" s="177">
        <v>6289.74</v>
      </c>
      <c r="H749" s="243">
        <v>76168751</v>
      </c>
      <c r="I749" s="111">
        <f>+G749-G747</f>
        <v>3891.2999999999997</v>
      </c>
      <c r="J749" s="479"/>
      <c r="K749" s="200">
        <v>0</v>
      </c>
      <c r="L749" s="376" t="s">
        <v>21</v>
      </c>
      <c r="M749" s="377">
        <v>100</v>
      </c>
      <c r="N749" s="212" t="s">
        <v>473</v>
      </c>
      <c r="O749" s="377">
        <v>5254</v>
      </c>
      <c r="P749" s="215"/>
      <c r="Q749" s="214"/>
      <c r="R749" s="270"/>
      <c r="S749" s="382"/>
      <c r="T749" s="26" t="s">
        <v>936</v>
      </c>
      <c r="U749" s="26"/>
    </row>
    <row r="750" spans="1:21" customFormat="1" ht="41.4" hidden="1" x14ac:dyDescent="0.3">
      <c r="A750" s="1"/>
      <c r="B750" s="75">
        <v>40691</v>
      </c>
      <c r="C750" s="124" t="s">
        <v>723</v>
      </c>
      <c r="D750" s="125" t="s">
        <v>724</v>
      </c>
      <c r="E750" s="91"/>
      <c r="F750" s="91" t="s">
        <v>20</v>
      </c>
      <c r="G750" s="116">
        <v>677.36</v>
      </c>
      <c r="H750" s="221">
        <v>8202830</v>
      </c>
      <c r="I750" s="458"/>
      <c r="J750" s="261"/>
      <c r="K750" s="200">
        <v>0</v>
      </c>
      <c r="L750" s="249" t="s">
        <v>243</v>
      </c>
      <c r="M750" s="250">
        <v>100</v>
      </c>
      <c r="N750" s="262" t="s">
        <v>473</v>
      </c>
      <c r="O750" s="250">
        <v>424</v>
      </c>
      <c r="P750" s="306"/>
      <c r="Q75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50" s="308" t="s">
        <v>243</v>
      </c>
      <c r="S750" s="250">
        <v>100</v>
      </c>
      <c r="T750" s="26" t="s">
        <v>936</v>
      </c>
      <c r="U750" s="26" t="s">
        <v>936</v>
      </c>
    </row>
    <row r="751" spans="1:21" customFormat="1" ht="27.6" hidden="1" x14ac:dyDescent="0.3">
      <c r="A751" s="1"/>
      <c r="B751" s="76">
        <v>4070</v>
      </c>
      <c r="C751" s="95">
        <v>4070</v>
      </c>
      <c r="D751" s="97" t="s">
        <v>725</v>
      </c>
      <c r="E751" s="84"/>
      <c r="F751" s="84" t="s">
        <v>20</v>
      </c>
      <c r="G751" s="85">
        <v>1613.65</v>
      </c>
      <c r="H751" s="219">
        <v>19541302</v>
      </c>
      <c r="I751" s="458"/>
      <c r="J751" s="261"/>
      <c r="K751" s="200">
        <v>0</v>
      </c>
      <c r="L751" s="17" t="s">
        <v>21</v>
      </c>
      <c r="M751" s="25">
        <v>100</v>
      </c>
      <c r="N751" s="35" t="s">
        <v>473</v>
      </c>
      <c r="O751" s="25">
        <v>225</v>
      </c>
      <c r="P751" s="201"/>
      <c r="Q7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51" s="20" t="s">
        <v>21</v>
      </c>
      <c r="S751" s="25">
        <v>100</v>
      </c>
      <c r="T751" s="26" t="s">
        <v>936</v>
      </c>
      <c r="U751" s="26" t="s">
        <v>936</v>
      </c>
    </row>
    <row r="752" spans="1:21" customFormat="1" hidden="1" x14ac:dyDescent="0.3">
      <c r="A752" s="1"/>
      <c r="B752" s="75">
        <v>4071</v>
      </c>
      <c r="C752" s="132">
        <v>4071</v>
      </c>
      <c r="D752" s="668" t="s">
        <v>726</v>
      </c>
      <c r="E752" s="669"/>
      <c r="F752" s="669"/>
      <c r="G752" s="160"/>
      <c r="H752" s="219"/>
      <c r="I752" s="458"/>
      <c r="J752" s="462"/>
      <c r="K752" s="200">
        <v>0</v>
      </c>
      <c r="L752" s="17" t="s">
        <v>42</v>
      </c>
      <c r="M752" s="200" t="s">
        <v>42</v>
      </c>
      <c r="N752" s="200" t="s">
        <v>42</v>
      </c>
      <c r="O752" s="200" t="s">
        <v>42</v>
      </c>
      <c r="P752" s="201"/>
      <c r="Q7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52" s="200" t="s">
        <v>42</v>
      </c>
      <c r="S752" s="200" t="s">
        <v>42</v>
      </c>
      <c r="T752" s="200" t="s">
        <v>42</v>
      </c>
      <c r="U752" s="274" t="s">
        <v>41</v>
      </c>
    </row>
    <row r="753" spans="1:21" customFormat="1" ht="27.6" hidden="1" x14ac:dyDescent="0.3">
      <c r="A753" s="1"/>
      <c r="B753" s="77">
        <v>40711</v>
      </c>
      <c r="C753" s="95" t="s">
        <v>727</v>
      </c>
      <c r="D753" s="97" t="s">
        <v>728</v>
      </c>
      <c r="E753" s="84"/>
      <c r="F753" s="84" t="s">
        <v>20</v>
      </c>
      <c r="G753" s="85">
        <v>3.04</v>
      </c>
      <c r="H753" s="219">
        <v>36814</v>
      </c>
      <c r="I753" s="458"/>
      <c r="J753" s="261"/>
      <c r="K753" s="200">
        <v>0</v>
      </c>
      <c r="L753" s="24" t="s">
        <v>551</v>
      </c>
      <c r="M753" s="25">
        <v>100</v>
      </c>
      <c r="N753" s="25" t="s">
        <v>921</v>
      </c>
      <c r="O753" s="25">
        <v>5257</v>
      </c>
      <c r="P753" s="201"/>
      <c r="Q7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53" s="27" t="s">
        <v>551</v>
      </c>
      <c r="S753" s="25">
        <v>100</v>
      </c>
      <c r="T753" s="26" t="s">
        <v>936</v>
      </c>
      <c r="U753" s="26" t="s">
        <v>936</v>
      </c>
    </row>
    <row r="754" spans="1:21" customFormat="1" ht="27.6" hidden="1" x14ac:dyDescent="0.3">
      <c r="A754" s="1"/>
      <c r="B754" s="75">
        <v>40712</v>
      </c>
      <c r="C754" s="95" t="s">
        <v>729</v>
      </c>
      <c r="D754" s="97" t="s">
        <v>730</v>
      </c>
      <c r="E754" s="84"/>
      <c r="F754" s="84" t="s">
        <v>20</v>
      </c>
      <c r="G754" s="85">
        <v>4.88</v>
      </c>
      <c r="H754" s="219">
        <v>59097</v>
      </c>
      <c r="I754" s="458"/>
      <c r="J754" s="261"/>
      <c r="K754" s="200">
        <v>0</v>
      </c>
      <c r="L754" s="24" t="s">
        <v>551</v>
      </c>
      <c r="M754" s="25">
        <v>100</v>
      </c>
      <c r="N754" s="25" t="s">
        <v>921</v>
      </c>
      <c r="O754" s="25">
        <v>5257</v>
      </c>
      <c r="P754" s="201"/>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54" s="27" t="s">
        <v>551</v>
      </c>
      <c r="S754" s="25">
        <v>100</v>
      </c>
      <c r="T754" s="26" t="s">
        <v>936</v>
      </c>
      <c r="U754" s="26" t="s">
        <v>936</v>
      </c>
    </row>
    <row r="755" spans="1:21" customFormat="1" ht="27.6" hidden="1" x14ac:dyDescent="0.3">
      <c r="A755" s="1"/>
      <c r="B755" s="75">
        <v>40713</v>
      </c>
      <c r="C755" s="95" t="s">
        <v>731</v>
      </c>
      <c r="D755" s="97" t="s">
        <v>732</v>
      </c>
      <c r="E755" s="84"/>
      <c r="F755" s="84" t="s">
        <v>20</v>
      </c>
      <c r="G755" s="85">
        <v>9.5</v>
      </c>
      <c r="H755" s="219">
        <v>115045</v>
      </c>
      <c r="I755" s="458"/>
      <c r="J755" s="261"/>
      <c r="K755" s="200">
        <v>0</v>
      </c>
      <c r="L755" s="24" t="s">
        <v>551</v>
      </c>
      <c r="M755" s="25">
        <v>100</v>
      </c>
      <c r="N755" s="25" t="s">
        <v>921</v>
      </c>
      <c r="O755" s="25">
        <v>5257</v>
      </c>
      <c r="P755" s="20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55" s="27" t="s">
        <v>551</v>
      </c>
      <c r="S755" s="25">
        <v>100</v>
      </c>
      <c r="T755" s="26" t="s">
        <v>936</v>
      </c>
      <c r="U755" s="26" t="s">
        <v>936</v>
      </c>
    </row>
    <row r="756" spans="1:21" customFormat="1" ht="27.6" hidden="1" x14ac:dyDescent="0.3">
      <c r="A756" s="1"/>
      <c r="B756" s="75">
        <v>40714</v>
      </c>
      <c r="C756" s="95" t="s">
        <v>733</v>
      </c>
      <c r="D756" s="97" t="s">
        <v>734</v>
      </c>
      <c r="E756" s="84"/>
      <c r="F756" s="84" t="s">
        <v>20</v>
      </c>
      <c r="G756" s="85">
        <v>12.43</v>
      </c>
      <c r="H756" s="219">
        <v>150527</v>
      </c>
      <c r="I756" s="458"/>
      <c r="J756" s="261"/>
      <c r="K756" s="200">
        <v>0</v>
      </c>
      <c r="L756" s="24" t="s">
        <v>551</v>
      </c>
      <c r="M756" s="25">
        <v>100</v>
      </c>
      <c r="N756" s="25" t="s">
        <v>921</v>
      </c>
      <c r="O756" s="25">
        <v>5257</v>
      </c>
      <c r="P756" s="201"/>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56" s="27" t="s">
        <v>551</v>
      </c>
      <c r="S756" s="25">
        <v>100</v>
      </c>
      <c r="T756" s="26" t="s">
        <v>936</v>
      </c>
      <c r="U756" s="26" t="s">
        <v>936</v>
      </c>
    </row>
    <row r="757" spans="1:21" customFormat="1" ht="27.6" hidden="1" x14ac:dyDescent="0.3">
      <c r="A757" s="1"/>
      <c r="B757" s="75">
        <v>40715</v>
      </c>
      <c r="C757" s="95" t="s">
        <v>735</v>
      </c>
      <c r="D757" s="97" t="s">
        <v>736</v>
      </c>
      <c r="E757" s="84"/>
      <c r="F757" s="84" t="s">
        <v>20</v>
      </c>
      <c r="G757" s="85">
        <v>1.98</v>
      </c>
      <c r="H757" s="219">
        <v>23978</v>
      </c>
      <c r="I757" s="458"/>
      <c r="J757" s="261"/>
      <c r="K757" s="200">
        <v>0</v>
      </c>
      <c r="L757" s="24" t="s">
        <v>551</v>
      </c>
      <c r="M757" s="25">
        <v>100</v>
      </c>
      <c r="N757" s="25" t="s">
        <v>921</v>
      </c>
      <c r="O757" s="25">
        <v>5257</v>
      </c>
      <c r="P757" s="201"/>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57" s="27" t="s">
        <v>551</v>
      </c>
      <c r="S757" s="25">
        <v>100</v>
      </c>
      <c r="T757" s="26" t="s">
        <v>936</v>
      </c>
      <c r="U757" s="26" t="s">
        <v>936</v>
      </c>
    </row>
    <row r="758" spans="1:21" customFormat="1" ht="27.6" hidden="1" x14ac:dyDescent="0.3">
      <c r="A758" s="1"/>
      <c r="B758" s="75">
        <v>40716</v>
      </c>
      <c r="C758" s="95" t="s">
        <v>737</v>
      </c>
      <c r="D758" s="97" t="s">
        <v>738</v>
      </c>
      <c r="E758" s="84"/>
      <c r="F758" s="84" t="s">
        <v>20</v>
      </c>
      <c r="G758" s="85">
        <v>3.4</v>
      </c>
      <c r="H758" s="219">
        <v>41174</v>
      </c>
      <c r="I758" s="458"/>
      <c r="J758" s="261"/>
      <c r="K758" s="200">
        <v>0</v>
      </c>
      <c r="L758" s="24" t="s">
        <v>551</v>
      </c>
      <c r="M758" s="25">
        <v>100</v>
      </c>
      <c r="N758" s="25" t="s">
        <v>921</v>
      </c>
      <c r="O758" s="25">
        <v>5257</v>
      </c>
      <c r="P758" s="201"/>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58" s="27" t="s">
        <v>551</v>
      </c>
      <c r="S758" s="25">
        <v>100</v>
      </c>
      <c r="T758" s="26" t="s">
        <v>936</v>
      </c>
      <c r="U758" s="26" t="s">
        <v>936</v>
      </c>
    </row>
    <row r="759" spans="1:21" customFormat="1" ht="27.6" hidden="1" x14ac:dyDescent="0.3">
      <c r="A759" s="1"/>
      <c r="B759" s="75">
        <v>40717</v>
      </c>
      <c r="C759" s="95" t="s">
        <v>739</v>
      </c>
      <c r="D759" s="97" t="s">
        <v>740</v>
      </c>
      <c r="E759" s="84"/>
      <c r="F759" s="84" t="s">
        <v>20</v>
      </c>
      <c r="G759" s="85">
        <v>6.28</v>
      </c>
      <c r="H759" s="219">
        <v>76051</v>
      </c>
      <c r="I759" s="458"/>
      <c r="J759" s="261"/>
      <c r="K759" s="200">
        <v>0</v>
      </c>
      <c r="L759" s="24" t="s">
        <v>551</v>
      </c>
      <c r="M759" s="25">
        <v>100</v>
      </c>
      <c r="N759" s="25" t="s">
        <v>921</v>
      </c>
      <c r="O759" s="25">
        <v>5257</v>
      </c>
      <c r="P759" s="201"/>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59" s="27" t="s">
        <v>551</v>
      </c>
      <c r="S759" s="25">
        <v>100</v>
      </c>
      <c r="T759" s="26" t="s">
        <v>936</v>
      </c>
      <c r="U759" s="26" t="s">
        <v>936</v>
      </c>
    </row>
    <row r="760" spans="1:21" customFormat="1" ht="27.6" hidden="1" x14ac:dyDescent="0.3">
      <c r="A760" s="1"/>
      <c r="B760" s="75">
        <v>40718</v>
      </c>
      <c r="C760" s="95" t="s">
        <v>741</v>
      </c>
      <c r="D760" s="97" t="s">
        <v>742</v>
      </c>
      <c r="E760" s="84"/>
      <c r="F760" s="84" t="s">
        <v>20</v>
      </c>
      <c r="G760" s="85">
        <v>8.06</v>
      </c>
      <c r="H760" s="219">
        <v>97607</v>
      </c>
      <c r="I760" s="458"/>
      <c r="J760" s="261"/>
      <c r="K760" s="200">
        <v>0</v>
      </c>
      <c r="L760" s="24" t="s">
        <v>551</v>
      </c>
      <c r="M760" s="25">
        <v>100</v>
      </c>
      <c r="N760" s="25" t="s">
        <v>921</v>
      </c>
      <c r="O760" s="25">
        <v>5257</v>
      </c>
      <c r="P760" s="201"/>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60" s="27" t="s">
        <v>551</v>
      </c>
      <c r="S760" s="25">
        <v>100</v>
      </c>
      <c r="T760" s="26" t="s">
        <v>936</v>
      </c>
      <c r="U760" s="26" t="s">
        <v>936</v>
      </c>
    </row>
    <row r="761" spans="1:21" customFormat="1" ht="41.4" hidden="1" x14ac:dyDescent="0.3">
      <c r="A761" s="1"/>
      <c r="B761" s="78">
        <v>4072</v>
      </c>
      <c r="C761" s="95">
        <v>4072</v>
      </c>
      <c r="D761" s="97" t="s">
        <v>743</v>
      </c>
      <c r="E761" s="84"/>
      <c r="F761" s="84" t="s">
        <v>20</v>
      </c>
      <c r="G761" s="85">
        <v>28.25</v>
      </c>
      <c r="H761" s="219">
        <v>342108</v>
      </c>
      <c r="I761" s="458"/>
      <c r="J761" s="261"/>
      <c r="K761" s="200">
        <v>0</v>
      </c>
      <c r="L761" s="24" t="s">
        <v>551</v>
      </c>
      <c r="M761" s="25">
        <v>100</v>
      </c>
      <c r="N761" s="35" t="s">
        <v>473</v>
      </c>
      <c r="O761" s="25">
        <v>1807</v>
      </c>
      <c r="P761" s="20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61" s="27" t="s">
        <v>551</v>
      </c>
      <c r="S761" s="25">
        <v>100</v>
      </c>
      <c r="T761" s="26" t="s">
        <v>936</v>
      </c>
      <c r="U761" s="26" t="s">
        <v>936</v>
      </c>
    </row>
    <row r="762" spans="1:21" customFormat="1" ht="54" hidden="1" customHeight="1" x14ac:dyDescent="0.3">
      <c r="A762" s="1"/>
      <c r="B762" s="53">
        <v>4073</v>
      </c>
      <c r="C762" s="113">
        <v>4073</v>
      </c>
      <c r="D762" s="668" t="s">
        <v>744</v>
      </c>
      <c r="E762" s="669"/>
      <c r="F762" s="669"/>
      <c r="G762" s="160"/>
      <c r="H762" s="219"/>
      <c r="I762" s="458"/>
      <c r="J762" s="462"/>
      <c r="K762" s="200">
        <v>0</v>
      </c>
      <c r="L762" s="17" t="s">
        <v>42</v>
      </c>
      <c r="M762" s="200" t="s">
        <v>42</v>
      </c>
      <c r="N762" s="200" t="s">
        <v>42</v>
      </c>
      <c r="O762" s="200" t="s">
        <v>42</v>
      </c>
      <c r="P762" s="20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62" s="200" t="s">
        <v>42</v>
      </c>
      <c r="S762" s="200" t="s">
        <v>42</v>
      </c>
      <c r="T762" s="200" t="s">
        <v>42</v>
      </c>
      <c r="U762" s="274" t="s">
        <v>41</v>
      </c>
    </row>
    <row r="763" spans="1:21" customFormat="1" ht="57.75" hidden="1" customHeight="1" x14ac:dyDescent="0.3">
      <c r="A763" s="1"/>
      <c r="B763" s="55">
        <v>40731</v>
      </c>
      <c r="C763" s="95" t="s">
        <v>745</v>
      </c>
      <c r="D763" s="97" t="s">
        <v>746</v>
      </c>
      <c r="E763" s="84"/>
      <c r="F763" s="84" t="s">
        <v>20</v>
      </c>
      <c r="G763" s="85">
        <v>26.25</v>
      </c>
      <c r="H763" s="219">
        <v>317888</v>
      </c>
      <c r="I763" s="458"/>
      <c r="J763" s="261"/>
      <c r="K763" s="200">
        <v>0</v>
      </c>
      <c r="L763" s="24" t="s">
        <v>670</v>
      </c>
      <c r="M763" s="25">
        <v>100</v>
      </c>
      <c r="N763" s="35" t="s">
        <v>473</v>
      </c>
      <c r="O763" s="25">
        <v>1807</v>
      </c>
      <c r="P763" s="201"/>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63" s="20" t="s">
        <v>670</v>
      </c>
      <c r="S763" s="25">
        <v>100</v>
      </c>
      <c r="T763" s="26" t="s">
        <v>936</v>
      </c>
      <c r="U763" s="26" t="s">
        <v>936</v>
      </c>
    </row>
    <row r="764" spans="1:21" customFormat="1" ht="69.75" hidden="1" customHeight="1" x14ac:dyDescent="0.3">
      <c r="A764" s="1"/>
      <c r="B764" s="53">
        <v>40732</v>
      </c>
      <c r="C764" s="95" t="s">
        <v>747</v>
      </c>
      <c r="D764" s="97" t="s">
        <v>748</v>
      </c>
      <c r="E764" s="84"/>
      <c r="F764" s="84" t="s">
        <v>20</v>
      </c>
      <c r="G764" s="85">
        <v>30.45</v>
      </c>
      <c r="H764" s="219">
        <v>368750</v>
      </c>
      <c r="I764" s="458"/>
      <c r="J764" s="261"/>
      <c r="K764" s="200">
        <v>0</v>
      </c>
      <c r="L764" s="24" t="s">
        <v>670</v>
      </c>
      <c r="M764" s="25">
        <v>100</v>
      </c>
      <c r="N764" s="35" t="s">
        <v>473</v>
      </c>
      <c r="O764" s="25">
        <v>1807</v>
      </c>
      <c r="P764" s="201"/>
      <c r="Q7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64" s="20" t="s">
        <v>670</v>
      </c>
      <c r="S764" s="25">
        <v>100</v>
      </c>
      <c r="T764" s="26" t="s">
        <v>936</v>
      </c>
      <c r="U764" s="26" t="s">
        <v>936</v>
      </c>
    </row>
    <row r="765" spans="1:21" customFormat="1" ht="71.25" hidden="1" customHeight="1" x14ac:dyDescent="0.3">
      <c r="A765" s="1"/>
      <c r="B765" s="53">
        <v>40733</v>
      </c>
      <c r="C765" s="95" t="s">
        <v>749</v>
      </c>
      <c r="D765" s="97" t="s">
        <v>750</v>
      </c>
      <c r="E765" s="84"/>
      <c r="F765" s="84" t="s">
        <v>20</v>
      </c>
      <c r="G765" s="85">
        <v>35.880000000000003</v>
      </c>
      <c r="H765" s="219">
        <v>434507</v>
      </c>
      <c r="I765" s="458"/>
      <c r="J765" s="261"/>
      <c r="K765" s="200">
        <v>0</v>
      </c>
      <c r="L765" s="24" t="s">
        <v>670</v>
      </c>
      <c r="M765" s="25">
        <v>100</v>
      </c>
      <c r="N765" s="35" t="s">
        <v>473</v>
      </c>
      <c r="O765" s="25">
        <v>1807</v>
      </c>
      <c r="P765" s="201"/>
      <c r="Q7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65" s="20" t="s">
        <v>670</v>
      </c>
      <c r="S765" s="25">
        <v>100</v>
      </c>
      <c r="T765" s="26" t="s">
        <v>936</v>
      </c>
      <c r="U765" s="26" t="s">
        <v>936</v>
      </c>
    </row>
    <row r="766" spans="1:21" customFormat="1" ht="75" hidden="1" customHeight="1" x14ac:dyDescent="0.3">
      <c r="A766" s="1"/>
      <c r="B766" s="53">
        <v>40734</v>
      </c>
      <c r="C766" s="95" t="s">
        <v>751</v>
      </c>
      <c r="D766" s="97" t="s">
        <v>752</v>
      </c>
      <c r="E766" s="84"/>
      <c r="F766" s="84" t="s">
        <v>20</v>
      </c>
      <c r="G766" s="85">
        <v>40.29</v>
      </c>
      <c r="H766" s="219">
        <v>487912</v>
      </c>
      <c r="I766" s="458"/>
      <c r="J766" s="261"/>
      <c r="K766" s="200">
        <v>0</v>
      </c>
      <c r="L766" s="24" t="s">
        <v>670</v>
      </c>
      <c r="M766" s="25">
        <v>100</v>
      </c>
      <c r="N766" s="35" t="s">
        <v>473</v>
      </c>
      <c r="O766" s="25">
        <v>1807</v>
      </c>
      <c r="P766" s="201"/>
      <c r="Q7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66" s="20" t="s">
        <v>670</v>
      </c>
      <c r="S766" s="25">
        <v>100</v>
      </c>
      <c r="T766" s="26" t="s">
        <v>936</v>
      </c>
      <c r="U766" s="26" t="s">
        <v>936</v>
      </c>
    </row>
    <row r="767" spans="1:21" customFormat="1" ht="75.75" hidden="1" customHeight="1" x14ac:dyDescent="0.3">
      <c r="A767" s="1"/>
      <c r="B767" s="53">
        <v>40735</v>
      </c>
      <c r="C767" s="95" t="s">
        <v>753</v>
      </c>
      <c r="D767" s="97" t="s">
        <v>754</v>
      </c>
      <c r="E767" s="84"/>
      <c r="F767" s="84" t="s">
        <v>20</v>
      </c>
      <c r="G767" s="85">
        <v>45.08</v>
      </c>
      <c r="H767" s="219">
        <v>545919</v>
      </c>
      <c r="I767" s="458"/>
      <c r="J767" s="261"/>
      <c r="K767" s="200">
        <v>0</v>
      </c>
      <c r="L767" s="24" t="s">
        <v>670</v>
      </c>
      <c r="M767" s="25">
        <v>100</v>
      </c>
      <c r="N767" s="35" t="s">
        <v>473</v>
      </c>
      <c r="O767" s="25">
        <v>1807</v>
      </c>
      <c r="P767" s="201"/>
      <c r="Q7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67" s="20" t="s">
        <v>670</v>
      </c>
      <c r="S767" s="25">
        <v>100</v>
      </c>
      <c r="T767" s="26" t="s">
        <v>936</v>
      </c>
      <c r="U767" s="26" t="s">
        <v>936</v>
      </c>
    </row>
    <row r="768" spans="1:21" customFormat="1" ht="77.25" hidden="1" customHeight="1" x14ac:dyDescent="0.3">
      <c r="A768" s="1"/>
      <c r="B768" s="53">
        <v>40736</v>
      </c>
      <c r="C768" s="95" t="s">
        <v>755</v>
      </c>
      <c r="D768" s="97" t="s">
        <v>756</v>
      </c>
      <c r="E768" s="84"/>
      <c r="F768" s="84" t="s">
        <v>20</v>
      </c>
      <c r="G768" s="85">
        <v>50.13</v>
      </c>
      <c r="H768" s="219">
        <v>607074</v>
      </c>
      <c r="I768" s="458"/>
      <c r="J768" s="261"/>
      <c r="K768" s="200">
        <v>0</v>
      </c>
      <c r="L768" s="24" t="s">
        <v>670</v>
      </c>
      <c r="M768" s="25">
        <v>100</v>
      </c>
      <c r="N768" s="35" t="s">
        <v>473</v>
      </c>
      <c r="O768" s="25">
        <v>1807</v>
      </c>
      <c r="P768" s="201"/>
      <c r="Q7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68" s="20" t="s">
        <v>670</v>
      </c>
      <c r="S768" s="25">
        <v>100</v>
      </c>
      <c r="T768" s="26" t="s">
        <v>936</v>
      </c>
      <c r="U768" s="26" t="s">
        <v>936</v>
      </c>
    </row>
    <row r="769" spans="1:21" customFormat="1" ht="27.6" hidden="1" x14ac:dyDescent="0.3">
      <c r="A769" s="1"/>
      <c r="B769" s="53">
        <v>4074</v>
      </c>
      <c r="C769" s="95">
        <v>4074</v>
      </c>
      <c r="D769" s="97" t="s">
        <v>757</v>
      </c>
      <c r="E769" s="84"/>
      <c r="F769" s="84" t="s">
        <v>20</v>
      </c>
      <c r="G769" s="85">
        <v>755.99</v>
      </c>
      <c r="H769" s="219">
        <v>9155039</v>
      </c>
      <c r="I769" s="458"/>
      <c r="J769" s="261"/>
      <c r="K769" s="200">
        <v>0</v>
      </c>
      <c r="L769" s="17" t="s">
        <v>139</v>
      </c>
      <c r="M769" s="25">
        <v>100</v>
      </c>
      <c r="N769" s="35" t="s">
        <v>473</v>
      </c>
      <c r="O769" s="25">
        <v>239</v>
      </c>
      <c r="P769" s="201"/>
      <c r="Q7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69" s="20" t="s">
        <v>372</v>
      </c>
      <c r="S769" s="25">
        <v>100</v>
      </c>
      <c r="T769" s="26" t="s">
        <v>936</v>
      </c>
      <c r="U769" s="26" t="s">
        <v>936</v>
      </c>
    </row>
    <row r="770" spans="1:21" customFormat="1" hidden="1" x14ac:dyDescent="0.3">
      <c r="A770" s="1"/>
      <c r="B770" s="53">
        <v>4075</v>
      </c>
      <c r="C770" s="113">
        <v>4075</v>
      </c>
      <c r="D770" s="668" t="s">
        <v>758</v>
      </c>
      <c r="E770" s="669"/>
      <c r="F770" s="669"/>
      <c r="G770" s="160"/>
      <c r="H770" s="219"/>
      <c r="I770" s="458"/>
      <c r="J770" s="462"/>
      <c r="K770" s="200">
        <v>0</v>
      </c>
      <c r="L770" s="17" t="s">
        <v>42</v>
      </c>
      <c r="M770" s="200" t="s">
        <v>42</v>
      </c>
      <c r="N770" s="200" t="s">
        <v>42</v>
      </c>
      <c r="O770" s="200" t="s">
        <v>42</v>
      </c>
      <c r="P770" s="20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70" s="200" t="s">
        <v>42</v>
      </c>
      <c r="S770" s="200" t="s">
        <v>42</v>
      </c>
      <c r="T770" s="200" t="s">
        <v>42</v>
      </c>
      <c r="U770" s="274" t="s">
        <v>41</v>
      </c>
    </row>
    <row r="771" spans="1:21" customFormat="1" ht="27.6" hidden="1" x14ac:dyDescent="0.3">
      <c r="A771" s="1"/>
      <c r="B771" s="53">
        <v>40751</v>
      </c>
      <c r="C771" s="95" t="s">
        <v>759</v>
      </c>
      <c r="D771" s="97" t="s">
        <v>760</v>
      </c>
      <c r="E771" s="84"/>
      <c r="F771" s="84" t="s">
        <v>20</v>
      </c>
      <c r="G771" s="85">
        <v>327</v>
      </c>
      <c r="H771" s="219">
        <v>3959970</v>
      </c>
      <c r="I771" s="458"/>
      <c r="J771" s="261"/>
      <c r="K771" s="200">
        <v>0</v>
      </c>
      <c r="L771" s="17" t="s">
        <v>21</v>
      </c>
      <c r="M771" s="25">
        <v>100</v>
      </c>
      <c r="N771" s="35" t="s">
        <v>473</v>
      </c>
      <c r="O771" s="25">
        <v>239</v>
      </c>
      <c r="P771" s="20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71" s="20" t="s">
        <v>21</v>
      </c>
      <c r="S771" s="25">
        <v>100</v>
      </c>
      <c r="T771" s="26" t="s">
        <v>936</v>
      </c>
      <c r="U771" s="26" t="s">
        <v>936</v>
      </c>
    </row>
    <row r="772" spans="1:21" customFormat="1" ht="27.6" hidden="1" x14ac:dyDescent="0.3">
      <c r="A772" s="1"/>
      <c r="B772" s="57">
        <v>40752</v>
      </c>
      <c r="C772" s="95" t="s">
        <v>761</v>
      </c>
      <c r="D772" s="97" t="s">
        <v>762</v>
      </c>
      <c r="E772" s="84"/>
      <c r="F772" s="84" t="s">
        <v>20</v>
      </c>
      <c r="G772" s="85">
        <v>436.29</v>
      </c>
      <c r="H772" s="219">
        <v>5283472</v>
      </c>
      <c r="I772" s="458"/>
      <c r="J772" s="261"/>
      <c r="K772" s="200">
        <v>0</v>
      </c>
      <c r="L772" s="17" t="s">
        <v>21</v>
      </c>
      <c r="M772" s="25">
        <v>100</v>
      </c>
      <c r="N772" s="35" t="s">
        <v>473</v>
      </c>
      <c r="O772" s="25">
        <v>239</v>
      </c>
      <c r="P772" s="20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72" s="20" t="s">
        <v>21</v>
      </c>
      <c r="S772" s="25">
        <v>100</v>
      </c>
      <c r="T772" s="26" t="s">
        <v>936</v>
      </c>
      <c r="U772" s="26" t="s">
        <v>936</v>
      </c>
    </row>
    <row r="773" spans="1:21" customFormat="1" ht="27.6" hidden="1" x14ac:dyDescent="0.3">
      <c r="A773" s="1"/>
      <c r="B773" s="57">
        <v>4076</v>
      </c>
      <c r="C773" s="95">
        <v>4076</v>
      </c>
      <c r="D773" s="97" t="s">
        <v>928</v>
      </c>
      <c r="E773" s="84"/>
      <c r="F773" s="84" t="s">
        <v>20</v>
      </c>
      <c r="G773" s="85">
        <v>410.12</v>
      </c>
      <c r="H773" s="219">
        <v>4966553</v>
      </c>
      <c r="I773" s="458"/>
      <c r="J773" s="468"/>
      <c r="K773" s="200">
        <v>0</v>
      </c>
      <c r="L773" s="162" t="s">
        <v>21</v>
      </c>
      <c r="M773" s="422">
        <v>100</v>
      </c>
      <c r="N773" s="423" t="s">
        <v>473</v>
      </c>
      <c r="O773" s="422">
        <v>239</v>
      </c>
      <c r="P773" s="20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73" s="20" t="s">
        <v>21</v>
      </c>
      <c r="S773" s="25">
        <v>100</v>
      </c>
      <c r="T773" s="26" t="s">
        <v>936</v>
      </c>
      <c r="U773" s="26" t="s">
        <v>936</v>
      </c>
    </row>
    <row r="774" spans="1:21" customFormat="1" ht="45.6" hidden="1" customHeight="1" thickBot="1" x14ac:dyDescent="0.35">
      <c r="A774" s="1"/>
      <c r="B774" s="79">
        <v>4077</v>
      </c>
      <c r="C774" s="133">
        <v>4077</v>
      </c>
      <c r="D774" s="702" t="s">
        <v>763</v>
      </c>
      <c r="E774" s="703"/>
      <c r="F774" s="703"/>
      <c r="G774" s="501"/>
      <c r="H774" s="225"/>
      <c r="I774" s="458"/>
      <c r="J774" s="462"/>
      <c r="K774" s="200">
        <v>0</v>
      </c>
      <c r="L774" s="198" t="s">
        <v>42</v>
      </c>
      <c r="M774" s="316" t="s">
        <v>42</v>
      </c>
      <c r="N774" s="316" t="s">
        <v>42</v>
      </c>
      <c r="O774" s="316" t="s">
        <v>42</v>
      </c>
      <c r="P774" s="304"/>
      <c r="Q77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74" s="316" t="s">
        <v>42</v>
      </c>
      <c r="S774" s="316" t="s">
        <v>42</v>
      </c>
      <c r="T774" s="200" t="s">
        <v>42</v>
      </c>
      <c r="U774" s="274" t="s">
        <v>41</v>
      </c>
    </row>
    <row r="775" spans="1:21" customFormat="1" ht="41.25" hidden="1" customHeight="1" x14ac:dyDescent="0.3">
      <c r="A775" s="23"/>
      <c r="B775" s="80">
        <v>40771</v>
      </c>
      <c r="C775" s="592" t="s">
        <v>764</v>
      </c>
      <c r="D775" s="627" t="s">
        <v>765</v>
      </c>
      <c r="E775" s="100">
        <v>1</v>
      </c>
      <c r="F775" s="100" t="s">
        <v>766</v>
      </c>
      <c r="G775" s="101">
        <v>952.74</v>
      </c>
      <c r="H775" s="241">
        <v>11537681</v>
      </c>
      <c r="I775" s="111"/>
      <c r="J775" s="462"/>
      <c r="K775" s="200">
        <v>0</v>
      </c>
      <c r="L775" s="277" t="s">
        <v>139</v>
      </c>
      <c r="M775" s="205">
        <v>100</v>
      </c>
      <c r="N775" s="206" t="s">
        <v>473</v>
      </c>
      <c r="O775" s="205">
        <v>419</v>
      </c>
      <c r="P775" s="207"/>
      <c r="Q7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75" s="209" t="s">
        <v>372</v>
      </c>
      <c r="S775" s="279">
        <v>100</v>
      </c>
      <c r="T775" s="26" t="s">
        <v>936</v>
      </c>
      <c r="U775" s="26" t="s">
        <v>936</v>
      </c>
    </row>
    <row r="776" spans="1:21" customFormat="1" ht="44.25" hidden="1" customHeight="1" thickBot="1" x14ac:dyDescent="0.35">
      <c r="A776" s="15" t="s">
        <v>767</v>
      </c>
      <c r="B776" s="80">
        <v>40771</v>
      </c>
      <c r="C776" s="594"/>
      <c r="D776" s="629"/>
      <c r="E776" s="102">
        <v>2</v>
      </c>
      <c r="F776" s="102" t="s">
        <v>768</v>
      </c>
      <c r="G776" s="103">
        <v>1702.33</v>
      </c>
      <c r="H776" s="243">
        <v>20615216</v>
      </c>
      <c r="I776" s="111">
        <f>+G776-G775</f>
        <v>749.58999999999992</v>
      </c>
      <c r="J776" s="261"/>
      <c r="K776" s="200">
        <v>0</v>
      </c>
      <c r="L776" s="282" t="s">
        <v>139</v>
      </c>
      <c r="M776" s="211">
        <v>100</v>
      </c>
      <c r="N776" s="212" t="s">
        <v>473</v>
      </c>
      <c r="O776" s="211">
        <v>419</v>
      </c>
      <c r="P776" s="213"/>
      <c r="Q776" s="214"/>
      <c r="R776" s="270"/>
      <c r="S776" s="382"/>
      <c r="T776" s="26" t="s">
        <v>936</v>
      </c>
      <c r="U776" s="26"/>
    </row>
    <row r="777" spans="1:21" customFormat="1" ht="55.2" hidden="1" x14ac:dyDescent="0.3">
      <c r="A777" s="1"/>
      <c r="B777" s="81">
        <v>40773</v>
      </c>
      <c r="C777" s="124" t="s">
        <v>769</v>
      </c>
      <c r="D777" s="125" t="s">
        <v>770</v>
      </c>
      <c r="E777" s="91"/>
      <c r="F777" s="91" t="s">
        <v>20</v>
      </c>
      <c r="G777" s="116">
        <v>686.4</v>
      </c>
      <c r="H777" s="221">
        <v>8312304</v>
      </c>
      <c r="I777" s="458"/>
      <c r="J777" s="261"/>
      <c r="K777" s="200">
        <v>0</v>
      </c>
      <c r="L777" s="249" t="s">
        <v>139</v>
      </c>
      <c r="M777" s="250">
        <v>100</v>
      </c>
      <c r="N777" s="262" t="s">
        <v>473</v>
      </c>
      <c r="O777" s="250">
        <v>419</v>
      </c>
      <c r="P777" s="306"/>
      <c r="Q77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77" s="308" t="s">
        <v>372</v>
      </c>
      <c r="S777" s="250">
        <v>100</v>
      </c>
      <c r="T777" s="26" t="s">
        <v>936</v>
      </c>
      <c r="U777" s="26" t="s">
        <v>936</v>
      </c>
    </row>
    <row r="778" spans="1:21" customFormat="1" hidden="1" x14ac:dyDescent="0.3">
      <c r="A778" s="1"/>
      <c r="B778" s="53">
        <v>4078</v>
      </c>
      <c r="C778" s="113">
        <v>4078</v>
      </c>
      <c r="D778" s="159" t="s">
        <v>771</v>
      </c>
      <c r="E778" s="160"/>
      <c r="F778" s="160"/>
      <c r="G778" s="160"/>
      <c r="H778" s="219">
        <v>0</v>
      </c>
      <c r="I778" s="458"/>
      <c r="J778" s="462"/>
      <c r="K778" s="200">
        <v>0</v>
      </c>
      <c r="L778" s="17" t="s">
        <v>42</v>
      </c>
      <c r="M778" s="200" t="s">
        <v>42</v>
      </c>
      <c r="N778" s="200" t="s">
        <v>42</v>
      </c>
      <c r="O778" s="200" t="s">
        <v>42</v>
      </c>
      <c r="P778" s="20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78" s="200" t="s">
        <v>42</v>
      </c>
      <c r="S778" s="200" t="s">
        <v>42</v>
      </c>
      <c r="T778" s="200" t="s">
        <v>42</v>
      </c>
      <c r="U778" s="274" t="s">
        <v>41</v>
      </c>
    </row>
    <row r="779" spans="1:21" customFormat="1" ht="41.4" hidden="1" x14ac:dyDescent="0.3">
      <c r="A779" s="1"/>
      <c r="B779" s="55">
        <v>40781</v>
      </c>
      <c r="C779" s="95" t="s">
        <v>772</v>
      </c>
      <c r="D779" s="97" t="s">
        <v>773</v>
      </c>
      <c r="E779" s="84"/>
      <c r="F779" s="84" t="s">
        <v>20</v>
      </c>
      <c r="G779" s="85">
        <v>52.59</v>
      </c>
      <c r="H779" s="219">
        <v>636865</v>
      </c>
      <c r="I779" s="458"/>
      <c r="J779" s="261"/>
      <c r="K779" s="200">
        <v>0</v>
      </c>
      <c r="L779" s="24" t="s">
        <v>670</v>
      </c>
      <c r="M779" s="25">
        <v>100</v>
      </c>
      <c r="N779" s="35" t="s">
        <v>473</v>
      </c>
      <c r="O779" s="25">
        <v>1807</v>
      </c>
      <c r="P779" s="20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779" s="20" t="s">
        <v>670</v>
      </c>
      <c r="S779" s="25">
        <v>100</v>
      </c>
      <c r="T779" s="26" t="s">
        <v>936</v>
      </c>
      <c r="U779" s="26" t="s">
        <v>936</v>
      </c>
    </row>
    <row r="780" spans="1:21" customFormat="1" ht="41.4" hidden="1" x14ac:dyDescent="0.3">
      <c r="A780" s="1"/>
      <c r="B780" s="53">
        <v>40782</v>
      </c>
      <c r="C780" s="95" t="s">
        <v>774</v>
      </c>
      <c r="D780" s="97" t="s">
        <v>775</v>
      </c>
      <c r="E780" s="84"/>
      <c r="F780" s="84" t="s">
        <v>20</v>
      </c>
      <c r="G780" s="85">
        <v>81.47</v>
      </c>
      <c r="H780" s="219">
        <v>986602</v>
      </c>
      <c r="I780" s="458"/>
      <c r="J780" s="261"/>
      <c r="K780" s="200">
        <v>0</v>
      </c>
      <c r="L780" s="24" t="s">
        <v>670</v>
      </c>
      <c r="M780" s="25">
        <v>100</v>
      </c>
      <c r="N780" s="35" t="s">
        <v>473</v>
      </c>
      <c r="O780" s="25">
        <v>1807</v>
      </c>
      <c r="P780" s="20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780" s="20" t="s">
        <v>670</v>
      </c>
      <c r="S780" s="25">
        <v>100</v>
      </c>
      <c r="T780" s="26" t="s">
        <v>936</v>
      </c>
      <c r="U780" s="26" t="s">
        <v>936</v>
      </c>
    </row>
    <row r="781" spans="1:21" customFormat="1" ht="41.4" hidden="1" x14ac:dyDescent="0.3">
      <c r="A781" s="1"/>
      <c r="B781" s="53">
        <v>4079</v>
      </c>
      <c r="C781" s="95">
        <v>4079</v>
      </c>
      <c r="D781" s="97" t="s">
        <v>776</v>
      </c>
      <c r="E781" s="84"/>
      <c r="F781" s="84" t="s">
        <v>20</v>
      </c>
      <c r="G781" s="85">
        <v>1791.57</v>
      </c>
      <c r="H781" s="219">
        <v>21695913</v>
      </c>
      <c r="I781" s="458"/>
      <c r="J781" s="261"/>
      <c r="K781" s="200">
        <v>0</v>
      </c>
      <c r="L781" s="17" t="s">
        <v>139</v>
      </c>
      <c r="M781" s="25">
        <v>100</v>
      </c>
      <c r="N781" s="35" t="s">
        <v>473</v>
      </c>
      <c r="O781" s="25">
        <v>419</v>
      </c>
      <c r="P781" s="20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781" s="20" t="s">
        <v>372</v>
      </c>
      <c r="S781" s="25">
        <v>100</v>
      </c>
      <c r="T781" s="26" t="s">
        <v>936</v>
      </c>
      <c r="U781" s="26" t="s">
        <v>936</v>
      </c>
    </row>
    <row r="782" spans="1:21" customFormat="1" ht="30" hidden="1" customHeight="1" x14ac:dyDescent="0.3">
      <c r="A782" s="1"/>
      <c r="B782" s="113">
        <v>4081</v>
      </c>
      <c r="C782" s="113">
        <v>4081</v>
      </c>
      <c r="D782" s="668" t="s">
        <v>777</v>
      </c>
      <c r="E782" s="669"/>
      <c r="F782" s="669"/>
      <c r="G782" s="160"/>
      <c r="H782" s="219"/>
      <c r="I782" s="458"/>
      <c r="J782" s="462"/>
      <c r="K782" s="200">
        <v>0</v>
      </c>
      <c r="L782" s="17" t="s">
        <v>42</v>
      </c>
      <c r="M782" s="200" t="s">
        <v>42</v>
      </c>
      <c r="N782" s="200" t="s">
        <v>42</v>
      </c>
      <c r="O782" s="200" t="s">
        <v>42</v>
      </c>
      <c r="P782" s="20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782" s="200" t="s">
        <v>42</v>
      </c>
      <c r="S782" s="200" t="s">
        <v>42</v>
      </c>
      <c r="T782" s="200" t="s">
        <v>42</v>
      </c>
      <c r="U782" s="274" t="s">
        <v>41</v>
      </c>
    </row>
    <row r="783" spans="1:21" customFormat="1" ht="41.4" hidden="1" x14ac:dyDescent="0.3">
      <c r="A783" s="1"/>
      <c r="B783" s="95">
        <v>4080</v>
      </c>
      <c r="C783" s="95">
        <v>4080</v>
      </c>
      <c r="D783" s="97" t="s">
        <v>778</v>
      </c>
      <c r="E783" s="84"/>
      <c r="F783" s="84" t="s">
        <v>20</v>
      </c>
      <c r="G783" s="85">
        <v>810.79</v>
      </c>
      <c r="H783" s="219">
        <v>9818667</v>
      </c>
      <c r="I783" s="458"/>
      <c r="J783" s="261"/>
      <c r="K783" s="200">
        <v>0</v>
      </c>
      <c r="L783" s="17" t="s">
        <v>139</v>
      </c>
      <c r="M783" s="25">
        <v>100</v>
      </c>
      <c r="N783" s="35" t="s">
        <v>473</v>
      </c>
      <c r="O783" s="25">
        <v>419</v>
      </c>
      <c r="P783" s="20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783" s="20" t="s">
        <v>372</v>
      </c>
      <c r="S783" s="25">
        <v>100</v>
      </c>
      <c r="T783" s="26" t="s">
        <v>936</v>
      </c>
      <c r="U783" s="26" t="s">
        <v>936</v>
      </c>
    </row>
    <row r="784" spans="1:21" customFormat="1" ht="27.6" hidden="1" x14ac:dyDescent="0.3">
      <c r="A784" s="1"/>
      <c r="B784" s="53">
        <v>40812</v>
      </c>
      <c r="C784" s="95" t="s">
        <v>779</v>
      </c>
      <c r="D784" s="97" t="s">
        <v>780</v>
      </c>
      <c r="E784" s="84"/>
      <c r="F784" s="84" t="s">
        <v>20</v>
      </c>
      <c r="G784" s="85">
        <v>1790.59</v>
      </c>
      <c r="H784" s="219">
        <v>21684045</v>
      </c>
      <c r="I784" s="458"/>
      <c r="J784" s="261"/>
      <c r="K784" s="200">
        <v>0</v>
      </c>
      <c r="L784" s="17" t="s">
        <v>139</v>
      </c>
      <c r="M784" s="25">
        <v>100</v>
      </c>
      <c r="N784" s="35" t="s">
        <v>473</v>
      </c>
      <c r="O784" s="25">
        <v>419</v>
      </c>
      <c r="P784" s="20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784" s="20" t="s">
        <v>372</v>
      </c>
      <c r="S784" s="25">
        <v>100</v>
      </c>
      <c r="T784" s="26" t="s">
        <v>936</v>
      </c>
      <c r="U784" s="26" t="s">
        <v>936</v>
      </c>
    </row>
    <row r="785" spans="1:23" customFormat="1" ht="124.2" hidden="1" x14ac:dyDescent="0.3">
      <c r="A785" s="15" t="s">
        <v>781</v>
      </c>
      <c r="B785" s="53">
        <v>40813</v>
      </c>
      <c r="C785" s="95" t="s">
        <v>782</v>
      </c>
      <c r="D785" s="97" t="s">
        <v>783</v>
      </c>
      <c r="E785" s="84"/>
      <c r="F785" s="84" t="s">
        <v>20</v>
      </c>
      <c r="G785" s="85">
        <v>76.77</v>
      </c>
      <c r="H785" s="219">
        <v>929685</v>
      </c>
      <c r="I785" s="458"/>
      <c r="J785" s="261"/>
      <c r="K785" s="200">
        <v>0</v>
      </c>
      <c r="L785" s="17" t="s">
        <v>139</v>
      </c>
      <c r="M785" s="25">
        <v>100</v>
      </c>
      <c r="N785" s="35" t="s">
        <v>473</v>
      </c>
      <c r="O785" s="25">
        <v>454</v>
      </c>
      <c r="P785" s="20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785" s="20" t="s">
        <v>372</v>
      </c>
      <c r="S785" s="25">
        <v>100</v>
      </c>
      <c r="T785" s="26" t="s">
        <v>936</v>
      </c>
      <c r="U785" s="26" t="s">
        <v>936</v>
      </c>
    </row>
    <row r="786" spans="1:23" ht="27.6" hidden="1" x14ac:dyDescent="0.3">
      <c r="A786" s="1"/>
      <c r="B786" s="53">
        <v>4083</v>
      </c>
      <c r="C786" s="60">
        <v>4083</v>
      </c>
      <c r="D786" s="293" t="s">
        <v>784</v>
      </c>
      <c r="E786" s="84"/>
      <c r="F786" s="245" t="s">
        <v>20</v>
      </c>
      <c r="G786" s="239">
        <v>126.94</v>
      </c>
      <c r="H786" s="219">
        <v>1537243</v>
      </c>
      <c r="I786" s="458"/>
      <c r="J786" s="261"/>
      <c r="K786" s="200">
        <v>0</v>
      </c>
      <c r="L786" s="17" t="s">
        <v>21</v>
      </c>
      <c r="M786" s="25">
        <v>100</v>
      </c>
      <c r="N786" s="35" t="s">
        <v>473</v>
      </c>
      <c r="O786" s="25" t="s">
        <v>923</v>
      </c>
      <c r="P786" s="20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786" s="20" t="s">
        <v>21</v>
      </c>
      <c r="S786" s="25">
        <v>100</v>
      </c>
      <c r="T786" s="26" t="s">
        <v>936</v>
      </c>
      <c r="U786" s="26" t="s">
        <v>936</v>
      </c>
    </row>
    <row r="787" spans="1:23" customFormat="1" ht="27.6" hidden="1" x14ac:dyDescent="0.3">
      <c r="A787" s="1"/>
      <c r="B787" s="53">
        <v>40831</v>
      </c>
      <c r="C787" s="95" t="s">
        <v>785</v>
      </c>
      <c r="D787" s="97" t="s">
        <v>786</v>
      </c>
      <c r="E787" s="84"/>
      <c r="F787" s="84" t="s">
        <v>20</v>
      </c>
      <c r="G787" s="85">
        <v>112.31</v>
      </c>
      <c r="H787" s="219">
        <v>1360074</v>
      </c>
      <c r="I787" s="458"/>
      <c r="J787" s="261"/>
      <c r="K787" s="200">
        <v>0</v>
      </c>
      <c r="L787" s="17" t="s">
        <v>21</v>
      </c>
      <c r="M787" s="25">
        <v>100</v>
      </c>
      <c r="N787" s="35" t="s">
        <v>473</v>
      </c>
      <c r="O787" s="25">
        <v>225</v>
      </c>
      <c r="P787" s="20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787" s="20" t="s">
        <v>21</v>
      </c>
      <c r="S787" s="25">
        <v>100</v>
      </c>
      <c r="T787" s="26" t="s">
        <v>936</v>
      </c>
      <c r="U787" s="26" t="s">
        <v>936</v>
      </c>
    </row>
    <row r="788" spans="1:23" s="139" customFormat="1" ht="31.5" hidden="1" customHeight="1" x14ac:dyDescent="0.3">
      <c r="A788" s="144"/>
      <c r="B788" s="148">
        <v>40832</v>
      </c>
      <c r="C788" s="95" t="s">
        <v>787</v>
      </c>
      <c r="D788" s="97" t="s">
        <v>788</v>
      </c>
      <c r="E788" s="84"/>
      <c r="F788" s="84" t="s">
        <v>20</v>
      </c>
      <c r="G788" s="239">
        <v>105.48</v>
      </c>
      <c r="H788" s="219">
        <v>1277363</v>
      </c>
      <c r="I788" s="458"/>
      <c r="J788" s="261"/>
      <c r="K788" s="200">
        <v>0</v>
      </c>
      <c r="L788" s="17" t="s">
        <v>21</v>
      </c>
      <c r="M788" s="25">
        <v>100</v>
      </c>
      <c r="N788" s="35" t="s">
        <v>473</v>
      </c>
      <c r="O788" s="25">
        <v>225</v>
      </c>
      <c r="P788" s="201"/>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788" s="27" t="s">
        <v>21</v>
      </c>
      <c r="S788" s="25">
        <v>100</v>
      </c>
      <c r="T788" s="26" t="s">
        <v>936</v>
      </c>
      <c r="U788" s="26" t="s">
        <v>936</v>
      </c>
    </row>
    <row r="789" spans="1:23" customFormat="1" ht="27.6" hidden="1" x14ac:dyDescent="0.3">
      <c r="A789" s="1"/>
      <c r="B789" s="53">
        <v>40833</v>
      </c>
      <c r="C789" s="95" t="s">
        <v>789</v>
      </c>
      <c r="D789" s="97" t="s">
        <v>790</v>
      </c>
      <c r="E789" s="84"/>
      <c r="F789" s="84" t="s">
        <v>20</v>
      </c>
      <c r="G789" s="85">
        <v>86.18</v>
      </c>
      <c r="H789" s="219">
        <v>1043640</v>
      </c>
      <c r="I789" s="458"/>
      <c r="J789" s="261"/>
      <c r="K789" s="200">
        <v>0</v>
      </c>
      <c r="L789" s="17" t="s">
        <v>21</v>
      </c>
      <c r="M789" s="25">
        <v>100</v>
      </c>
      <c r="N789" s="35" t="s">
        <v>473</v>
      </c>
      <c r="O789" s="25">
        <v>225</v>
      </c>
      <c r="P789" s="20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789" s="20" t="s">
        <v>243</v>
      </c>
      <c r="S789" s="25">
        <v>100</v>
      </c>
      <c r="T789" s="26" t="s">
        <v>936</v>
      </c>
      <c r="U789" s="26" t="s">
        <v>936</v>
      </c>
    </row>
    <row r="790" spans="1:23" s="139" customFormat="1" ht="27.6" hidden="1" x14ac:dyDescent="0.3">
      <c r="A790" s="144"/>
      <c r="B790" s="148" t="s">
        <v>791</v>
      </c>
      <c r="C790" s="95" t="s">
        <v>791</v>
      </c>
      <c r="D790" s="97" t="s">
        <v>792</v>
      </c>
      <c r="E790" s="84"/>
      <c r="F790" s="84" t="s">
        <v>20</v>
      </c>
      <c r="G790" s="85">
        <v>39.61</v>
      </c>
      <c r="H790" s="219">
        <v>479677</v>
      </c>
      <c r="I790" s="458"/>
      <c r="J790" s="261"/>
      <c r="K790" s="200">
        <v>0</v>
      </c>
      <c r="L790" s="17" t="s">
        <v>21</v>
      </c>
      <c r="M790" s="25">
        <v>100</v>
      </c>
      <c r="N790" s="35" t="s">
        <v>473</v>
      </c>
      <c r="O790" s="25">
        <v>225</v>
      </c>
      <c r="P790" s="201"/>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790" s="27" t="s">
        <v>243</v>
      </c>
      <c r="S790" s="25">
        <v>100</v>
      </c>
      <c r="T790" s="26" t="s">
        <v>936</v>
      </c>
      <c r="U790" s="26" t="s">
        <v>936</v>
      </c>
    </row>
    <row r="791" spans="1:23" customFormat="1" ht="27.6" hidden="1" x14ac:dyDescent="0.3">
      <c r="A791" s="1"/>
      <c r="B791" s="53">
        <v>40832</v>
      </c>
      <c r="C791" s="95" t="s">
        <v>793</v>
      </c>
      <c r="D791" s="97" t="s">
        <v>794</v>
      </c>
      <c r="E791" s="84"/>
      <c r="F791" s="84" t="s">
        <v>20</v>
      </c>
      <c r="G791" s="85">
        <v>57.64</v>
      </c>
      <c r="H791" s="219">
        <v>698020</v>
      </c>
      <c r="I791" s="458"/>
      <c r="J791" s="261"/>
      <c r="K791" s="200">
        <v>0</v>
      </c>
      <c r="L791" s="17" t="s">
        <v>21</v>
      </c>
      <c r="M791" s="25">
        <v>100</v>
      </c>
      <c r="N791" s="35" t="s">
        <v>473</v>
      </c>
      <c r="O791" s="25">
        <v>225</v>
      </c>
      <c r="P791" s="20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791" s="20" t="s">
        <v>21</v>
      </c>
      <c r="S791" s="25">
        <v>100</v>
      </c>
      <c r="T791" s="26" t="s">
        <v>936</v>
      </c>
      <c r="U791" s="26" t="s">
        <v>936</v>
      </c>
    </row>
    <row r="792" spans="1:23" ht="27.6" hidden="1" x14ac:dyDescent="0.3">
      <c r="A792" s="1"/>
      <c r="B792" s="53">
        <v>40836</v>
      </c>
      <c r="C792" s="415" t="s">
        <v>795</v>
      </c>
      <c r="D792" s="416" t="s">
        <v>941</v>
      </c>
      <c r="E792" s="16" t="s">
        <v>20</v>
      </c>
      <c r="F792" s="22" t="s">
        <v>20</v>
      </c>
      <c r="G792" s="295">
        <v>103.99</v>
      </c>
      <c r="H792" s="219">
        <v>1259319</v>
      </c>
      <c r="I792" s="458"/>
      <c r="J792" s="261"/>
      <c r="K792" s="200">
        <v>0</v>
      </c>
      <c r="L792" s="17" t="s">
        <v>21</v>
      </c>
      <c r="M792" s="25">
        <v>100</v>
      </c>
      <c r="N792" s="35" t="s">
        <v>473</v>
      </c>
      <c r="O792" s="25" t="s">
        <v>923</v>
      </c>
      <c r="P792" s="201"/>
      <c r="Q792" s="30"/>
      <c r="R792" s="20" t="s">
        <v>21</v>
      </c>
      <c r="S792" s="25">
        <v>100</v>
      </c>
      <c r="T792" s="26" t="s">
        <v>936</v>
      </c>
      <c r="U792" s="26" t="s">
        <v>936</v>
      </c>
      <c r="V792" s="404"/>
      <c r="W792" s="405"/>
    </row>
    <row r="793" spans="1:23" ht="27.6" hidden="1" x14ac:dyDescent="0.3">
      <c r="A793" s="1"/>
      <c r="B793" s="53">
        <v>40837</v>
      </c>
      <c r="C793" s="415" t="s">
        <v>796</v>
      </c>
      <c r="D793" s="416" t="s">
        <v>797</v>
      </c>
      <c r="E793" s="16" t="s">
        <v>20</v>
      </c>
      <c r="F793" s="22" t="s">
        <v>20</v>
      </c>
      <c r="G793" s="295">
        <v>56.07</v>
      </c>
      <c r="H793" s="219">
        <v>679008</v>
      </c>
      <c r="I793" s="458"/>
      <c r="J793" s="261"/>
      <c r="K793" s="200">
        <v>0</v>
      </c>
      <c r="L793" s="17" t="s">
        <v>21</v>
      </c>
      <c r="M793" s="25">
        <v>100</v>
      </c>
      <c r="N793" s="35" t="s">
        <v>473</v>
      </c>
      <c r="O793" s="25" t="s">
        <v>923</v>
      </c>
      <c r="P793" s="201"/>
      <c r="Q793" s="30"/>
      <c r="R793" s="20" t="s">
        <v>21</v>
      </c>
      <c r="S793" s="25">
        <v>100</v>
      </c>
      <c r="T793" s="26" t="s">
        <v>936</v>
      </c>
      <c r="U793" s="26" t="s">
        <v>936</v>
      </c>
      <c r="V793" s="404"/>
    </row>
    <row r="794" spans="1:23" customFormat="1" ht="27.6" hidden="1" x14ac:dyDescent="0.3">
      <c r="A794" s="1"/>
      <c r="B794" s="53">
        <v>4084</v>
      </c>
      <c r="C794" s="95">
        <v>4084</v>
      </c>
      <c r="D794" s="97" t="s">
        <v>798</v>
      </c>
      <c r="E794" s="84"/>
      <c r="F794" s="84" t="s">
        <v>20</v>
      </c>
      <c r="G794" s="85">
        <v>263.97000000000003</v>
      </c>
      <c r="H794" s="219">
        <v>3196677</v>
      </c>
      <c r="I794" s="458"/>
      <c r="J794" s="261"/>
      <c r="K794" s="200">
        <v>0</v>
      </c>
      <c r="L794" s="17" t="s">
        <v>21</v>
      </c>
      <c r="M794" s="25">
        <v>100</v>
      </c>
      <c r="N794" s="35" t="s">
        <v>473</v>
      </c>
      <c r="O794" s="25">
        <v>225</v>
      </c>
      <c r="P794" s="201"/>
      <c r="Q7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794" s="20" t="s">
        <v>21</v>
      </c>
      <c r="S794" s="25">
        <v>100</v>
      </c>
      <c r="T794" s="26" t="s">
        <v>936</v>
      </c>
      <c r="U794" s="26" t="s">
        <v>936</v>
      </c>
    </row>
    <row r="795" spans="1:23" customFormat="1" ht="33.75" hidden="1" customHeight="1" x14ac:dyDescent="0.3">
      <c r="A795" s="1"/>
      <c r="B795" s="53">
        <v>4085</v>
      </c>
      <c r="C795" s="95">
        <v>4085</v>
      </c>
      <c r="D795" s="97" t="s">
        <v>799</v>
      </c>
      <c r="E795" s="84"/>
      <c r="F795" s="84" t="s">
        <v>20</v>
      </c>
      <c r="G795" s="85">
        <v>339.04</v>
      </c>
      <c r="H795" s="219">
        <v>4105774</v>
      </c>
      <c r="I795" s="458"/>
      <c r="J795" s="261"/>
      <c r="K795" s="200">
        <v>0</v>
      </c>
      <c r="L795" s="17" t="s">
        <v>243</v>
      </c>
      <c r="M795" s="25">
        <v>100</v>
      </c>
      <c r="N795" s="35" t="s">
        <v>473</v>
      </c>
      <c r="O795" s="25">
        <v>225</v>
      </c>
      <c r="P795" s="201"/>
      <c r="Q7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795" s="20" t="s">
        <v>243</v>
      </c>
      <c r="S795" s="25">
        <v>100</v>
      </c>
      <c r="T795" s="26" t="s">
        <v>936</v>
      </c>
      <c r="U795" s="26" t="s">
        <v>936</v>
      </c>
    </row>
    <row r="796" spans="1:23" customFormat="1" ht="26.25" hidden="1" customHeight="1" x14ac:dyDescent="0.3">
      <c r="A796" s="1"/>
      <c r="B796" s="57">
        <v>4086</v>
      </c>
      <c r="C796" s="95">
        <v>4086</v>
      </c>
      <c r="D796" s="97" t="s">
        <v>800</v>
      </c>
      <c r="E796" s="84"/>
      <c r="F796" s="84" t="s">
        <v>20</v>
      </c>
      <c r="G796" s="85">
        <v>28.25</v>
      </c>
      <c r="H796" s="219">
        <v>342108</v>
      </c>
      <c r="I796" s="458"/>
      <c r="J796" s="261"/>
      <c r="K796" s="200">
        <v>0</v>
      </c>
      <c r="L796" s="17" t="s">
        <v>243</v>
      </c>
      <c r="M796" s="25">
        <v>100</v>
      </c>
      <c r="N796" s="35" t="s">
        <v>473</v>
      </c>
      <c r="O796" s="25">
        <v>1716</v>
      </c>
      <c r="P796" s="201"/>
      <c r="Q7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796" s="20" t="s">
        <v>243</v>
      </c>
      <c r="S796" s="25">
        <v>100</v>
      </c>
      <c r="T796" s="26" t="s">
        <v>936</v>
      </c>
      <c r="U796" s="26" t="s">
        <v>936</v>
      </c>
    </row>
    <row r="797" spans="1:23" customFormat="1" hidden="1" x14ac:dyDescent="0.3">
      <c r="A797" s="1"/>
      <c r="B797" s="53">
        <v>4087</v>
      </c>
      <c r="C797" s="113">
        <v>4087</v>
      </c>
      <c r="D797" s="668" t="s">
        <v>801</v>
      </c>
      <c r="E797" s="669"/>
      <c r="F797" s="669"/>
      <c r="G797" s="160"/>
      <c r="H797" s="219"/>
      <c r="I797" s="458"/>
      <c r="J797" s="462"/>
      <c r="K797" s="200">
        <v>0</v>
      </c>
      <c r="L797" s="17" t="s">
        <v>42</v>
      </c>
      <c r="M797" s="200" t="s">
        <v>42</v>
      </c>
      <c r="N797" s="200" t="s">
        <v>42</v>
      </c>
      <c r="O797" s="200" t="s">
        <v>42</v>
      </c>
      <c r="P797" s="201"/>
      <c r="Q7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797" s="200" t="s">
        <v>42</v>
      </c>
      <c r="S797" s="200" t="s">
        <v>42</v>
      </c>
      <c r="T797" s="200" t="s">
        <v>42</v>
      </c>
      <c r="U797" s="274" t="s">
        <v>41</v>
      </c>
    </row>
    <row r="798" spans="1:23" customFormat="1" ht="31.2" hidden="1" x14ac:dyDescent="0.3">
      <c r="A798" s="1"/>
      <c r="B798" s="55">
        <v>40871</v>
      </c>
      <c r="C798" s="95" t="s">
        <v>802</v>
      </c>
      <c r="D798" s="97" t="s">
        <v>803</v>
      </c>
      <c r="E798" s="84"/>
      <c r="F798" s="84" t="s">
        <v>20</v>
      </c>
      <c r="G798" s="85">
        <v>420.9</v>
      </c>
      <c r="H798" s="219">
        <v>5097099</v>
      </c>
      <c r="I798" s="458"/>
      <c r="J798" s="261"/>
      <c r="K798" s="200">
        <v>0</v>
      </c>
      <c r="L798" s="24" t="s">
        <v>195</v>
      </c>
      <c r="M798" s="25">
        <v>100</v>
      </c>
      <c r="N798" s="260" t="s">
        <v>920</v>
      </c>
      <c r="O798" s="25">
        <v>975</v>
      </c>
      <c r="P798" s="201"/>
      <c r="Q7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798" s="20" t="s">
        <v>195</v>
      </c>
      <c r="S798" s="25">
        <v>100</v>
      </c>
      <c r="T798" s="26" t="s">
        <v>936</v>
      </c>
      <c r="U798" s="26" t="s">
        <v>936</v>
      </c>
    </row>
    <row r="799" spans="1:23" customFormat="1" ht="31.2" hidden="1" x14ac:dyDescent="0.3">
      <c r="A799" s="1"/>
      <c r="B799" s="53">
        <v>40872</v>
      </c>
      <c r="C799" s="95" t="s">
        <v>804</v>
      </c>
      <c r="D799" s="97" t="s">
        <v>805</v>
      </c>
      <c r="E799" s="84"/>
      <c r="F799" s="84" t="s">
        <v>20</v>
      </c>
      <c r="G799" s="85">
        <v>491.6</v>
      </c>
      <c r="H799" s="219">
        <v>5953276</v>
      </c>
      <c r="I799" s="458"/>
      <c r="J799" s="261"/>
      <c r="K799" s="200">
        <v>0</v>
      </c>
      <c r="L799" s="24" t="s">
        <v>195</v>
      </c>
      <c r="M799" s="25">
        <v>100</v>
      </c>
      <c r="N799" s="260" t="s">
        <v>920</v>
      </c>
      <c r="O799" s="25">
        <v>975</v>
      </c>
      <c r="P799" s="20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799" s="20" t="s">
        <v>195</v>
      </c>
      <c r="S799" s="25">
        <v>100</v>
      </c>
      <c r="T799" s="26" t="s">
        <v>936</v>
      </c>
      <c r="U799" s="26" t="s">
        <v>936</v>
      </c>
    </row>
    <row r="800" spans="1:23" customFormat="1" ht="41.4" hidden="1" x14ac:dyDescent="0.3">
      <c r="A800" s="1"/>
      <c r="B800" s="53">
        <v>40873</v>
      </c>
      <c r="C800" s="95" t="s">
        <v>806</v>
      </c>
      <c r="D800" s="97" t="s">
        <v>807</v>
      </c>
      <c r="E800" s="84"/>
      <c r="F800" s="84" t="s">
        <v>20</v>
      </c>
      <c r="G800" s="85">
        <v>335.86</v>
      </c>
      <c r="H800" s="219">
        <v>4067265</v>
      </c>
      <c r="I800" s="458"/>
      <c r="J800" s="261"/>
      <c r="K800" s="200">
        <v>0</v>
      </c>
      <c r="L800" s="24" t="s">
        <v>195</v>
      </c>
      <c r="M800" s="25">
        <v>100</v>
      </c>
      <c r="N800" s="260" t="s">
        <v>920</v>
      </c>
      <c r="O800" s="25">
        <v>975</v>
      </c>
      <c r="P800" s="20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00" s="20" t="s">
        <v>195</v>
      </c>
      <c r="S800" s="25">
        <v>100</v>
      </c>
      <c r="T800" s="26" t="s">
        <v>936</v>
      </c>
      <c r="U800" s="26" t="s">
        <v>936</v>
      </c>
    </row>
    <row r="801" spans="1:21" customFormat="1" ht="31.2" hidden="1" x14ac:dyDescent="0.3">
      <c r="A801" s="1"/>
      <c r="B801" s="53">
        <v>40874</v>
      </c>
      <c r="C801" s="95" t="s">
        <v>808</v>
      </c>
      <c r="D801" s="97" t="s">
        <v>809</v>
      </c>
      <c r="E801" s="84"/>
      <c r="F801" s="84" t="s">
        <v>20</v>
      </c>
      <c r="G801" s="85">
        <v>302.27</v>
      </c>
      <c r="H801" s="219">
        <v>3660490</v>
      </c>
      <c r="I801" s="458"/>
      <c r="J801" s="261"/>
      <c r="K801" s="200">
        <v>0</v>
      </c>
      <c r="L801" s="24" t="s">
        <v>195</v>
      </c>
      <c r="M801" s="25">
        <v>100</v>
      </c>
      <c r="N801" s="260" t="s">
        <v>920</v>
      </c>
      <c r="O801" s="25">
        <v>975</v>
      </c>
      <c r="P801" s="20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01" s="20" t="s">
        <v>195</v>
      </c>
      <c r="S801" s="25">
        <v>100</v>
      </c>
      <c r="T801" s="26" t="s">
        <v>936</v>
      </c>
      <c r="U801" s="26" t="s">
        <v>936</v>
      </c>
    </row>
    <row r="802" spans="1:21" customFormat="1" ht="41.4" hidden="1" x14ac:dyDescent="0.3">
      <c r="A802" s="1"/>
      <c r="B802" s="57">
        <v>40875</v>
      </c>
      <c r="C802" s="95" t="s">
        <v>810</v>
      </c>
      <c r="D802" s="97" t="s">
        <v>811</v>
      </c>
      <c r="E802" s="84"/>
      <c r="F802" s="84" t="s">
        <v>20</v>
      </c>
      <c r="G802" s="85">
        <v>252.35</v>
      </c>
      <c r="H802" s="219">
        <v>3055959</v>
      </c>
      <c r="I802" s="458"/>
      <c r="J802" s="261"/>
      <c r="K802" s="200">
        <v>0</v>
      </c>
      <c r="L802" s="24" t="s">
        <v>195</v>
      </c>
      <c r="M802" s="25">
        <v>100</v>
      </c>
      <c r="N802" s="260" t="s">
        <v>920</v>
      </c>
      <c r="O802" s="25">
        <v>975</v>
      </c>
      <c r="P802" s="20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02" s="20" t="s">
        <v>195</v>
      </c>
      <c r="S802" s="25">
        <v>100</v>
      </c>
      <c r="T802" s="26" t="s">
        <v>936</v>
      </c>
      <c r="U802" s="26" t="s">
        <v>936</v>
      </c>
    </row>
    <row r="803" spans="1:21" customFormat="1" ht="21.75" hidden="1" customHeight="1" x14ac:dyDescent="0.3">
      <c r="A803" s="1"/>
      <c r="B803" s="53">
        <v>4088</v>
      </c>
      <c r="C803" s="113">
        <v>4088</v>
      </c>
      <c r="D803" s="668" t="s">
        <v>812</v>
      </c>
      <c r="E803" s="669"/>
      <c r="F803" s="669"/>
      <c r="G803" s="160"/>
      <c r="H803" s="219"/>
      <c r="I803" s="458"/>
      <c r="J803" s="462"/>
      <c r="K803" s="200">
        <v>0</v>
      </c>
      <c r="L803" s="17" t="s">
        <v>42</v>
      </c>
      <c r="M803" s="200" t="s">
        <v>42</v>
      </c>
      <c r="N803" s="200" t="s">
        <v>42</v>
      </c>
      <c r="O803" s="200" t="s">
        <v>42</v>
      </c>
      <c r="P803" s="203"/>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03" s="200" t="s">
        <v>42</v>
      </c>
      <c r="S803" s="200" t="s">
        <v>42</v>
      </c>
      <c r="T803" s="200" t="s">
        <v>42</v>
      </c>
      <c r="U803" s="274" t="s">
        <v>41</v>
      </c>
    </row>
    <row r="804" spans="1:21" customFormat="1" ht="31.2" hidden="1" x14ac:dyDescent="0.3">
      <c r="A804" s="1"/>
      <c r="B804" s="55">
        <v>40881</v>
      </c>
      <c r="C804" s="95" t="s">
        <v>813</v>
      </c>
      <c r="D804" s="97" t="s">
        <v>814</v>
      </c>
      <c r="E804" s="84"/>
      <c r="F804" s="84" t="s">
        <v>20</v>
      </c>
      <c r="G804" s="85">
        <v>89.45</v>
      </c>
      <c r="H804" s="219">
        <v>1083240</v>
      </c>
      <c r="I804" s="458"/>
      <c r="J804" s="261"/>
      <c r="K804" s="200">
        <v>0</v>
      </c>
      <c r="L804" s="17" t="s">
        <v>195</v>
      </c>
      <c r="M804" s="14">
        <v>100</v>
      </c>
      <c r="N804" s="260" t="s">
        <v>920</v>
      </c>
      <c r="O804" s="14">
        <v>975</v>
      </c>
      <c r="P804" s="203"/>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04" s="20" t="s">
        <v>195</v>
      </c>
      <c r="S804" s="14">
        <v>100</v>
      </c>
      <c r="T804" s="26" t="s">
        <v>936</v>
      </c>
      <c r="U804" s="26" t="s">
        <v>936</v>
      </c>
    </row>
    <row r="805" spans="1:21" customFormat="1" ht="31.2" hidden="1" x14ac:dyDescent="0.3">
      <c r="A805" s="1"/>
      <c r="B805" s="53">
        <v>40882</v>
      </c>
      <c r="C805" s="95" t="s">
        <v>815</v>
      </c>
      <c r="D805" s="97" t="s">
        <v>816</v>
      </c>
      <c r="E805" s="84"/>
      <c r="F805" s="84" t="s">
        <v>20</v>
      </c>
      <c r="G805" s="85">
        <v>1354.72</v>
      </c>
      <c r="H805" s="219">
        <v>16405659</v>
      </c>
      <c r="I805" s="458"/>
      <c r="J805" s="261"/>
      <c r="K805" s="200">
        <v>0</v>
      </c>
      <c r="L805" s="17" t="s">
        <v>195</v>
      </c>
      <c r="M805" s="14">
        <v>100</v>
      </c>
      <c r="N805" s="260" t="s">
        <v>920</v>
      </c>
      <c r="O805" s="14">
        <v>975</v>
      </c>
      <c r="P805" s="203"/>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05" s="20" t="s">
        <v>195</v>
      </c>
      <c r="S805" s="14">
        <v>100</v>
      </c>
      <c r="T805" s="26" t="s">
        <v>936</v>
      </c>
      <c r="U805" s="26" t="s">
        <v>936</v>
      </c>
    </row>
    <row r="806" spans="1:21" customFormat="1" ht="31.2" hidden="1" x14ac:dyDescent="0.3">
      <c r="A806" s="1"/>
      <c r="B806" s="53">
        <v>40883</v>
      </c>
      <c r="C806" s="95" t="s">
        <v>817</v>
      </c>
      <c r="D806" s="97" t="s">
        <v>818</v>
      </c>
      <c r="E806" s="84"/>
      <c r="F806" s="84" t="s">
        <v>20</v>
      </c>
      <c r="G806" s="85">
        <v>822.28</v>
      </c>
      <c r="H806" s="219">
        <v>9957811</v>
      </c>
      <c r="I806" s="458"/>
      <c r="J806" s="261"/>
      <c r="K806" s="200">
        <v>0</v>
      </c>
      <c r="L806" s="17" t="s">
        <v>195</v>
      </c>
      <c r="M806" s="14">
        <v>100</v>
      </c>
      <c r="N806" s="260" t="s">
        <v>920</v>
      </c>
      <c r="O806" s="14">
        <v>975</v>
      </c>
      <c r="P806" s="203"/>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06" s="20" t="s">
        <v>195</v>
      </c>
      <c r="S806" s="14">
        <v>100</v>
      </c>
      <c r="T806" s="26" t="s">
        <v>936</v>
      </c>
      <c r="U806" s="26" t="s">
        <v>936</v>
      </c>
    </row>
    <row r="807" spans="1:21" customFormat="1" ht="31.2" hidden="1" x14ac:dyDescent="0.3">
      <c r="A807" s="1"/>
      <c r="B807" s="53">
        <v>40884</v>
      </c>
      <c r="C807" s="95" t="s">
        <v>819</v>
      </c>
      <c r="D807" s="97" t="s">
        <v>820</v>
      </c>
      <c r="E807" s="84"/>
      <c r="F807" s="84" t="s">
        <v>20</v>
      </c>
      <c r="G807" s="85">
        <v>1151.74</v>
      </c>
      <c r="H807" s="219">
        <v>13947571</v>
      </c>
      <c r="I807" s="458"/>
      <c r="J807" s="261"/>
      <c r="K807" s="200">
        <v>0</v>
      </c>
      <c r="L807" s="17" t="s">
        <v>195</v>
      </c>
      <c r="M807" s="14">
        <v>100</v>
      </c>
      <c r="N807" s="260" t="s">
        <v>920</v>
      </c>
      <c r="O807" s="14">
        <v>975</v>
      </c>
      <c r="P807" s="203"/>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07" s="20" t="s">
        <v>195</v>
      </c>
      <c r="S807" s="14">
        <v>100</v>
      </c>
      <c r="T807" s="26" t="s">
        <v>936</v>
      </c>
      <c r="U807" s="26" t="s">
        <v>936</v>
      </c>
    </row>
    <row r="808" spans="1:21" customFormat="1" ht="41.4" hidden="1" x14ac:dyDescent="0.3">
      <c r="A808" s="1"/>
      <c r="B808" s="53">
        <v>4089</v>
      </c>
      <c r="C808" s="95">
        <v>4089</v>
      </c>
      <c r="D808" s="97" t="s">
        <v>821</v>
      </c>
      <c r="E808" s="84"/>
      <c r="F808" s="84" t="s">
        <v>20</v>
      </c>
      <c r="G808" s="85">
        <v>450.88</v>
      </c>
      <c r="H808" s="219">
        <v>5460157</v>
      </c>
      <c r="I808" s="458"/>
      <c r="J808" s="261"/>
      <c r="K808" s="200">
        <v>0</v>
      </c>
      <c r="L808" s="17" t="s">
        <v>21</v>
      </c>
      <c r="M808" s="14">
        <v>100</v>
      </c>
      <c r="N808" s="35" t="s">
        <v>473</v>
      </c>
      <c r="O808" s="14">
        <v>414</v>
      </c>
      <c r="P808" s="203"/>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08" s="20" t="s">
        <v>21</v>
      </c>
      <c r="S808" s="14">
        <v>100</v>
      </c>
      <c r="T808" s="26" t="s">
        <v>936</v>
      </c>
      <c r="U808" s="26" t="s">
        <v>936</v>
      </c>
    </row>
    <row r="809" spans="1:21" customFormat="1" ht="106.5" hidden="1" customHeight="1" thickBot="1" x14ac:dyDescent="0.35">
      <c r="A809" s="1"/>
      <c r="B809" s="53">
        <v>40891</v>
      </c>
      <c r="C809" s="92" t="s">
        <v>822</v>
      </c>
      <c r="D809" s="104" t="s">
        <v>823</v>
      </c>
      <c r="E809" s="90"/>
      <c r="F809" s="90" t="s">
        <v>20</v>
      </c>
      <c r="G809" s="98">
        <v>135.38</v>
      </c>
      <c r="H809" s="225">
        <v>1639452</v>
      </c>
      <c r="I809" s="458"/>
      <c r="J809" s="261"/>
      <c r="K809" s="200">
        <v>0</v>
      </c>
      <c r="L809" s="198" t="s">
        <v>21</v>
      </c>
      <c r="M809" s="285">
        <v>100</v>
      </c>
      <c r="N809" s="199" t="s">
        <v>473</v>
      </c>
      <c r="O809" s="285">
        <v>414</v>
      </c>
      <c r="P809" s="286"/>
      <c r="Q80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09" s="360" t="s">
        <v>21</v>
      </c>
      <c r="S809" s="285">
        <v>100</v>
      </c>
      <c r="T809" s="26" t="s">
        <v>936</v>
      </c>
      <c r="U809" s="26" t="s">
        <v>936</v>
      </c>
    </row>
    <row r="810" spans="1:21" customFormat="1" ht="33" hidden="1" customHeight="1" x14ac:dyDescent="0.3">
      <c r="A810" s="23"/>
      <c r="B810" s="53">
        <v>4090</v>
      </c>
      <c r="C810" s="661">
        <v>4090</v>
      </c>
      <c r="D810" s="664" t="s">
        <v>942</v>
      </c>
      <c r="E810" s="100">
        <v>1</v>
      </c>
      <c r="F810" s="100" t="s">
        <v>568</v>
      </c>
      <c r="G810" s="101">
        <v>5246.19</v>
      </c>
      <c r="H810" s="241">
        <v>63531361</v>
      </c>
      <c r="I810" s="111"/>
      <c r="J810" s="468"/>
      <c r="K810" s="200">
        <v>0</v>
      </c>
      <c r="L810" s="327" t="s">
        <v>21</v>
      </c>
      <c r="M810" s="424">
        <v>100</v>
      </c>
      <c r="N810" s="425" t="s">
        <v>473</v>
      </c>
      <c r="O810" s="424">
        <v>243</v>
      </c>
      <c r="P810" s="373"/>
      <c r="Q81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10" s="209" t="s">
        <v>21</v>
      </c>
      <c r="S810" s="374">
        <v>100</v>
      </c>
      <c r="T810" s="26" t="s">
        <v>936</v>
      </c>
      <c r="U810" s="26" t="s">
        <v>936</v>
      </c>
    </row>
    <row r="811" spans="1:21" customFormat="1" ht="33" hidden="1" customHeight="1" x14ac:dyDescent="0.3">
      <c r="A811" s="15">
        <v>4091</v>
      </c>
      <c r="B811" s="53">
        <v>4090</v>
      </c>
      <c r="C811" s="662"/>
      <c r="D811" s="587"/>
      <c r="E811" s="84">
        <v>2</v>
      </c>
      <c r="F811" s="84" t="s">
        <v>570</v>
      </c>
      <c r="G811" s="85">
        <v>9600.89</v>
      </c>
      <c r="H811" s="242">
        <v>116266778</v>
      </c>
      <c r="I811" s="111">
        <f>+G811-G810</f>
        <v>4354.7</v>
      </c>
      <c r="J811" s="469"/>
      <c r="K811" s="200">
        <v>0</v>
      </c>
      <c r="L811" s="162" t="s">
        <v>21</v>
      </c>
      <c r="M811" s="422">
        <v>100</v>
      </c>
      <c r="N811" s="423" t="s">
        <v>473</v>
      </c>
      <c r="O811" s="422">
        <v>243</v>
      </c>
      <c r="P811" s="203"/>
      <c r="Q811" s="30"/>
      <c r="R811" s="269"/>
      <c r="S811" s="381"/>
      <c r="T811" s="26" t="s">
        <v>936</v>
      </c>
      <c r="U811" s="26"/>
    </row>
    <row r="812" spans="1:21" customFormat="1" ht="33" hidden="1" customHeight="1" thickBot="1" x14ac:dyDescent="0.35">
      <c r="A812" s="15">
        <v>4092</v>
      </c>
      <c r="B812" s="53">
        <v>4090</v>
      </c>
      <c r="C812" s="663"/>
      <c r="D812" s="588"/>
      <c r="E812" s="102">
        <v>3</v>
      </c>
      <c r="F812" s="102" t="s">
        <v>572</v>
      </c>
      <c r="G812" s="103">
        <v>14277.53</v>
      </c>
      <c r="H812" s="243">
        <v>172900888</v>
      </c>
      <c r="I812" s="111">
        <f>+G812-G810</f>
        <v>9031.34</v>
      </c>
      <c r="J812" s="469"/>
      <c r="K812" s="200">
        <v>0</v>
      </c>
      <c r="L812" s="426" t="s">
        <v>21</v>
      </c>
      <c r="M812" s="427">
        <v>100</v>
      </c>
      <c r="N812" s="428" t="s">
        <v>473</v>
      </c>
      <c r="O812" s="427">
        <v>243</v>
      </c>
      <c r="P812" s="215"/>
      <c r="Q812" s="214"/>
      <c r="R812" s="270"/>
      <c r="S812" s="382"/>
      <c r="T812" s="26" t="s">
        <v>936</v>
      </c>
      <c r="U812" s="26"/>
    </row>
    <row r="813" spans="1:21" customFormat="1" ht="27.6" hidden="1" x14ac:dyDescent="0.3">
      <c r="A813" s="1"/>
      <c r="B813" s="57">
        <v>4093</v>
      </c>
      <c r="C813" s="124">
        <v>4093</v>
      </c>
      <c r="D813" s="125" t="s">
        <v>927</v>
      </c>
      <c r="E813" s="91"/>
      <c r="F813" s="91" t="s">
        <v>20</v>
      </c>
      <c r="G813" s="116">
        <v>1920.88</v>
      </c>
      <c r="H813" s="221">
        <v>23261857</v>
      </c>
      <c r="I813" s="458"/>
      <c r="J813" s="468"/>
      <c r="K813" s="200">
        <v>0</v>
      </c>
      <c r="L813" s="429" t="s">
        <v>21</v>
      </c>
      <c r="M813" s="430">
        <v>100</v>
      </c>
      <c r="N813" s="431" t="s">
        <v>473</v>
      </c>
      <c r="O813" s="430">
        <v>243</v>
      </c>
      <c r="P813" s="371"/>
      <c r="Q81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13" s="308" t="s">
        <v>21</v>
      </c>
      <c r="S813" s="315">
        <v>100</v>
      </c>
      <c r="T813" s="26" t="s">
        <v>936</v>
      </c>
      <c r="U813" s="26" t="s">
        <v>936</v>
      </c>
    </row>
    <row r="814" spans="1:21" customFormat="1" ht="15" hidden="1" thickBot="1" x14ac:dyDescent="0.35">
      <c r="A814" s="1"/>
      <c r="B814" s="53">
        <v>4094</v>
      </c>
      <c r="C814" s="188">
        <v>4094</v>
      </c>
      <c r="D814" s="666" t="s">
        <v>824</v>
      </c>
      <c r="E814" s="667"/>
      <c r="F814" s="667"/>
      <c r="G814" s="667"/>
      <c r="H814" s="225"/>
      <c r="I814" s="458"/>
      <c r="J814" s="480"/>
      <c r="K814" s="200">
        <v>0</v>
      </c>
      <c r="L814" s="368" t="s">
        <v>42</v>
      </c>
      <c r="M814" s="380" t="s">
        <v>42</v>
      </c>
      <c r="N814" s="380" t="s">
        <v>42</v>
      </c>
      <c r="O814" s="380" t="s">
        <v>42</v>
      </c>
      <c r="P814" s="286"/>
      <c r="Q81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14" s="380" t="s">
        <v>42</v>
      </c>
      <c r="S814" s="380" t="s">
        <v>42</v>
      </c>
      <c r="T814" s="380" t="s">
        <v>42</v>
      </c>
      <c r="U814" s="274" t="s">
        <v>41</v>
      </c>
    </row>
    <row r="815" spans="1:21" customFormat="1" ht="27.75" hidden="1" customHeight="1" x14ac:dyDescent="0.3">
      <c r="A815" s="23" t="s">
        <v>825</v>
      </c>
      <c r="B815" s="55">
        <v>40941</v>
      </c>
      <c r="C815" s="615" t="s">
        <v>826</v>
      </c>
      <c r="D815" s="606" t="s">
        <v>827</v>
      </c>
      <c r="E815" s="171">
        <v>1</v>
      </c>
      <c r="F815" s="171" t="s">
        <v>566</v>
      </c>
      <c r="G815" s="173">
        <v>1439.59</v>
      </c>
      <c r="H815" s="241">
        <v>17433435</v>
      </c>
      <c r="I815" s="111"/>
      <c r="J815" s="297"/>
      <c r="K815" s="200">
        <v>0</v>
      </c>
      <c r="L815" s="372" t="s">
        <v>21</v>
      </c>
      <c r="M815" s="345">
        <v>100</v>
      </c>
      <c r="N815" s="206" t="s">
        <v>473</v>
      </c>
      <c r="O815" s="345">
        <v>243</v>
      </c>
      <c r="P815" s="373"/>
      <c r="Q81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15" s="209" t="s">
        <v>21</v>
      </c>
      <c r="S815" s="374">
        <v>100</v>
      </c>
      <c r="T815" s="26" t="s">
        <v>936</v>
      </c>
      <c r="U815" s="26" t="s">
        <v>936</v>
      </c>
    </row>
    <row r="816" spans="1:21" customFormat="1" ht="34.5" hidden="1" customHeight="1" x14ac:dyDescent="0.3">
      <c r="A816" s="16" t="s">
        <v>828</v>
      </c>
      <c r="B816" s="55">
        <v>40941</v>
      </c>
      <c r="C816" s="616"/>
      <c r="D816" s="607"/>
      <c r="E816" s="16">
        <v>2</v>
      </c>
      <c r="F816" s="16" t="s">
        <v>568</v>
      </c>
      <c r="G816" s="12">
        <v>3098.66</v>
      </c>
      <c r="H816" s="242">
        <v>37524773</v>
      </c>
      <c r="I816" s="111">
        <f>+G816-G815</f>
        <v>1659.07</v>
      </c>
      <c r="J816" s="479"/>
      <c r="K816" s="200">
        <v>0</v>
      </c>
      <c r="L816" s="166" t="s">
        <v>21</v>
      </c>
      <c r="M816" s="14">
        <v>100</v>
      </c>
      <c r="N816" s="35" t="s">
        <v>473</v>
      </c>
      <c r="O816" s="14">
        <v>243</v>
      </c>
      <c r="P816" s="203"/>
      <c r="Q816" s="30"/>
      <c r="R816" s="269"/>
      <c r="S816" s="381"/>
      <c r="T816" s="26" t="s">
        <v>936</v>
      </c>
      <c r="U816" s="26"/>
    </row>
    <row r="817" spans="1:21" customFormat="1" ht="38.25" hidden="1" customHeight="1" x14ac:dyDescent="0.3">
      <c r="A817" s="16" t="s">
        <v>829</v>
      </c>
      <c r="B817" s="55">
        <v>40941</v>
      </c>
      <c r="C817" s="616"/>
      <c r="D817" s="607"/>
      <c r="E817" s="16">
        <v>3</v>
      </c>
      <c r="F817" s="16" t="s">
        <v>570</v>
      </c>
      <c r="G817" s="12">
        <v>4541.4799999999996</v>
      </c>
      <c r="H817" s="242">
        <v>54997323</v>
      </c>
      <c r="I817" s="111">
        <f>+G817-G815</f>
        <v>3101.8899999999994</v>
      </c>
      <c r="J817" s="479"/>
      <c r="K817" s="200">
        <v>0</v>
      </c>
      <c r="L817" s="166" t="s">
        <v>21</v>
      </c>
      <c r="M817" s="14">
        <v>100</v>
      </c>
      <c r="N817" s="35" t="s">
        <v>473</v>
      </c>
      <c r="O817" s="14">
        <v>243</v>
      </c>
      <c r="P817" s="203"/>
      <c r="Q817" s="30"/>
      <c r="R817" s="269"/>
      <c r="S817" s="381"/>
      <c r="T817" s="26" t="s">
        <v>936</v>
      </c>
      <c r="U817" s="26"/>
    </row>
    <row r="818" spans="1:21" customFormat="1" ht="36" hidden="1" customHeight="1" thickBot="1" x14ac:dyDescent="0.35">
      <c r="A818" s="16" t="s">
        <v>830</v>
      </c>
      <c r="B818" s="55">
        <v>40941</v>
      </c>
      <c r="C818" s="617"/>
      <c r="D818" s="608"/>
      <c r="E818" s="175">
        <v>4</v>
      </c>
      <c r="F818" s="175" t="s">
        <v>572</v>
      </c>
      <c r="G818" s="177">
        <v>6356.24</v>
      </c>
      <c r="H818" s="243">
        <v>76974066</v>
      </c>
      <c r="I818" s="111">
        <f>+G818-G815</f>
        <v>4916.6499999999996</v>
      </c>
      <c r="J818" s="479"/>
      <c r="K818" s="200">
        <v>0</v>
      </c>
      <c r="L818" s="376" t="s">
        <v>21</v>
      </c>
      <c r="M818" s="377">
        <v>100</v>
      </c>
      <c r="N818" s="212" t="s">
        <v>473</v>
      </c>
      <c r="O818" s="377">
        <v>243</v>
      </c>
      <c r="P818" s="215"/>
      <c r="Q818" s="214"/>
      <c r="R818" s="270"/>
      <c r="S818" s="382"/>
      <c r="T818" s="26" t="s">
        <v>936</v>
      </c>
      <c r="U818" s="26"/>
    </row>
    <row r="819" spans="1:21" customFormat="1" ht="35.25" hidden="1" customHeight="1" x14ac:dyDescent="0.3">
      <c r="A819" s="23"/>
      <c r="B819" s="53">
        <v>40949</v>
      </c>
      <c r="C819" s="616" t="s">
        <v>831</v>
      </c>
      <c r="D819" s="607" t="s">
        <v>832</v>
      </c>
      <c r="E819" s="178">
        <v>1</v>
      </c>
      <c r="F819" s="178" t="s">
        <v>566</v>
      </c>
      <c r="G819" s="500">
        <v>1236.18</v>
      </c>
      <c r="H819" s="221">
        <v>14970140</v>
      </c>
      <c r="I819" s="458"/>
      <c r="J819" s="297"/>
      <c r="K819" s="200">
        <v>0</v>
      </c>
      <c r="L819" s="372" t="s">
        <v>21</v>
      </c>
      <c r="M819" s="345">
        <v>100</v>
      </c>
      <c r="N819" s="206" t="s">
        <v>473</v>
      </c>
      <c r="O819" s="392" t="s">
        <v>833</v>
      </c>
      <c r="P819" s="373"/>
      <c r="Q8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19" s="209" t="s">
        <v>21</v>
      </c>
      <c r="S819" s="374">
        <v>100</v>
      </c>
      <c r="T819" s="26" t="s">
        <v>936</v>
      </c>
      <c r="U819" s="26" t="s">
        <v>936</v>
      </c>
    </row>
    <row r="820" spans="1:21" customFormat="1" ht="35.25" hidden="1" customHeight="1" x14ac:dyDescent="0.3">
      <c r="A820" s="15" t="s">
        <v>834</v>
      </c>
      <c r="B820" s="53">
        <v>40949</v>
      </c>
      <c r="C820" s="616"/>
      <c r="D820" s="607"/>
      <c r="E820" s="16">
        <v>2</v>
      </c>
      <c r="F820" s="16" t="s">
        <v>568</v>
      </c>
      <c r="G820" s="498">
        <v>2833.84</v>
      </c>
      <c r="H820" s="219">
        <v>34317802</v>
      </c>
      <c r="I820" s="458">
        <f>+G820-G819</f>
        <v>1597.66</v>
      </c>
      <c r="J820" s="479"/>
      <c r="K820" s="200">
        <v>0</v>
      </c>
      <c r="L820" s="166" t="s">
        <v>21</v>
      </c>
      <c r="M820" s="14">
        <v>100</v>
      </c>
      <c r="N820" s="35" t="s">
        <v>473</v>
      </c>
      <c r="O820" s="21" t="s">
        <v>833</v>
      </c>
      <c r="P820" s="203"/>
      <c r="Q820" s="30"/>
      <c r="R820" s="269"/>
      <c r="S820" s="381"/>
      <c r="T820" s="26" t="s">
        <v>936</v>
      </c>
      <c r="U820" s="26"/>
    </row>
    <row r="821" spans="1:21" customFormat="1" ht="35.25" hidden="1" customHeight="1" x14ac:dyDescent="0.3">
      <c r="A821" s="15" t="s">
        <v>835</v>
      </c>
      <c r="B821" s="53">
        <v>40949</v>
      </c>
      <c r="C821" s="616"/>
      <c r="D821" s="607"/>
      <c r="E821" s="16">
        <v>3</v>
      </c>
      <c r="F821" s="16" t="s">
        <v>570</v>
      </c>
      <c r="G821" s="498">
        <v>4200.1899999999996</v>
      </c>
      <c r="H821" s="219">
        <v>50864301</v>
      </c>
      <c r="I821" s="458">
        <f>+G821-G819</f>
        <v>2964.0099999999993</v>
      </c>
      <c r="J821" s="479"/>
      <c r="K821" s="200">
        <v>0</v>
      </c>
      <c r="L821" s="166" t="s">
        <v>21</v>
      </c>
      <c r="M821" s="14">
        <v>100</v>
      </c>
      <c r="N821" s="35" t="s">
        <v>473</v>
      </c>
      <c r="O821" s="21" t="s">
        <v>833</v>
      </c>
      <c r="P821" s="203"/>
      <c r="Q821" s="30"/>
      <c r="R821" s="269"/>
      <c r="S821" s="381"/>
      <c r="T821" s="26" t="s">
        <v>936</v>
      </c>
      <c r="U821" s="26"/>
    </row>
    <row r="822" spans="1:21" customFormat="1" ht="39" hidden="1" customHeight="1" thickBot="1" x14ac:dyDescent="0.35">
      <c r="A822" s="15" t="s">
        <v>836</v>
      </c>
      <c r="B822" s="53">
        <v>40949</v>
      </c>
      <c r="C822" s="617"/>
      <c r="D822" s="608"/>
      <c r="E822" s="175">
        <v>4</v>
      </c>
      <c r="F822" s="175" t="s">
        <v>572</v>
      </c>
      <c r="G822" s="499">
        <v>5909.9</v>
      </c>
      <c r="H822" s="225">
        <v>71568889</v>
      </c>
      <c r="I822" s="458">
        <f>+G822-G819</f>
        <v>4673.7199999999993</v>
      </c>
      <c r="J822" s="479"/>
      <c r="K822" s="200">
        <v>0</v>
      </c>
      <c r="L822" s="376" t="s">
        <v>21</v>
      </c>
      <c r="M822" s="377">
        <v>100</v>
      </c>
      <c r="N822" s="212" t="s">
        <v>473</v>
      </c>
      <c r="O822" s="393" t="s">
        <v>833</v>
      </c>
      <c r="P822" s="215"/>
      <c r="Q822" s="214"/>
      <c r="R822" s="270"/>
      <c r="S822" s="382"/>
      <c r="T822" s="26" t="s">
        <v>936</v>
      </c>
      <c r="U822" s="26"/>
    </row>
    <row r="823" spans="1:21" customFormat="1" ht="36" hidden="1" customHeight="1" x14ac:dyDescent="0.3">
      <c r="A823" s="23"/>
      <c r="B823" s="53">
        <v>409413</v>
      </c>
      <c r="C823" s="615" t="s">
        <v>837</v>
      </c>
      <c r="D823" s="606" t="s">
        <v>838</v>
      </c>
      <c r="E823" s="171">
        <v>1</v>
      </c>
      <c r="F823" s="171" t="s">
        <v>566</v>
      </c>
      <c r="G823" s="173">
        <v>2394.37</v>
      </c>
      <c r="H823" s="241">
        <v>28995821</v>
      </c>
      <c r="I823" s="111"/>
      <c r="J823" s="297"/>
      <c r="K823" s="200">
        <v>0</v>
      </c>
      <c r="L823" s="372" t="s">
        <v>21</v>
      </c>
      <c r="M823" s="345">
        <v>100</v>
      </c>
      <c r="N823" s="206" t="s">
        <v>473</v>
      </c>
      <c r="O823" s="345">
        <v>243</v>
      </c>
      <c r="P823" s="373"/>
      <c r="Q82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23" s="209" t="s">
        <v>21</v>
      </c>
      <c r="S823" s="374">
        <v>100</v>
      </c>
      <c r="T823" s="26" t="s">
        <v>936</v>
      </c>
      <c r="U823" s="26" t="s">
        <v>936</v>
      </c>
    </row>
    <row r="824" spans="1:21" customFormat="1" ht="36" hidden="1" customHeight="1" x14ac:dyDescent="0.3">
      <c r="A824" s="15" t="s">
        <v>839</v>
      </c>
      <c r="B824" s="53">
        <v>409413</v>
      </c>
      <c r="C824" s="616"/>
      <c r="D824" s="607"/>
      <c r="E824" s="16">
        <v>2</v>
      </c>
      <c r="F824" s="16" t="s">
        <v>568</v>
      </c>
      <c r="G824" s="12">
        <v>5984.63</v>
      </c>
      <c r="H824" s="242">
        <v>72473869</v>
      </c>
      <c r="I824" s="111">
        <f>+G824-G823</f>
        <v>3590.26</v>
      </c>
      <c r="J824" s="479"/>
      <c r="K824" s="200">
        <v>0</v>
      </c>
      <c r="L824" s="166" t="s">
        <v>21</v>
      </c>
      <c r="M824" s="14">
        <v>100</v>
      </c>
      <c r="N824" s="35" t="s">
        <v>473</v>
      </c>
      <c r="O824" s="14">
        <v>243</v>
      </c>
      <c r="P824" s="203"/>
      <c r="Q824" s="30"/>
      <c r="R824" s="269"/>
      <c r="S824" s="381"/>
      <c r="T824" s="26" t="s">
        <v>936</v>
      </c>
      <c r="U824" s="26"/>
    </row>
    <row r="825" spans="1:21" customFormat="1" ht="36" hidden="1" customHeight="1" x14ac:dyDescent="0.3">
      <c r="A825" s="15" t="s">
        <v>840</v>
      </c>
      <c r="B825" s="53">
        <v>409413</v>
      </c>
      <c r="C825" s="616"/>
      <c r="D825" s="607"/>
      <c r="E825" s="16">
        <v>3</v>
      </c>
      <c r="F825" s="16" t="s">
        <v>570</v>
      </c>
      <c r="G825" s="12">
        <v>10702.84</v>
      </c>
      <c r="H825" s="242">
        <v>129611392</v>
      </c>
      <c r="I825" s="111">
        <f>+G825-G823</f>
        <v>8308.4700000000012</v>
      </c>
      <c r="J825" s="479"/>
      <c r="K825" s="200">
        <v>0</v>
      </c>
      <c r="L825" s="166" t="s">
        <v>21</v>
      </c>
      <c r="M825" s="14">
        <v>100</v>
      </c>
      <c r="N825" s="35" t="s">
        <v>473</v>
      </c>
      <c r="O825" s="14">
        <v>243</v>
      </c>
      <c r="P825" s="203"/>
      <c r="Q825" s="30"/>
      <c r="R825" s="269"/>
      <c r="S825" s="381"/>
      <c r="T825" s="26" t="s">
        <v>936</v>
      </c>
      <c r="U825" s="26"/>
    </row>
    <row r="826" spans="1:21" customFormat="1" ht="36" hidden="1" customHeight="1" thickBot="1" x14ac:dyDescent="0.35">
      <c r="A826" s="15" t="s">
        <v>841</v>
      </c>
      <c r="B826" s="53">
        <v>409413</v>
      </c>
      <c r="C826" s="617"/>
      <c r="D826" s="608"/>
      <c r="E826" s="175">
        <v>4</v>
      </c>
      <c r="F826" s="175" t="s">
        <v>572</v>
      </c>
      <c r="G826" s="177">
        <v>15729.68</v>
      </c>
      <c r="H826" s="243">
        <v>190486425</v>
      </c>
      <c r="I826" s="111">
        <f>+G826-G823</f>
        <v>13335.310000000001</v>
      </c>
      <c r="J826" s="479"/>
      <c r="K826" s="200">
        <v>0</v>
      </c>
      <c r="L826" s="376" t="s">
        <v>21</v>
      </c>
      <c r="M826" s="377">
        <v>100</v>
      </c>
      <c r="N826" s="212" t="s">
        <v>473</v>
      </c>
      <c r="O826" s="377">
        <v>243</v>
      </c>
      <c r="P826" s="215"/>
      <c r="Q826" s="214"/>
      <c r="R826" s="270"/>
      <c r="S826" s="382"/>
      <c r="T826" s="26" t="s">
        <v>936</v>
      </c>
      <c r="U826" s="26"/>
    </row>
    <row r="827" spans="1:21" customFormat="1" ht="34.5" hidden="1" customHeight="1" x14ac:dyDescent="0.3">
      <c r="A827" s="1"/>
      <c r="B827" s="53">
        <v>4095</v>
      </c>
      <c r="C827" s="183">
        <v>4095</v>
      </c>
      <c r="D827" s="690" t="s">
        <v>842</v>
      </c>
      <c r="E827" s="691"/>
      <c r="F827" s="691"/>
      <c r="G827" s="497"/>
      <c r="H827" s="221"/>
      <c r="I827" s="458"/>
      <c r="J827" s="480"/>
      <c r="K827" s="200">
        <v>0</v>
      </c>
      <c r="L827" s="370" t="s">
        <v>42</v>
      </c>
      <c r="M827" s="379" t="s">
        <v>42</v>
      </c>
      <c r="N827" s="379" t="s">
        <v>42</v>
      </c>
      <c r="O827" s="379" t="s">
        <v>42</v>
      </c>
      <c r="P827" s="371"/>
      <c r="Q82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27" s="379" t="s">
        <v>42</v>
      </c>
      <c r="S827" s="379" t="s">
        <v>42</v>
      </c>
      <c r="T827" s="379" t="s">
        <v>42</v>
      </c>
      <c r="U827" s="274" t="s">
        <v>41</v>
      </c>
    </row>
    <row r="828" spans="1:21" customFormat="1" ht="27.6" hidden="1" x14ac:dyDescent="0.3">
      <c r="A828" s="1"/>
      <c r="B828" s="55">
        <v>40951</v>
      </c>
      <c r="C828" s="95" t="s">
        <v>843</v>
      </c>
      <c r="D828" s="97" t="s">
        <v>844</v>
      </c>
      <c r="E828" s="84"/>
      <c r="F828" s="84" t="s">
        <v>20</v>
      </c>
      <c r="G828" s="85">
        <v>364.28</v>
      </c>
      <c r="H828" s="219">
        <v>4411431</v>
      </c>
      <c r="I828" s="458"/>
      <c r="J828" s="261"/>
      <c r="K828" s="200">
        <v>0</v>
      </c>
      <c r="L828" s="17" t="s">
        <v>139</v>
      </c>
      <c r="M828" s="25">
        <v>100</v>
      </c>
      <c r="N828" s="25" t="s">
        <v>921</v>
      </c>
      <c r="O828" s="25">
        <v>950</v>
      </c>
      <c r="P828" s="201"/>
      <c r="Q8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28" s="20" t="s">
        <v>372</v>
      </c>
      <c r="S828" s="25">
        <v>100</v>
      </c>
      <c r="T828" s="26" t="s">
        <v>936</v>
      </c>
      <c r="U828" s="26" t="s">
        <v>936</v>
      </c>
    </row>
    <row r="829" spans="1:21" customFormat="1" ht="27.6" hidden="1" x14ac:dyDescent="0.3">
      <c r="A829" s="1"/>
      <c r="B829" s="57">
        <v>40952</v>
      </c>
      <c r="C829" s="95" t="s">
        <v>845</v>
      </c>
      <c r="D829" s="97" t="s">
        <v>846</v>
      </c>
      <c r="E829" s="84"/>
      <c r="F829" s="84" t="s">
        <v>20</v>
      </c>
      <c r="G829" s="85">
        <v>775.38</v>
      </c>
      <c r="H829" s="219">
        <v>9389852</v>
      </c>
      <c r="I829" s="458"/>
      <c r="J829" s="261"/>
      <c r="K829" s="200">
        <v>0</v>
      </c>
      <c r="L829" s="17" t="s">
        <v>139</v>
      </c>
      <c r="M829" s="25">
        <v>100</v>
      </c>
      <c r="N829" s="25" t="s">
        <v>921</v>
      </c>
      <c r="O829" s="25">
        <v>950</v>
      </c>
      <c r="P829" s="201"/>
      <c r="Q82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29" s="20" t="s">
        <v>372</v>
      </c>
      <c r="S829" s="25">
        <v>100</v>
      </c>
      <c r="T829" s="26" t="s">
        <v>936</v>
      </c>
      <c r="U829" s="26" t="s">
        <v>936</v>
      </c>
    </row>
    <row r="830" spans="1:21" customFormat="1" ht="33" hidden="1" customHeight="1" x14ac:dyDescent="0.3">
      <c r="A830" s="1"/>
      <c r="B830" s="73">
        <v>4096</v>
      </c>
      <c r="C830" s="134">
        <v>4096</v>
      </c>
      <c r="D830" s="668" t="s">
        <v>847</v>
      </c>
      <c r="E830" s="669"/>
      <c r="F830" s="669"/>
      <c r="G830" s="160"/>
      <c r="H830" s="219"/>
      <c r="I830" s="458"/>
      <c r="J830" s="462"/>
      <c r="K830" s="200">
        <v>0</v>
      </c>
      <c r="L830" s="17" t="s">
        <v>42</v>
      </c>
      <c r="M830" s="200" t="s">
        <v>42</v>
      </c>
      <c r="N830" s="200" t="s">
        <v>42</v>
      </c>
      <c r="O830" s="200" t="s">
        <v>42</v>
      </c>
      <c r="P830" s="201"/>
      <c r="Q8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30" s="267" t="s">
        <v>42</v>
      </c>
      <c r="S830" s="267" t="s">
        <v>42</v>
      </c>
      <c r="T830" s="267" t="s">
        <v>42</v>
      </c>
      <c r="U830" s="274" t="s">
        <v>41</v>
      </c>
    </row>
    <row r="831" spans="1:21" customFormat="1" ht="39.75" hidden="1" customHeight="1" x14ac:dyDescent="0.3">
      <c r="A831" s="1"/>
      <c r="B831" s="82">
        <v>40961</v>
      </c>
      <c r="C831" s="95" t="s">
        <v>848</v>
      </c>
      <c r="D831" s="97" t="s">
        <v>849</v>
      </c>
      <c r="E831" s="84"/>
      <c r="F831" s="84" t="s">
        <v>20</v>
      </c>
      <c r="G831" s="85">
        <v>3.11</v>
      </c>
      <c r="H831" s="219">
        <v>37662</v>
      </c>
      <c r="I831" s="458"/>
      <c r="J831" s="261"/>
      <c r="K831" s="200">
        <v>0</v>
      </c>
      <c r="L831" s="24" t="s">
        <v>551</v>
      </c>
      <c r="M831" s="25">
        <v>100</v>
      </c>
      <c r="N831" s="25" t="s">
        <v>921</v>
      </c>
      <c r="O831" s="35" t="s">
        <v>850</v>
      </c>
      <c r="P831" s="201"/>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31" s="27" t="s">
        <v>551</v>
      </c>
      <c r="S831" s="25">
        <v>100</v>
      </c>
      <c r="T831" s="26" t="s">
        <v>936</v>
      </c>
      <c r="U831" s="26" t="s">
        <v>936</v>
      </c>
    </row>
    <row r="832" spans="1:21" customFormat="1" ht="39.75" hidden="1" customHeight="1" x14ac:dyDescent="0.3">
      <c r="A832" s="1"/>
      <c r="B832" s="73">
        <v>40962</v>
      </c>
      <c r="C832" s="95" t="s">
        <v>851</v>
      </c>
      <c r="D832" s="97" t="s">
        <v>852</v>
      </c>
      <c r="E832" s="84"/>
      <c r="F832" s="84" t="s">
        <v>20</v>
      </c>
      <c r="G832" s="85">
        <v>4.88</v>
      </c>
      <c r="H832" s="219">
        <v>59097</v>
      </c>
      <c r="I832" s="458"/>
      <c r="J832" s="261"/>
      <c r="K832" s="200">
        <v>0</v>
      </c>
      <c r="L832" s="24" t="s">
        <v>551</v>
      </c>
      <c r="M832" s="25">
        <v>100</v>
      </c>
      <c r="N832" s="25" t="s">
        <v>921</v>
      </c>
      <c r="O832" s="35" t="s">
        <v>850</v>
      </c>
      <c r="P832" s="201"/>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32" s="27" t="s">
        <v>551</v>
      </c>
      <c r="S832" s="25">
        <v>100</v>
      </c>
      <c r="T832" s="26" t="s">
        <v>936</v>
      </c>
      <c r="U832" s="26" t="s">
        <v>936</v>
      </c>
    </row>
    <row r="833" spans="1:21" customFormat="1" ht="46.5" hidden="1" customHeight="1" x14ac:dyDescent="0.3">
      <c r="A833" s="1"/>
      <c r="B833" s="73">
        <v>40963</v>
      </c>
      <c r="C833" s="15" t="s">
        <v>853</v>
      </c>
      <c r="D833" s="54" t="s">
        <v>854</v>
      </c>
      <c r="E833" s="16"/>
      <c r="F833" s="16" t="s">
        <v>20</v>
      </c>
      <c r="G833" s="12">
        <v>9.33</v>
      </c>
      <c r="H833" s="219">
        <v>112986</v>
      </c>
      <c r="I833" s="458"/>
      <c r="J833" s="297"/>
      <c r="K833" s="200">
        <v>0</v>
      </c>
      <c r="L833" s="24" t="s">
        <v>551</v>
      </c>
      <c r="M833" s="14">
        <v>100</v>
      </c>
      <c r="N833" s="25" t="s">
        <v>921</v>
      </c>
      <c r="O833" s="21" t="s">
        <v>850</v>
      </c>
      <c r="P833" s="20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33" s="27" t="s">
        <v>551</v>
      </c>
      <c r="S833" s="14">
        <v>100</v>
      </c>
      <c r="T833" s="26" t="s">
        <v>936</v>
      </c>
      <c r="U833" s="26" t="s">
        <v>936</v>
      </c>
    </row>
    <row r="834" spans="1:21" customFormat="1" ht="47.25" hidden="1" customHeight="1" x14ac:dyDescent="0.3">
      <c r="A834" s="1"/>
      <c r="B834" s="83">
        <v>40964</v>
      </c>
      <c r="C834" s="95" t="s">
        <v>855</v>
      </c>
      <c r="D834" s="97" t="s">
        <v>856</v>
      </c>
      <c r="E834" s="84"/>
      <c r="F834" s="84" t="s">
        <v>20</v>
      </c>
      <c r="G834" s="85">
        <v>12.17</v>
      </c>
      <c r="H834" s="219">
        <v>147379</v>
      </c>
      <c r="I834" s="458"/>
      <c r="J834" s="261"/>
      <c r="K834" s="200">
        <v>0</v>
      </c>
      <c r="L834" s="24" t="s">
        <v>551</v>
      </c>
      <c r="M834" s="25">
        <v>100</v>
      </c>
      <c r="N834" s="25" t="s">
        <v>921</v>
      </c>
      <c r="O834" s="35" t="s">
        <v>850</v>
      </c>
      <c r="P834" s="201"/>
      <c r="Q8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34" s="27" t="s">
        <v>551</v>
      </c>
      <c r="S834" s="25">
        <v>100</v>
      </c>
      <c r="T834" s="26" t="s">
        <v>936</v>
      </c>
      <c r="U834" s="26" t="s">
        <v>936</v>
      </c>
    </row>
    <row r="835" spans="1:21" customFormat="1" ht="27.6" hidden="1" x14ac:dyDescent="0.3">
      <c r="A835" s="1"/>
      <c r="B835" s="75">
        <v>4098</v>
      </c>
      <c r="C835" s="95">
        <v>4098</v>
      </c>
      <c r="D835" s="97" t="s">
        <v>857</v>
      </c>
      <c r="E835" s="84"/>
      <c r="F835" s="84" t="s">
        <v>20</v>
      </c>
      <c r="G835" s="85">
        <v>672.91</v>
      </c>
      <c r="H835" s="219">
        <v>8148940</v>
      </c>
      <c r="I835" s="458"/>
      <c r="J835" s="261"/>
      <c r="K835" s="200">
        <v>0</v>
      </c>
      <c r="L835" s="17" t="s">
        <v>21</v>
      </c>
      <c r="M835" s="25">
        <v>100</v>
      </c>
      <c r="N835" s="35" t="s">
        <v>473</v>
      </c>
      <c r="O835" s="25">
        <v>225</v>
      </c>
      <c r="P835" s="201"/>
      <c r="Q8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35" s="20" t="s">
        <v>21</v>
      </c>
      <c r="S835" s="25">
        <v>100</v>
      </c>
      <c r="T835" s="26" t="s">
        <v>936</v>
      </c>
      <c r="U835" s="26" t="s">
        <v>936</v>
      </c>
    </row>
    <row r="836" spans="1:21" customFormat="1" ht="28.2" hidden="1" thickBot="1" x14ac:dyDescent="0.35">
      <c r="A836" s="1"/>
      <c r="B836" s="53">
        <v>40981</v>
      </c>
      <c r="C836" s="92" t="s">
        <v>858</v>
      </c>
      <c r="D836" s="104" t="s">
        <v>859</v>
      </c>
      <c r="E836" s="90"/>
      <c r="F836" s="90" t="s">
        <v>20</v>
      </c>
      <c r="G836" s="98">
        <v>354.99</v>
      </c>
      <c r="H836" s="225">
        <v>4298929</v>
      </c>
      <c r="I836" s="458"/>
      <c r="J836" s="261"/>
      <c r="K836" s="200">
        <v>0</v>
      </c>
      <c r="L836" s="198" t="s">
        <v>21</v>
      </c>
      <c r="M836" s="274">
        <v>100</v>
      </c>
      <c r="N836" s="199" t="s">
        <v>473</v>
      </c>
      <c r="O836" s="274">
        <v>225</v>
      </c>
      <c r="P836" s="304"/>
      <c r="Q836"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36" s="360" t="s">
        <v>21</v>
      </c>
      <c r="S836" s="274">
        <v>100</v>
      </c>
      <c r="T836" s="26" t="s">
        <v>936</v>
      </c>
      <c r="U836" s="26" t="s">
        <v>936</v>
      </c>
    </row>
    <row r="837" spans="1:21" customFormat="1" ht="26.25" hidden="1" customHeight="1" x14ac:dyDescent="0.3">
      <c r="A837" s="23"/>
      <c r="B837" s="53">
        <v>4099</v>
      </c>
      <c r="C837" s="592">
        <v>4099</v>
      </c>
      <c r="D837" s="627" t="s">
        <v>860</v>
      </c>
      <c r="E837" s="100">
        <v>1</v>
      </c>
      <c r="F837" s="100" t="s">
        <v>861</v>
      </c>
      <c r="G837" s="101">
        <v>1639.39</v>
      </c>
      <c r="H837" s="241">
        <v>19853013</v>
      </c>
      <c r="I837" s="111"/>
      <c r="J837" s="202"/>
      <c r="K837" s="200">
        <v>0</v>
      </c>
      <c r="L837" s="277" t="s">
        <v>21</v>
      </c>
      <c r="M837" s="205">
        <v>100</v>
      </c>
      <c r="N837" s="206" t="s">
        <v>473</v>
      </c>
      <c r="O837" s="205">
        <v>243</v>
      </c>
      <c r="P837" s="207"/>
      <c r="Q837"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37" s="209" t="s">
        <v>21</v>
      </c>
      <c r="S837" s="279">
        <v>100</v>
      </c>
      <c r="T837" s="26" t="s">
        <v>936</v>
      </c>
      <c r="U837" s="26" t="s">
        <v>936</v>
      </c>
    </row>
    <row r="838" spans="1:21" customFormat="1" ht="26.25" hidden="1" customHeight="1" x14ac:dyDescent="0.3">
      <c r="A838" s="15" t="s">
        <v>862</v>
      </c>
      <c r="B838" s="53">
        <v>4099</v>
      </c>
      <c r="C838" s="593"/>
      <c r="D838" s="628"/>
      <c r="E838" s="84">
        <v>2</v>
      </c>
      <c r="F838" s="84" t="s">
        <v>568</v>
      </c>
      <c r="G838" s="85">
        <v>3257.07</v>
      </c>
      <c r="H838" s="242">
        <v>39443118</v>
      </c>
      <c r="I838" s="111">
        <f>+G838-G837</f>
        <v>1617.68</v>
      </c>
      <c r="J838" s="261"/>
      <c r="K838" s="200">
        <v>0</v>
      </c>
      <c r="L838" s="17" t="s">
        <v>21</v>
      </c>
      <c r="M838" s="25">
        <v>100</v>
      </c>
      <c r="N838" s="35" t="s">
        <v>473</v>
      </c>
      <c r="O838" s="25">
        <v>243</v>
      </c>
      <c r="P838" s="201"/>
      <c r="Q838" s="289"/>
      <c r="R838" s="269"/>
      <c r="S838" s="381"/>
      <c r="T838" s="26" t="s">
        <v>936</v>
      </c>
      <c r="U838" s="26"/>
    </row>
    <row r="839" spans="1:21" customFormat="1" ht="23.25" hidden="1" customHeight="1" x14ac:dyDescent="0.3">
      <c r="A839" s="15" t="s">
        <v>863</v>
      </c>
      <c r="B839" s="53">
        <v>4099</v>
      </c>
      <c r="C839" s="593"/>
      <c r="D839" s="628"/>
      <c r="E839" s="84">
        <v>3</v>
      </c>
      <c r="F839" s="84" t="s">
        <v>570</v>
      </c>
      <c r="G839" s="85">
        <v>4824.45</v>
      </c>
      <c r="H839" s="242">
        <v>58424090</v>
      </c>
      <c r="I839" s="111">
        <f>+G839-G837</f>
        <v>3185.0599999999995</v>
      </c>
      <c r="J839" s="261"/>
      <c r="K839" s="200">
        <v>0</v>
      </c>
      <c r="L839" s="17" t="s">
        <v>21</v>
      </c>
      <c r="M839" s="25">
        <v>100</v>
      </c>
      <c r="N839" s="35" t="s">
        <v>473</v>
      </c>
      <c r="O839" s="25">
        <v>243</v>
      </c>
      <c r="P839" s="201"/>
      <c r="Q839" s="289"/>
      <c r="R839" s="269"/>
      <c r="S839" s="381"/>
      <c r="T839" s="26" t="s">
        <v>936</v>
      </c>
      <c r="U839" s="26"/>
    </row>
    <row r="840" spans="1:21" customFormat="1" ht="26.25" hidden="1" customHeight="1" thickBot="1" x14ac:dyDescent="0.35">
      <c r="A840" s="15" t="s">
        <v>864</v>
      </c>
      <c r="B840" s="53">
        <v>4099</v>
      </c>
      <c r="C840" s="594"/>
      <c r="D840" s="629"/>
      <c r="E840" s="102">
        <v>4</v>
      </c>
      <c r="F840" s="102" t="s">
        <v>572</v>
      </c>
      <c r="G840" s="103">
        <v>8648.8700000000008</v>
      </c>
      <c r="H840" s="243">
        <v>104737816</v>
      </c>
      <c r="I840" s="111">
        <f>+G840-G837</f>
        <v>7009.4800000000005</v>
      </c>
      <c r="J840" s="261"/>
      <c r="K840" s="200">
        <v>0</v>
      </c>
      <c r="L840" s="282" t="s">
        <v>21</v>
      </c>
      <c r="M840" s="211">
        <v>100</v>
      </c>
      <c r="N840" s="212" t="s">
        <v>473</v>
      </c>
      <c r="O840" s="211">
        <v>243</v>
      </c>
      <c r="P840" s="213"/>
      <c r="Q840" s="329"/>
      <c r="R840" s="270"/>
      <c r="S840" s="382"/>
      <c r="T840" s="26" t="s">
        <v>936</v>
      </c>
      <c r="U840" s="26"/>
    </row>
    <row r="841" spans="1:21" customFormat="1" ht="41.4" hidden="1" x14ac:dyDescent="0.3">
      <c r="A841" s="1"/>
      <c r="B841" s="53">
        <v>4100</v>
      </c>
      <c r="C841" s="124">
        <v>4100</v>
      </c>
      <c r="D841" s="125" t="s">
        <v>865</v>
      </c>
      <c r="E841" s="91"/>
      <c r="F841" s="91" t="s">
        <v>20</v>
      </c>
      <c r="G841" s="116">
        <v>776.99</v>
      </c>
      <c r="H841" s="221">
        <v>9409349</v>
      </c>
      <c r="I841" s="458"/>
      <c r="J841" s="261"/>
      <c r="K841" s="200">
        <v>0</v>
      </c>
      <c r="L841" s="249" t="s">
        <v>139</v>
      </c>
      <c r="M841" s="250">
        <v>100</v>
      </c>
      <c r="N841" s="262" t="s">
        <v>473</v>
      </c>
      <c r="O841" s="250">
        <v>950</v>
      </c>
      <c r="P841" s="306"/>
      <c r="Q84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41" s="314" t="s">
        <v>139</v>
      </c>
      <c r="S841" s="250">
        <v>100</v>
      </c>
      <c r="T841" s="26" t="s">
        <v>936</v>
      </c>
      <c r="U841" s="26" t="s">
        <v>936</v>
      </c>
    </row>
    <row r="842" spans="1:21" customFormat="1" hidden="1" x14ac:dyDescent="0.3">
      <c r="A842" s="1"/>
      <c r="B842" s="53">
        <v>4200</v>
      </c>
      <c r="C842" s="113">
        <v>4200</v>
      </c>
      <c r="D842" s="159" t="s">
        <v>866</v>
      </c>
      <c r="E842" s="160"/>
      <c r="F842" s="160"/>
      <c r="G842" s="160"/>
      <c r="H842" s="219"/>
      <c r="I842" s="458"/>
      <c r="J842" s="462"/>
      <c r="K842" s="200">
        <v>0</v>
      </c>
      <c r="L842" s="17" t="s">
        <v>42</v>
      </c>
      <c r="M842" s="200" t="s">
        <v>42</v>
      </c>
      <c r="N842" s="200" t="s">
        <v>42</v>
      </c>
      <c r="O842" s="200" t="s">
        <v>42</v>
      </c>
      <c r="P842" s="203"/>
      <c r="Q8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42" s="200" t="s">
        <v>42</v>
      </c>
      <c r="S842" s="200" t="s">
        <v>42</v>
      </c>
      <c r="T842" s="200" t="s">
        <v>42</v>
      </c>
      <c r="U842" s="274" t="s">
        <v>41</v>
      </c>
    </row>
    <row r="843" spans="1:21" customFormat="1" ht="55.2" hidden="1" x14ac:dyDescent="0.3">
      <c r="A843" s="1">
        <v>4069</v>
      </c>
      <c r="B843" s="53">
        <v>42001</v>
      </c>
      <c r="C843" s="95" t="s">
        <v>867</v>
      </c>
      <c r="D843" s="97" t="s">
        <v>868</v>
      </c>
      <c r="E843" s="84"/>
      <c r="F843" s="84" t="s">
        <v>20</v>
      </c>
      <c r="G843" s="85">
        <v>717.4</v>
      </c>
      <c r="H843" s="219">
        <v>8687714</v>
      </c>
      <c r="I843" s="458"/>
      <c r="J843" s="261"/>
      <c r="K843" s="200">
        <v>0</v>
      </c>
      <c r="L843" s="17" t="s">
        <v>243</v>
      </c>
      <c r="M843" s="25">
        <v>100</v>
      </c>
      <c r="N843" s="35" t="s">
        <v>473</v>
      </c>
      <c r="O843" s="25">
        <v>424</v>
      </c>
      <c r="P843" s="203"/>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43" s="20" t="s">
        <v>243</v>
      </c>
      <c r="S843" s="25">
        <v>100</v>
      </c>
      <c r="T843" s="26" t="s">
        <v>936</v>
      </c>
      <c r="U843" s="26" t="s">
        <v>936</v>
      </c>
    </row>
    <row r="844" spans="1:21" customFormat="1" ht="27.6" hidden="1" x14ac:dyDescent="0.3">
      <c r="A844" s="1"/>
      <c r="B844" s="53">
        <v>42002</v>
      </c>
      <c r="C844" s="95" t="s">
        <v>869</v>
      </c>
      <c r="D844" s="97" t="s">
        <v>870</v>
      </c>
      <c r="E844" s="84"/>
      <c r="F844" s="84" t="s">
        <v>20</v>
      </c>
      <c r="G844" s="85">
        <v>505.42</v>
      </c>
      <c r="H844" s="219">
        <v>6120636</v>
      </c>
      <c r="I844" s="458"/>
      <c r="J844" s="261"/>
      <c r="K844" s="200">
        <v>0</v>
      </c>
      <c r="L844" s="17" t="s">
        <v>243</v>
      </c>
      <c r="M844" s="14">
        <v>100</v>
      </c>
      <c r="N844" s="35" t="s">
        <v>473</v>
      </c>
      <c r="O844" s="14">
        <v>424</v>
      </c>
      <c r="P844" s="20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44" s="20" t="s">
        <v>243</v>
      </c>
      <c r="S844" s="14">
        <v>100</v>
      </c>
      <c r="T844" s="26" t="s">
        <v>936</v>
      </c>
      <c r="U844" s="26" t="s">
        <v>936</v>
      </c>
    </row>
    <row r="845" spans="1:21" customFormat="1" ht="27.6" hidden="1" x14ac:dyDescent="0.3">
      <c r="A845" s="1"/>
      <c r="B845" s="95" t="s">
        <v>975</v>
      </c>
      <c r="C845" s="95" t="s">
        <v>871</v>
      </c>
      <c r="D845" s="97" t="s">
        <v>872</v>
      </c>
      <c r="E845" s="84"/>
      <c r="F845" s="84" t="s">
        <v>20</v>
      </c>
      <c r="G845" s="85">
        <v>672.61</v>
      </c>
      <c r="H845" s="219">
        <v>8145307</v>
      </c>
      <c r="I845" s="458"/>
      <c r="J845" s="261"/>
      <c r="K845" s="200">
        <v>0</v>
      </c>
      <c r="L845" s="17" t="s">
        <v>243</v>
      </c>
      <c r="M845" s="25">
        <v>100</v>
      </c>
      <c r="N845" s="35" t="s">
        <v>473</v>
      </c>
      <c r="O845" s="25">
        <v>424</v>
      </c>
      <c r="P845" s="290"/>
      <c r="Q84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45" s="20" t="s">
        <v>243</v>
      </c>
      <c r="S845" s="25">
        <v>100</v>
      </c>
      <c r="T845" s="26" t="s">
        <v>936</v>
      </c>
      <c r="U845" s="26" t="s">
        <v>936</v>
      </c>
    </row>
    <row r="846" spans="1:21" customFormat="1" ht="27.6" hidden="1" x14ac:dyDescent="0.3">
      <c r="A846" s="1"/>
      <c r="B846" s="95" t="s">
        <v>976</v>
      </c>
      <c r="C846" s="95" t="s">
        <v>873</v>
      </c>
      <c r="D846" s="97" t="s">
        <v>874</v>
      </c>
      <c r="E846" s="84"/>
      <c r="F846" s="84" t="s">
        <v>20</v>
      </c>
      <c r="G846" s="85">
        <v>455.04</v>
      </c>
      <c r="H846" s="219">
        <v>5510534</v>
      </c>
      <c r="I846" s="458"/>
      <c r="J846" s="261"/>
      <c r="K846" s="200">
        <v>0</v>
      </c>
      <c r="L846" s="17" t="s">
        <v>243</v>
      </c>
      <c r="M846" s="25">
        <v>100</v>
      </c>
      <c r="N846" s="35" t="s">
        <v>473</v>
      </c>
      <c r="O846" s="25">
        <v>424</v>
      </c>
      <c r="P846" s="290"/>
      <c r="Q84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46" s="20" t="s">
        <v>243</v>
      </c>
      <c r="S846" s="25">
        <v>100</v>
      </c>
      <c r="T846" s="26" t="s">
        <v>936</v>
      </c>
      <c r="U846" s="26" t="s">
        <v>936</v>
      </c>
    </row>
    <row r="847" spans="1:21" customFormat="1" ht="55.2" hidden="1" x14ac:dyDescent="0.3">
      <c r="A847" s="1" t="s">
        <v>875</v>
      </c>
      <c r="B847" s="95" t="s">
        <v>977</v>
      </c>
      <c r="C847" s="95" t="s">
        <v>876</v>
      </c>
      <c r="D847" s="97" t="s">
        <v>877</v>
      </c>
      <c r="E847" s="84"/>
      <c r="F847" s="84" t="s">
        <v>20</v>
      </c>
      <c r="G847" s="85">
        <v>585.58000000000004</v>
      </c>
      <c r="H847" s="219">
        <v>7091374</v>
      </c>
      <c r="I847" s="458"/>
      <c r="J847" s="261"/>
      <c r="K847" s="200">
        <v>0</v>
      </c>
      <c r="L847" s="17" t="s">
        <v>243</v>
      </c>
      <c r="M847" s="25">
        <v>100</v>
      </c>
      <c r="N847" s="35" t="s">
        <v>473</v>
      </c>
      <c r="O847" s="25">
        <v>424</v>
      </c>
      <c r="P847" s="290"/>
      <c r="Q8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47" s="20" t="s">
        <v>243</v>
      </c>
      <c r="S847" s="25">
        <v>100</v>
      </c>
      <c r="T847" s="26" t="s">
        <v>936</v>
      </c>
      <c r="U847" s="26" t="s">
        <v>936</v>
      </c>
    </row>
    <row r="848" spans="1:21" customFormat="1" hidden="1" x14ac:dyDescent="0.3">
      <c r="A848" s="1"/>
      <c r="B848" s="53">
        <v>4300</v>
      </c>
      <c r="C848" s="113">
        <v>4300</v>
      </c>
      <c r="D848" s="668" t="s">
        <v>878</v>
      </c>
      <c r="E848" s="669"/>
      <c r="F848" s="669"/>
      <c r="G848" s="160"/>
      <c r="H848" s="219"/>
      <c r="I848" s="458"/>
      <c r="J848" s="462"/>
      <c r="K848" s="200">
        <v>0</v>
      </c>
      <c r="L848" s="17" t="s">
        <v>42</v>
      </c>
      <c r="M848" s="200" t="s">
        <v>42</v>
      </c>
      <c r="N848" s="200" t="s">
        <v>42</v>
      </c>
      <c r="O848" s="200" t="s">
        <v>42</v>
      </c>
      <c r="P848" s="203"/>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48" s="200" t="s">
        <v>42</v>
      </c>
      <c r="S848" s="200" t="s">
        <v>42</v>
      </c>
      <c r="T848" s="200" t="s">
        <v>42</v>
      </c>
      <c r="U848" s="274" t="s">
        <v>41</v>
      </c>
    </row>
    <row r="849" spans="1:22" ht="27.6" hidden="1" x14ac:dyDescent="0.3">
      <c r="A849" s="1"/>
      <c r="B849" s="53">
        <v>43001</v>
      </c>
      <c r="C849" s="60" t="s">
        <v>879</v>
      </c>
      <c r="D849" s="293" t="s">
        <v>880</v>
      </c>
      <c r="E849" s="84"/>
      <c r="F849" s="245" t="s">
        <v>20</v>
      </c>
      <c r="G849" s="239">
        <v>575.19000000000005</v>
      </c>
      <c r="H849" s="219">
        <v>6965551</v>
      </c>
      <c r="I849" s="458"/>
      <c r="J849" s="261"/>
      <c r="K849" s="200">
        <v>0</v>
      </c>
      <c r="L849" s="17" t="s">
        <v>21</v>
      </c>
      <c r="M849" s="14">
        <v>100</v>
      </c>
      <c r="N849" s="245" t="s">
        <v>434</v>
      </c>
      <c r="O849" s="14" t="s">
        <v>923</v>
      </c>
      <c r="P849" s="203"/>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49" s="20" t="s">
        <v>21</v>
      </c>
      <c r="S849" s="14">
        <v>100</v>
      </c>
      <c r="T849" s="26" t="s">
        <v>936</v>
      </c>
      <c r="U849" s="26" t="s">
        <v>936</v>
      </c>
    </row>
    <row r="850" spans="1:22" ht="27.6" hidden="1" x14ac:dyDescent="0.3">
      <c r="A850" s="1"/>
      <c r="B850" s="53">
        <v>43002</v>
      </c>
      <c r="C850" s="60" t="s">
        <v>881</v>
      </c>
      <c r="D850" s="293" t="s">
        <v>882</v>
      </c>
      <c r="E850" s="84"/>
      <c r="F850" s="245" t="s">
        <v>20</v>
      </c>
      <c r="G850" s="239">
        <v>599.62</v>
      </c>
      <c r="H850" s="219">
        <v>7261398</v>
      </c>
      <c r="I850" s="458"/>
      <c r="J850" s="261"/>
      <c r="K850" s="200">
        <v>0</v>
      </c>
      <c r="L850" s="17" t="s">
        <v>21</v>
      </c>
      <c r="M850" s="14">
        <v>100</v>
      </c>
      <c r="N850" s="245" t="s">
        <v>434</v>
      </c>
      <c r="O850" s="14" t="s">
        <v>923</v>
      </c>
      <c r="P850" s="203"/>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50" s="20" t="s">
        <v>21</v>
      </c>
      <c r="S850" s="14">
        <v>100</v>
      </c>
      <c r="T850" s="26" t="s">
        <v>936</v>
      </c>
      <c r="U850" s="26" t="s">
        <v>936</v>
      </c>
    </row>
    <row r="851" spans="1:22" ht="27.6" hidden="1" x14ac:dyDescent="0.3">
      <c r="A851" s="1"/>
      <c r="B851" s="53">
        <v>43003</v>
      </c>
      <c r="C851" s="60" t="s">
        <v>883</v>
      </c>
      <c r="D851" s="293" t="s">
        <v>884</v>
      </c>
      <c r="E851" s="84"/>
      <c r="F851" s="245" t="s">
        <v>20</v>
      </c>
      <c r="G851" s="239">
        <v>624.01</v>
      </c>
      <c r="H851" s="219">
        <v>7556761</v>
      </c>
      <c r="I851" s="458"/>
      <c r="J851" s="261"/>
      <c r="K851" s="200">
        <v>0</v>
      </c>
      <c r="L851" s="17" t="s">
        <v>21</v>
      </c>
      <c r="M851" s="14">
        <v>100</v>
      </c>
      <c r="N851" s="245" t="s">
        <v>434</v>
      </c>
      <c r="O851" s="14" t="s">
        <v>923</v>
      </c>
      <c r="P851" s="203"/>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51" s="20" t="s">
        <v>21</v>
      </c>
      <c r="S851" s="14">
        <v>100</v>
      </c>
      <c r="T851" s="26" t="s">
        <v>936</v>
      </c>
      <c r="U851" s="26" t="s">
        <v>936</v>
      </c>
    </row>
    <row r="852" spans="1:22" ht="27.6" hidden="1" x14ac:dyDescent="0.3">
      <c r="A852" s="1"/>
      <c r="B852" s="53">
        <v>43004</v>
      </c>
      <c r="C852" s="60" t="s">
        <v>885</v>
      </c>
      <c r="D852" s="293" t="s">
        <v>886</v>
      </c>
      <c r="E852" s="84"/>
      <c r="F852" s="245" t="s">
        <v>20</v>
      </c>
      <c r="G852" s="239">
        <v>67.73</v>
      </c>
      <c r="H852" s="219">
        <v>820210</v>
      </c>
      <c r="I852" s="458"/>
      <c r="J852" s="261"/>
      <c r="K852" s="200">
        <v>0</v>
      </c>
      <c r="L852" s="17" t="s">
        <v>21</v>
      </c>
      <c r="M852" s="14">
        <v>100</v>
      </c>
      <c r="N852" s="245" t="s">
        <v>434</v>
      </c>
      <c r="O852" s="14" t="s">
        <v>923</v>
      </c>
      <c r="P852" s="203"/>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52" s="20" t="s">
        <v>21</v>
      </c>
      <c r="S852" s="14">
        <v>100</v>
      </c>
      <c r="T852" s="26" t="s">
        <v>936</v>
      </c>
      <c r="U852" s="26" t="s">
        <v>936</v>
      </c>
    </row>
    <row r="853" spans="1:22" ht="27.6" hidden="1" x14ac:dyDescent="0.3">
      <c r="A853" s="1"/>
      <c r="B853" s="415" t="s">
        <v>978</v>
      </c>
      <c r="C853" s="415" t="s">
        <v>887</v>
      </c>
      <c r="D853" s="416" t="s">
        <v>888</v>
      </c>
      <c r="E853" s="16"/>
      <c r="F853" s="22" t="s">
        <v>20</v>
      </c>
      <c r="G853" s="295">
        <v>338.4</v>
      </c>
      <c r="H853" s="219">
        <v>4098024</v>
      </c>
      <c r="I853" s="458"/>
      <c r="J853" s="297"/>
      <c r="K853" s="200">
        <v>0</v>
      </c>
      <c r="L853" s="166" t="s">
        <v>21</v>
      </c>
      <c r="M853" s="14">
        <v>100</v>
      </c>
      <c r="N853" s="245" t="s">
        <v>434</v>
      </c>
      <c r="O853" s="14" t="s">
        <v>923</v>
      </c>
      <c r="P853" s="203"/>
      <c r="Q853" s="30"/>
      <c r="R853" s="20" t="s">
        <v>21</v>
      </c>
      <c r="S853" s="14">
        <v>100</v>
      </c>
      <c r="T853" s="26" t="s">
        <v>936</v>
      </c>
      <c r="U853" s="26" t="s">
        <v>936</v>
      </c>
    </row>
    <row r="854" spans="1:22" ht="27.6" hidden="1" x14ac:dyDescent="0.3">
      <c r="A854" s="1"/>
      <c r="B854" s="415" t="s">
        <v>979</v>
      </c>
      <c r="C854" s="415" t="s">
        <v>889</v>
      </c>
      <c r="D854" s="416" t="s">
        <v>890</v>
      </c>
      <c r="E854" s="16"/>
      <c r="F854" s="22" t="s">
        <v>20</v>
      </c>
      <c r="G854" s="295">
        <v>287.56</v>
      </c>
      <c r="H854" s="219">
        <v>3482352</v>
      </c>
      <c r="I854" s="458"/>
      <c r="J854" s="297"/>
      <c r="K854" s="200">
        <v>0</v>
      </c>
      <c r="L854" s="166" t="s">
        <v>21</v>
      </c>
      <c r="M854" s="14">
        <v>100</v>
      </c>
      <c r="N854" s="245" t="s">
        <v>434</v>
      </c>
      <c r="O854" s="14" t="s">
        <v>923</v>
      </c>
      <c r="P854" s="203"/>
      <c r="Q854" s="30"/>
      <c r="R854" s="20" t="s">
        <v>21</v>
      </c>
      <c r="S854" s="14">
        <v>100</v>
      </c>
      <c r="T854" s="26" t="s">
        <v>936</v>
      </c>
      <c r="U854" s="26" t="s">
        <v>936</v>
      </c>
    </row>
    <row r="855" spans="1:22" ht="28.2" hidden="1" thickBot="1" x14ac:dyDescent="0.35">
      <c r="A855" s="1"/>
      <c r="B855" s="417" t="s">
        <v>980</v>
      </c>
      <c r="C855" s="417" t="s">
        <v>891</v>
      </c>
      <c r="D855" s="418" t="s">
        <v>892</v>
      </c>
      <c r="E855" s="169"/>
      <c r="F855" s="332" t="s">
        <v>20</v>
      </c>
      <c r="G855" s="419">
        <v>241.18</v>
      </c>
      <c r="H855" s="225">
        <v>2920690</v>
      </c>
      <c r="I855" s="458"/>
      <c r="J855" s="297"/>
      <c r="K855" s="200">
        <v>0</v>
      </c>
      <c r="L855" s="368" t="s">
        <v>21</v>
      </c>
      <c r="M855" s="285">
        <v>100</v>
      </c>
      <c r="N855" s="353" t="s">
        <v>434</v>
      </c>
      <c r="O855" s="285" t="s">
        <v>923</v>
      </c>
      <c r="P855" s="286"/>
      <c r="Q855" s="305"/>
      <c r="R855" s="360" t="s">
        <v>21</v>
      </c>
      <c r="S855" s="285">
        <v>100</v>
      </c>
      <c r="T855" s="26" t="s">
        <v>936</v>
      </c>
      <c r="U855" s="26" t="s">
        <v>936</v>
      </c>
    </row>
    <row r="856" spans="1:22" customFormat="1" ht="37.5" hidden="1" customHeight="1" x14ac:dyDescent="0.3">
      <c r="A856" s="1"/>
      <c r="B856" s="578">
        <v>4400</v>
      </c>
      <c r="C856" s="603">
        <v>4400</v>
      </c>
      <c r="D856" s="600" t="s">
        <v>893</v>
      </c>
      <c r="E856" s="100">
        <v>1</v>
      </c>
      <c r="F856" s="224" t="s">
        <v>894</v>
      </c>
      <c r="G856" s="145">
        <v>188.82</v>
      </c>
      <c r="H856" s="241">
        <v>2286610</v>
      </c>
      <c r="I856" s="111"/>
      <c r="J856" s="261"/>
      <c r="K856" s="200">
        <v>0</v>
      </c>
      <c r="L856" s="372" t="s">
        <v>21</v>
      </c>
      <c r="M856" s="205">
        <v>100</v>
      </c>
      <c r="N856" s="206" t="s">
        <v>473</v>
      </c>
      <c r="O856" s="205">
        <v>243</v>
      </c>
      <c r="P856" s="390" t="s">
        <v>95</v>
      </c>
      <c r="Q85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56" s="209" t="s">
        <v>21</v>
      </c>
      <c r="S856" s="279">
        <v>100</v>
      </c>
      <c r="T856" s="26" t="s">
        <v>936</v>
      </c>
      <c r="U856" s="26" t="s">
        <v>936</v>
      </c>
    </row>
    <row r="857" spans="1:22" customFormat="1" ht="37.5" hidden="1" customHeight="1" x14ac:dyDescent="0.3">
      <c r="B857" s="578">
        <v>4400</v>
      </c>
      <c r="C857" s="604"/>
      <c r="D857" s="601"/>
      <c r="E857" s="135">
        <v>2</v>
      </c>
      <c r="F857" s="136" t="s">
        <v>895</v>
      </c>
      <c r="G857" s="146">
        <v>533.46</v>
      </c>
      <c r="H857" s="242">
        <v>6460201</v>
      </c>
      <c r="I857" s="496">
        <f>+G857-G856</f>
        <v>344.64000000000004</v>
      </c>
      <c r="J857" s="114"/>
      <c r="K857" s="200">
        <v>0</v>
      </c>
      <c r="L857" s="166" t="s">
        <v>21</v>
      </c>
      <c r="M857" s="25">
        <v>100</v>
      </c>
      <c r="N857" s="35" t="s">
        <v>473</v>
      </c>
      <c r="O857" s="25">
        <v>243</v>
      </c>
      <c r="P857" s="301"/>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57" s="302"/>
      <c r="S857" s="394"/>
      <c r="T857" s="26" t="s">
        <v>936</v>
      </c>
      <c r="U857" s="26"/>
      <c r="V857" s="93"/>
    </row>
    <row r="858" spans="1:22" customFormat="1" ht="37.5" hidden="1" customHeight="1" x14ac:dyDescent="0.3">
      <c r="B858" s="578">
        <v>4400</v>
      </c>
      <c r="C858" s="604"/>
      <c r="D858" s="601"/>
      <c r="E858" s="135">
        <v>2</v>
      </c>
      <c r="F858" s="136" t="s">
        <v>568</v>
      </c>
      <c r="G858" s="146">
        <v>1323.34</v>
      </c>
      <c r="H858" s="242">
        <v>16025647</v>
      </c>
      <c r="I858" s="496">
        <f>+G858-G856</f>
        <v>1134.52</v>
      </c>
      <c r="J858" s="114"/>
      <c r="K858" s="200">
        <v>0</v>
      </c>
      <c r="L858" s="166" t="s">
        <v>21</v>
      </c>
      <c r="M858" s="25">
        <v>100</v>
      </c>
      <c r="N858" s="35" t="s">
        <v>473</v>
      </c>
      <c r="O858" s="25">
        <v>243</v>
      </c>
      <c r="P858" s="301"/>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58" s="302"/>
      <c r="S858" s="394"/>
      <c r="T858" s="26" t="s">
        <v>936</v>
      </c>
      <c r="U858" s="26"/>
      <c r="V858" s="93"/>
    </row>
    <row r="859" spans="1:22" customFormat="1" ht="37.5" hidden="1" customHeight="1" x14ac:dyDescent="0.3">
      <c r="B859" s="578">
        <v>4400</v>
      </c>
      <c r="C859" s="604"/>
      <c r="D859" s="601"/>
      <c r="E859" s="135">
        <v>4</v>
      </c>
      <c r="F859" s="136" t="s">
        <v>570</v>
      </c>
      <c r="G859" s="146">
        <v>1961.17</v>
      </c>
      <c r="H859" s="242">
        <v>23749769</v>
      </c>
      <c r="I859" s="496">
        <f>+G859-G856</f>
        <v>1772.3500000000001</v>
      </c>
      <c r="J859" s="114"/>
      <c r="K859" s="200">
        <v>0</v>
      </c>
      <c r="L859" s="166" t="s">
        <v>21</v>
      </c>
      <c r="M859" s="25">
        <v>100</v>
      </c>
      <c r="N859" s="35" t="s">
        <v>473</v>
      </c>
      <c r="O859" s="25">
        <v>243</v>
      </c>
      <c r="P859" s="301"/>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59" s="302"/>
      <c r="S859" s="394"/>
      <c r="T859" s="26" t="s">
        <v>936</v>
      </c>
      <c r="U859" s="26"/>
      <c r="V859" s="149"/>
    </row>
    <row r="860" spans="1:22" customFormat="1" ht="37.5" hidden="1" customHeight="1" thickBot="1" x14ac:dyDescent="0.35">
      <c r="B860" s="578">
        <v>4400</v>
      </c>
      <c r="C860" s="605"/>
      <c r="D860" s="602"/>
      <c r="E860" s="137">
        <v>5</v>
      </c>
      <c r="F860" s="138" t="s">
        <v>572</v>
      </c>
      <c r="G860" s="488">
        <v>3069.31</v>
      </c>
      <c r="H860" s="243">
        <v>37169344</v>
      </c>
      <c r="I860" s="496">
        <f>+G860-G856</f>
        <v>2880.49</v>
      </c>
      <c r="J860" s="114"/>
      <c r="K860" s="200">
        <v>0</v>
      </c>
      <c r="L860" s="376" t="s">
        <v>21</v>
      </c>
      <c r="M860" s="211">
        <v>100</v>
      </c>
      <c r="N860" s="212" t="s">
        <v>473</v>
      </c>
      <c r="O860" s="211">
        <v>243</v>
      </c>
      <c r="P860" s="395"/>
      <c r="Q860"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60" s="396"/>
      <c r="S860" s="397"/>
      <c r="T860" s="26" t="s">
        <v>936</v>
      </c>
      <c r="U860" s="26"/>
      <c r="V860" s="93"/>
    </row>
    <row r="861" spans="1:22" x14ac:dyDescent="0.3">
      <c r="H861" s="495"/>
    </row>
    <row r="862" spans="1:22" x14ac:dyDescent="0.3">
      <c r="H862" s="495"/>
    </row>
    <row r="863" spans="1:22" x14ac:dyDescent="0.3">
      <c r="G863" s="403" t="s">
        <v>915</v>
      </c>
      <c r="H863" s="495"/>
    </row>
    <row r="864" spans="1:22" x14ac:dyDescent="0.3">
      <c r="H864" s="495"/>
    </row>
    <row r="865" spans="8:8" x14ac:dyDescent="0.3">
      <c r="H865" s="495"/>
    </row>
    <row r="866" spans="8:8" x14ac:dyDescent="0.3">
      <c r="H866" s="495"/>
    </row>
    <row r="867" spans="8:8" x14ac:dyDescent="0.3">
      <c r="H867" s="495"/>
    </row>
    <row r="868" spans="8:8" x14ac:dyDescent="0.3">
      <c r="H868" s="495"/>
    </row>
    <row r="869" spans="8:8" x14ac:dyDescent="0.3">
      <c r="H869" s="495"/>
    </row>
    <row r="870" spans="8:8" x14ac:dyDescent="0.3">
      <c r="H870" s="495"/>
    </row>
    <row r="871" spans="8:8" x14ac:dyDescent="0.3">
      <c r="H871" s="495"/>
    </row>
    <row r="872" spans="8:8" x14ac:dyDescent="0.3">
      <c r="H872" s="495"/>
    </row>
    <row r="873" spans="8:8" x14ac:dyDescent="0.3">
      <c r="H873" s="495"/>
    </row>
    <row r="874" spans="8:8" x14ac:dyDescent="0.3">
      <c r="H874" s="495"/>
    </row>
  </sheetData>
  <sheetProtection algorithmName="SHA-512" hashValue="GOrfPyFWhqhfbfKwMZpK4I5zFRq18WL2+nR2i+plYwv+WLqkzkGUZN18Jzfqee5gDyrseaFul+wy5kBya7P54w==" saltValue="hx4lMHNi9udsGdvkLluxbw==" spinCount="100000" sheet="1" objects="1" scenarios="1"/>
  <autoFilter ref="A4:Y860" xr:uid="{766763FE-D2F7-4927-AEA4-BC899EB2AA35}">
    <filterColumn colId="2" showButton="0"/>
    <filterColumn colId="3" showButton="0"/>
    <filterColumn colId="4" showButton="0"/>
    <filterColumn colId="5" showButton="0"/>
    <filterColumn colId="6" showButton="0"/>
  </autoFilter>
  <mergeCells count="244">
    <mergeCell ref="D827:F827"/>
    <mergeCell ref="D830:F830"/>
    <mergeCell ref="C837:C840"/>
    <mergeCell ref="D837:D840"/>
    <mergeCell ref="D848:F848"/>
    <mergeCell ref="C856:C860"/>
    <mergeCell ref="D856:D860"/>
    <mergeCell ref="C815:C818"/>
    <mergeCell ref="D815:D818"/>
    <mergeCell ref="C819:C822"/>
    <mergeCell ref="D819:D822"/>
    <mergeCell ref="C823:C826"/>
    <mergeCell ref="D823:D826"/>
    <mergeCell ref="D782:F782"/>
    <mergeCell ref="D797:F797"/>
    <mergeCell ref="D803:F803"/>
    <mergeCell ref="C810:C812"/>
    <mergeCell ref="D810:D812"/>
    <mergeCell ref="D814:G814"/>
    <mergeCell ref="D752:F752"/>
    <mergeCell ref="D762:F762"/>
    <mergeCell ref="D770:F770"/>
    <mergeCell ref="D774:F774"/>
    <mergeCell ref="C775:C776"/>
    <mergeCell ref="D775:D776"/>
    <mergeCell ref="D733:F733"/>
    <mergeCell ref="D738:F738"/>
    <mergeCell ref="C744:C746"/>
    <mergeCell ref="D744:D746"/>
    <mergeCell ref="C747:C749"/>
    <mergeCell ref="D747:D749"/>
    <mergeCell ref="D700:F700"/>
    <mergeCell ref="D712:F712"/>
    <mergeCell ref="D719:F719"/>
    <mergeCell ref="D721:F721"/>
    <mergeCell ref="C730:C732"/>
    <mergeCell ref="D730:D732"/>
    <mergeCell ref="C682:C684"/>
    <mergeCell ref="D682:D684"/>
    <mergeCell ref="C690:C693"/>
    <mergeCell ref="D690:D693"/>
    <mergeCell ref="C694:C697"/>
    <mergeCell ref="D694:D697"/>
    <mergeCell ref="C650:C653"/>
    <mergeCell ref="D650:D653"/>
    <mergeCell ref="C659:C661"/>
    <mergeCell ref="D659:D661"/>
    <mergeCell ref="C679:C681"/>
    <mergeCell ref="D679:D681"/>
    <mergeCell ref="D637:F637"/>
    <mergeCell ref="C638:C641"/>
    <mergeCell ref="D638:D641"/>
    <mergeCell ref="C642:C645"/>
    <mergeCell ref="D642:D645"/>
    <mergeCell ref="C646:C649"/>
    <mergeCell ref="D646:D649"/>
    <mergeCell ref="C612:C614"/>
    <mergeCell ref="D612:D614"/>
    <mergeCell ref="C619:C623"/>
    <mergeCell ref="D619:D623"/>
    <mergeCell ref="D633:F633"/>
    <mergeCell ref="C634:C636"/>
    <mergeCell ref="D634:D636"/>
    <mergeCell ref="D593:F593"/>
    <mergeCell ref="C598:C601"/>
    <mergeCell ref="D598:D601"/>
    <mergeCell ref="C602:C606"/>
    <mergeCell ref="D602:D606"/>
    <mergeCell ref="C607:C611"/>
    <mergeCell ref="D607:D611"/>
    <mergeCell ref="C580:C584"/>
    <mergeCell ref="D580:D584"/>
    <mergeCell ref="C585:C588"/>
    <mergeCell ref="D585:D588"/>
    <mergeCell ref="C589:C592"/>
    <mergeCell ref="D589:D592"/>
    <mergeCell ref="C563:C568"/>
    <mergeCell ref="D563:D568"/>
    <mergeCell ref="C569:C574"/>
    <mergeCell ref="D569:D574"/>
    <mergeCell ref="C575:C579"/>
    <mergeCell ref="D575:D579"/>
    <mergeCell ref="C548:C552"/>
    <mergeCell ref="D548:D552"/>
    <mergeCell ref="C553:C557"/>
    <mergeCell ref="D553:D557"/>
    <mergeCell ref="C558:C562"/>
    <mergeCell ref="D558:D562"/>
    <mergeCell ref="C533:C537"/>
    <mergeCell ref="D533:D537"/>
    <mergeCell ref="C538:C542"/>
    <mergeCell ref="D538:D542"/>
    <mergeCell ref="C543:C547"/>
    <mergeCell ref="D543:D547"/>
    <mergeCell ref="C480:C484"/>
    <mergeCell ref="D480:D484"/>
    <mergeCell ref="C485:G485"/>
    <mergeCell ref="C489:C492"/>
    <mergeCell ref="D489:D492"/>
    <mergeCell ref="C493:C496"/>
    <mergeCell ref="D493:D496"/>
    <mergeCell ref="C465:C469"/>
    <mergeCell ref="D465:D469"/>
    <mergeCell ref="C470:C474"/>
    <mergeCell ref="D470:D474"/>
    <mergeCell ref="C475:C479"/>
    <mergeCell ref="D475:D479"/>
    <mergeCell ref="C450:C454"/>
    <mergeCell ref="D450:D454"/>
    <mergeCell ref="C455:C459"/>
    <mergeCell ref="D455:D459"/>
    <mergeCell ref="C460:C464"/>
    <mergeCell ref="D460:D464"/>
    <mergeCell ref="C399:C413"/>
    <mergeCell ref="D399:D413"/>
    <mergeCell ref="C414:C428"/>
    <mergeCell ref="D414:D428"/>
    <mergeCell ref="C445:C449"/>
    <mergeCell ref="D445:D449"/>
    <mergeCell ref="C354:C368"/>
    <mergeCell ref="D354:D368"/>
    <mergeCell ref="C369:C383"/>
    <mergeCell ref="D369:D383"/>
    <mergeCell ref="C384:C398"/>
    <mergeCell ref="D384:D398"/>
    <mergeCell ref="C309:C323"/>
    <mergeCell ref="D309:D323"/>
    <mergeCell ref="C324:C338"/>
    <mergeCell ref="D324:D338"/>
    <mergeCell ref="C339:C353"/>
    <mergeCell ref="D339:D353"/>
    <mergeCell ref="C270:C271"/>
    <mergeCell ref="D270:D271"/>
    <mergeCell ref="C275:F275"/>
    <mergeCell ref="C278:G278"/>
    <mergeCell ref="C297:F297"/>
    <mergeCell ref="C307:F307"/>
    <mergeCell ref="C251:C253"/>
    <mergeCell ref="D251:D253"/>
    <mergeCell ref="C254:C262"/>
    <mergeCell ref="D254:D262"/>
    <mergeCell ref="C264:C267"/>
    <mergeCell ref="D264:D267"/>
    <mergeCell ref="C240:C242"/>
    <mergeCell ref="D240:D242"/>
    <mergeCell ref="C245:C246"/>
    <mergeCell ref="D245:D246"/>
    <mergeCell ref="C249:C250"/>
    <mergeCell ref="D249:D250"/>
    <mergeCell ref="C228:C230"/>
    <mergeCell ref="D228:D230"/>
    <mergeCell ref="C231:C233"/>
    <mergeCell ref="D231:D233"/>
    <mergeCell ref="C234:F234"/>
    <mergeCell ref="C236:C238"/>
    <mergeCell ref="D236:D238"/>
    <mergeCell ref="C219:C221"/>
    <mergeCell ref="D219:D221"/>
    <mergeCell ref="C222:C224"/>
    <mergeCell ref="D222:D224"/>
    <mergeCell ref="C225:C227"/>
    <mergeCell ref="D225:D227"/>
    <mergeCell ref="C208:G208"/>
    <mergeCell ref="C210:C212"/>
    <mergeCell ref="D210:D212"/>
    <mergeCell ref="C213:C215"/>
    <mergeCell ref="D213:D215"/>
    <mergeCell ref="C216:C218"/>
    <mergeCell ref="D216:D218"/>
    <mergeCell ref="C199:C201"/>
    <mergeCell ref="D199:D201"/>
    <mergeCell ref="C202:C204"/>
    <mergeCell ref="D202:D204"/>
    <mergeCell ref="C205:C207"/>
    <mergeCell ref="D205:D207"/>
    <mergeCell ref="C193:C195"/>
    <mergeCell ref="D193:D195"/>
    <mergeCell ref="Y193:Y195"/>
    <mergeCell ref="C196:C198"/>
    <mergeCell ref="D196:D198"/>
    <mergeCell ref="Y196:Y198"/>
    <mergeCell ref="C184:C186"/>
    <mergeCell ref="D184:D186"/>
    <mergeCell ref="C187:C189"/>
    <mergeCell ref="D187:D189"/>
    <mergeCell ref="Y187:Y189"/>
    <mergeCell ref="C190:C192"/>
    <mergeCell ref="D190:D192"/>
    <mergeCell ref="Y190:Y192"/>
    <mergeCell ref="C178:C180"/>
    <mergeCell ref="D178:D180"/>
    <mergeCell ref="Y178:Y180"/>
    <mergeCell ref="C181:C183"/>
    <mergeCell ref="D181:D183"/>
    <mergeCell ref="Y181:Y183"/>
    <mergeCell ref="C170:F170"/>
    <mergeCell ref="C172:C174"/>
    <mergeCell ref="D172:D174"/>
    <mergeCell ref="Y172:Y174"/>
    <mergeCell ref="C175:C177"/>
    <mergeCell ref="D175:D177"/>
    <mergeCell ref="C82:F82"/>
    <mergeCell ref="C117:F117"/>
    <mergeCell ref="C136:F136"/>
    <mergeCell ref="C141:F141"/>
    <mergeCell ref="C167:C169"/>
    <mergeCell ref="D167:D169"/>
    <mergeCell ref="C73:C75"/>
    <mergeCell ref="D73:D75"/>
    <mergeCell ref="C76:C78"/>
    <mergeCell ref="D76:D78"/>
    <mergeCell ref="C79:C81"/>
    <mergeCell ref="D79:D81"/>
    <mergeCell ref="C64:C66"/>
    <mergeCell ref="D64:D66"/>
    <mergeCell ref="C67:C69"/>
    <mergeCell ref="D67:D69"/>
    <mergeCell ref="C70:C72"/>
    <mergeCell ref="D70:D72"/>
    <mergeCell ref="C53:C55"/>
    <mergeCell ref="D53:D55"/>
    <mergeCell ref="C56:F56"/>
    <mergeCell ref="C58:C60"/>
    <mergeCell ref="D58:D60"/>
    <mergeCell ref="C61:C63"/>
    <mergeCell ref="D61:D63"/>
    <mergeCell ref="C44:C46"/>
    <mergeCell ref="D44:D46"/>
    <mergeCell ref="C47:C49"/>
    <mergeCell ref="D47:D49"/>
    <mergeCell ref="C50:C52"/>
    <mergeCell ref="D50:D52"/>
    <mergeCell ref="C35:C37"/>
    <mergeCell ref="D35:D37"/>
    <mergeCell ref="C38:C40"/>
    <mergeCell ref="D38:D40"/>
    <mergeCell ref="C41:C43"/>
    <mergeCell ref="D41:D43"/>
    <mergeCell ref="C4:H5"/>
    <mergeCell ref="J6:K6"/>
    <mergeCell ref="C7:G7"/>
    <mergeCell ref="C30:F30"/>
    <mergeCell ref="C32:C34"/>
    <mergeCell ref="D32:D34"/>
  </mergeCells>
  <pageMargins left="0.7" right="0.7" top="0.75" bottom="0.75" header="0.3" footer="0.3"/>
  <pageSetup scale="40" orientation="portrait" r:id="rId1"/>
  <colBreaks count="1" manualBreakCount="1">
    <brk id="8" max="1048575" man="1"/>
  </col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57F41-B8A2-4D4F-B924-BCDF3A37352A}">
  <sheetPr filterMode="1"/>
  <dimension ref="A1:Z874"/>
  <sheetViews>
    <sheetView view="pageBreakPreview" topLeftCell="C1" zoomScaleNormal="100" zoomScaleSheetLayoutView="100" workbookViewId="0">
      <pane ySplit="6" topLeftCell="A234" activePane="bottomLeft" state="frozen"/>
      <selection activeCell="C6" sqref="C6"/>
      <selection pane="bottomLeft" activeCell="G241" sqref="G241"/>
    </sheetView>
  </sheetViews>
  <sheetFormatPr baseColWidth="10" defaultColWidth="11.44140625" defaultRowHeight="14.4" x14ac:dyDescent="0.3"/>
  <cols>
    <col min="1" max="1" width="8.33203125" hidden="1" customWidth="1"/>
    <col min="2" max="2" width="13.6640625" hidden="1" customWidth="1"/>
    <col min="3" max="3" width="11.44140625" style="403" bestFit="1" customWidth="1"/>
    <col min="4" max="4" width="99.5546875" style="403" customWidth="1"/>
    <col min="5" max="5" width="24" hidden="1" customWidth="1"/>
    <col min="6" max="6" width="42.44140625" style="403" customWidth="1"/>
    <col min="7" max="7" width="19.5546875" style="403" customWidth="1"/>
    <col min="8" max="8" width="19.44140625" style="420" customWidth="1"/>
    <col min="9" max="9" width="22.5546875" style="112" hidden="1" customWidth="1"/>
    <col min="10" max="10" width="20.44140625" hidden="1" customWidth="1"/>
    <col min="11" max="12" width="22.44140625" hidden="1" customWidth="1"/>
    <col min="13" max="13" width="11.5546875" hidden="1" customWidth="1"/>
    <col min="14" max="14" width="22.44140625" hidden="1" customWidth="1"/>
    <col min="15" max="15" width="21" style="403" hidden="1" customWidth="1"/>
    <col min="16" max="16" width="15.88671875" hidden="1" customWidth="1"/>
    <col min="17" max="17" width="39.44140625" style="152" hidden="1" customWidth="1"/>
    <col min="18" max="18" width="24.88671875" style="271" hidden="1" customWidth="1"/>
    <col min="19" max="20" width="13.88671875" hidden="1" customWidth="1"/>
    <col min="21" max="21" width="21" hidden="1" customWidth="1"/>
    <col min="22" max="22" width="16.5546875" style="403" hidden="1" customWidth="1"/>
    <col min="23" max="23" width="17.88671875" style="403" hidden="1" customWidth="1"/>
    <col min="24" max="24" width="15.5546875" style="403" hidden="1" customWidth="1"/>
    <col min="25" max="25" width="16.44140625" style="403" hidden="1" customWidth="1"/>
    <col min="26" max="26" width="11.44140625" style="403" customWidth="1"/>
    <col min="27" max="16384" width="11.44140625" style="403"/>
  </cols>
  <sheetData>
    <row r="1" spans="1:24" ht="33.75" customHeight="1" x14ac:dyDescent="0.35">
      <c r="A1" s="1"/>
      <c r="B1" s="5"/>
      <c r="C1" s="399"/>
      <c r="D1" s="399"/>
      <c r="E1" s="189"/>
      <c r="F1" s="400"/>
      <c r="G1" s="401"/>
      <c r="H1" s="402"/>
      <c r="I1" s="107"/>
      <c r="J1" s="94"/>
      <c r="K1" s="94"/>
      <c r="L1" s="94"/>
      <c r="M1" s="3"/>
      <c r="N1" s="3"/>
      <c r="O1" s="3"/>
      <c r="P1" s="4"/>
      <c r="Q1" s="65"/>
      <c r="R1" s="268"/>
      <c r="S1" s="2"/>
      <c r="T1" s="2"/>
      <c r="U1" s="2"/>
    </row>
    <row r="2" spans="1:24" ht="28.5" customHeight="1" x14ac:dyDescent="0.35">
      <c r="A2" s="1"/>
      <c r="B2" s="5"/>
      <c r="C2" s="399"/>
      <c r="D2" s="399"/>
      <c r="E2" s="189"/>
      <c r="F2" s="400"/>
      <c r="G2" s="401"/>
      <c r="H2" s="402"/>
      <c r="I2" s="107"/>
      <c r="J2" s="94"/>
      <c r="K2" s="94"/>
      <c r="L2" s="94"/>
      <c r="M2" s="3"/>
      <c r="N2" s="3"/>
      <c r="O2" s="3"/>
      <c r="P2" s="4"/>
      <c r="Q2" s="65"/>
      <c r="R2" s="268"/>
      <c r="S2" s="2"/>
      <c r="T2" s="2"/>
      <c r="U2" s="2"/>
    </row>
    <row r="3" spans="1:24" ht="12" customHeight="1" x14ac:dyDescent="0.35">
      <c r="A3" s="1"/>
      <c r="B3" s="5"/>
      <c r="C3" s="399"/>
      <c r="D3" s="399"/>
      <c r="E3" s="189"/>
      <c r="F3" s="400"/>
      <c r="G3" s="401"/>
      <c r="H3" s="402"/>
      <c r="I3" s="107"/>
      <c r="J3" s="94"/>
      <c r="K3" s="94"/>
      <c r="L3" s="94"/>
      <c r="M3" s="3"/>
      <c r="N3" s="3"/>
      <c r="O3" s="3"/>
      <c r="P3" s="4"/>
      <c r="Q3" s="65"/>
      <c r="R3" s="268"/>
      <c r="S3" s="2"/>
      <c r="T3" s="2"/>
      <c r="U3" s="2"/>
      <c r="V3" s="404"/>
    </row>
    <row r="4" spans="1:24" ht="41.4" customHeight="1" thickBot="1" x14ac:dyDescent="0.35">
      <c r="A4" s="1"/>
      <c r="B4" s="5"/>
      <c r="C4" s="598" t="s">
        <v>970</v>
      </c>
      <c r="D4" s="598"/>
      <c r="E4" s="598"/>
      <c r="F4" s="598"/>
      <c r="G4" s="598"/>
      <c r="H4" s="598"/>
      <c r="I4" s="108"/>
      <c r="J4" s="7"/>
      <c r="K4" s="161"/>
      <c r="L4" s="161"/>
      <c r="M4" s="3"/>
      <c r="N4" s="3"/>
      <c r="O4" s="3"/>
      <c r="P4" s="4"/>
      <c r="Q4" s="65"/>
      <c r="R4" s="268"/>
      <c r="S4" s="2"/>
      <c r="T4" s="2"/>
      <c r="U4" s="2"/>
    </row>
    <row r="5" spans="1:24" ht="13.2" hidden="1" customHeight="1" x14ac:dyDescent="0.3">
      <c r="A5" s="1"/>
      <c r="B5" s="5"/>
      <c r="C5" s="599"/>
      <c r="D5" s="599"/>
      <c r="E5" s="599"/>
      <c r="F5" s="599"/>
      <c r="G5" s="599"/>
      <c r="H5" s="599"/>
      <c r="I5" s="108"/>
      <c r="J5" s="6"/>
      <c r="K5" s="6"/>
      <c r="L5" s="6"/>
      <c r="M5" s="3"/>
      <c r="N5" s="285"/>
      <c r="O5" s="285"/>
      <c r="P5" s="286"/>
      <c r="Q5" s="65"/>
      <c r="R5" s="268"/>
      <c r="S5" s="2"/>
      <c r="T5" s="2"/>
      <c r="U5" s="2"/>
      <c r="W5" s="404"/>
      <c r="X5" s="405"/>
    </row>
    <row r="6" spans="1:24" customFormat="1" ht="27" hidden="1" customHeight="1" x14ac:dyDescent="0.3">
      <c r="A6" s="8" t="s">
        <v>0</v>
      </c>
      <c r="B6" s="8" t="s">
        <v>1</v>
      </c>
      <c r="C6" s="9" t="s">
        <v>1</v>
      </c>
      <c r="D6" s="9" t="s">
        <v>2</v>
      </c>
      <c r="E6" s="9" t="s">
        <v>3</v>
      </c>
      <c r="F6" s="9" t="s">
        <v>4</v>
      </c>
      <c r="G6" s="9" t="s">
        <v>5</v>
      </c>
      <c r="H6" s="444" t="s">
        <v>6</v>
      </c>
      <c r="I6" s="109" t="s">
        <v>7</v>
      </c>
      <c r="J6" s="674" t="s">
        <v>8</v>
      </c>
      <c r="K6" s="675"/>
      <c r="L6" s="287" t="s">
        <v>916</v>
      </c>
      <c r="M6" s="10" t="s">
        <v>10</v>
      </c>
      <c r="N6" s="10" t="s">
        <v>11</v>
      </c>
      <c r="O6" s="10" t="s">
        <v>919</v>
      </c>
      <c r="P6" s="398" t="s">
        <v>924</v>
      </c>
      <c r="Q6" s="10" t="s">
        <v>12</v>
      </c>
      <c r="R6" s="10" t="s">
        <v>9</v>
      </c>
      <c r="S6" s="10" t="s">
        <v>10</v>
      </c>
      <c r="T6" s="10" t="s">
        <v>934</v>
      </c>
      <c r="U6" s="10" t="s">
        <v>937</v>
      </c>
    </row>
    <row r="7" spans="1:24" ht="14.4" hidden="1" customHeight="1" x14ac:dyDescent="0.3">
      <c r="A7" s="150"/>
      <c r="B7" s="8"/>
      <c r="C7" s="676" t="s">
        <v>13</v>
      </c>
      <c r="D7" s="677"/>
      <c r="E7" s="678"/>
      <c r="F7" s="677"/>
      <c r="G7" s="677"/>
      <c r="H7" s="436"/>
      <c r="I7" s="151"/>
      <c r="J7" s="155"/>
      <c r="K7" s="156"/>
      <c r="L7" s="288"/>
      <c r="M7" s="10" t="s">
        <v>42</v>
      </c>
      <c r="N7" s="10" t="s">
        <v>14</v>
      </c>
      <c r="O7" s="10"/>
      <c r="P7" s="203"/>
      <c r="Q7" s="30"/>
      <c r="R7" s="287"/>
      <c r="S7" s="10"/>
      <c r="T7" s="11"/>
      <c r="U7" s="11"/>
    </row>
    <row r="8" spans="1:24" customFormat="1" hidden="1" x14ac:dyDescent="0.3">
      <c r="A8" s="1"/>
      <c r="B8" s="140" t="s">
        <v>15</v>
      </c>
      <c r="C8" s="105" t="s">
        <v>15</v>
      </c>
      <c r="D8" s="159" t="s">
        <v>16</v>
      </c>
      <c r="E8" s="160"/>
      <c r="F8" s="160"/>
      <c r="G8" s="160"/>
      <c r="H8" s="165"/>
      <c r="I8" s="110"/>
      <c r="J8" s="273" t="s">
        <v>5</v>
      </c>
      <c r="K8" s="273" t="s">
        <v>17</v>
      </c>
      <c r="L8" s="261" t="s">
        <v>42</v>
      </c>
      <c r="M8" s="261" t="s">
        <v>42</v>
      </c>
      <c r="N8" s="261" t="s">
        <v>42</v>
      </c>
      <c r="O8" s="261" t="s">
        <v>42</v>
      </c>
      <c r="P8" s="261" t="s">
        <v>42</v>
      </c>
      <c r="Q8" s="261" t="s">
        <v>42</v>
      </c>
      <c r="R8" s="261" t="s">
        <v>42</v>
      </c>
      <c r="S8" s="261" t="s">
        <v>42</v>
      </c>
      <c r="T8" s="261" t="s">
        <v>42</v>
      </c>
      <c r="U8" s="261" t="s">
        <v>42</v>
      </c>
    </row>
    <row r="9" spans="1:24" customFormat="1" ht="27.6" hidden="1" x14ac:dyDescent="0.3">
      <c r="A9" s="1"/>
      <c r="B9" s="140">
        <v>11</v>
      </c>
      <c r="C9" s="95" t="s">
        <v>18</v>
      </c>
      <c r="D9" s="87" t="s">
        <v>19</v>
      </c>
      <c r="E9" s="84"/>
      <c r="F9" s="84" t="s">
        <v>20</v>
      </c>
      <c r="G9" s="85">
        <v>533.37</v>
      </c>
      <c r="H9" s="219">
        <v>6459111</v>
      </c>
      <c r="I9" s="458"/>
      <c r="J9" s="200"/>
      <c r="K9" s="200">
        <v>0</v>
      </c>
      <c r="L9" s="18" t="s">
        <v>21</v>
      </c>
      <c r="M9" s="14">
        <v>100</v>
      </c>
      <c r="N9" s="35" t="s">
        <v>434</v>
      </c>
      <c r="O9" s="21" t="s">
        <v>22</v>
      </c>
      <c r="P9" s="20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936</v>
      </c>
      <c r="U9" s="2" t="s">
        <v>936</v>
      </c>
    </row>
    <row r="10" spans="1:24" customFormat="1" ht="69" hidden="1" x14ac:dyDescent="0.3">
      <c r="A10" s="1"/>
      <c r="B10" s="140">
        <v>90011</v>
      </c>
      <c r="C10" s="84">
        <v>90011</v>
      </c>
      <c r="D10" s="88" t="s">
        <v>23</v>
      </c>
      <c r="E10" s="84"/>
      <c r="F10" s="84" t="s">
        <v>20</v>
      </c>
      <c r="G10" s="85">
        <v>0</v>
      </c>
      <c r="H10" s="219">
        <v>0</v>
      </c>
      <c r="I10" s="458"/>
      <c r="J10" s="200"/>
      <c r="K10" s="200">
        <v>0</v>
      </c>
      <c r="L10" s="18" t="s">
        <v>21</v>
      </c>
      <c r="M10" s="21">
        <v>0</v>
      </c>
      <c r="N10" s="35" t="s">
        <v>434</v>
      </c>
      <c r="O10" s="21" t="s">
        <v>22</v>
      </c>
      <c r="P10" s="20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936</v>
      </c>
      <c r="U10" s="2" t="s">
        <v>936</v>
      </c>
    </row>
    <row r="11" spans="1:24" customFormat="1" ht="124.2" hidden="1" x14ac:dyDescent="0.3">
      <c r="A11" s="1"/>
      <c r="B11" s="140">
        <v>91001</v>
      </c>
      <c r="C11" s="84">
        <v>91001</v>
      </c>
      <c r="D11" s="87" t="s">
        <v>24</v>
      </c>
      <c r="E11" s="84"/>
      <c r="F11" s="84" t="s">
        <v>20</v>
      </c>
      <c r="G11" s="85">
        <v>213.33</v>
      </c>
      <c r="H11" s="219">
        <v>2583426</v>
      </c>
      <c r="I11" s="458"/>
      <c r="J11" s="200"/>
      <c r="K11" s="200">
        <v>0</v>
      </c>
      <c r="L11" s="18" t="s">
        <v>21</v>
      </c>
      <c r="M11" s="21">
        <v>40</v>
      </c>
      <c r="N11" s="35" t="s">
        <v>434</v>
      </c>
      <c r="O11" s="21" t="s">
        <v>22</v>
      </c>
      <c r="P11" s="20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936</v>
      </c>
      <c r="U11" s="2" t="s">
        <v>936</v>
      </c>
    </row>
    <row r="12" spans="1:24" customFormat="1" ht="124.2" hidden="1" x14ac:dyDescent="0.3">
      <c r="A12" s="1"/>
      <c r="B12" s="140">
        <v>91002</v>
      </c>
      <c r="C12" s="84">
        <v>91002</v>
      </c>
      <c r="D12" s="87" t="s">
        <v>25</v>
      </c>
      <c r="E12" s="84"/>
      <c r="F12" s="84" t="s">
        <v>20</v>
      </c>
      <c r="G12" s="85">
        <v>266.69</v>
      </c>
      <c r="H12" s="219">
        <v>3229616</v>
      </c>
      <c r="I12" s="458"/>
      <c r="J12" s="200"/>
      <c r="K12" s="200">
        <v>0</v>
      </c>
      <c r="L12" s="18" t="s">
        <v>21</v>
      </c>
      <c r="M12" s="21">
        <v>50</v>
      </c>
      <c r="N12" s="35" t="s">
        <v>434</v>
      </c>
      <c r="O12" s="21" t="s">
        <v>22</v>
      </c>
      <c r="P12" s="20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936</v>
      </c>
      <c r="U12" s="2" t="s">
        <v>936</v>
      </c>
    </row>
    <row r="13" spans="1:24" customFormat="1" ht="135.75" hidden="1" customHeight="1" x14ac:dyDescent="0.3">
      <c r="A13" s="1"/>
      <c r="B13" s="84">
        <v>91003</v>
      </c>
      <c r="C13" s="84">
        <v>91003</v>
      </c>
      <c r="D13" s="88" t="s">
        <v>26</v>
      </c>
      <c r="E13" s="84"/>
      <c r="F13" s="84" t="s">
        <v>20</v>
      </c>
      <c r="G13" s="85">
        <v>320.04000000000002</v>
      </c>
      <c r="H13" s="219">
        <v>3875684</v>
      </c>
      <c r="I13" s="458"/>
      <c r="J13" s="200"/>
      <c r="K13" s="200">
        <v>0</v>
      </c>
      <c r="L13" s="18" t="s">
        <v>21</v>
      </c>
      <c r="M13" s="21">
        <v>60</v>
      </c>
      <c r="N13" s="35" t="s">
        <v>434</v>
      </c>
      <c r="O13" s="21" t="s">
        <v>22</v>
      </c>
      <c r="P13" s="20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936</v>
      </c>
      <c r="U13" s="2" t="s">
        <v>936</v>
      </c>
    </row>
    <row r="14" spans="1:24" customFormat="1" ht="124.2" hidden="1" x14ac:dyDescent="0.3">
      <c r="A14" s="1"/>
      <c r="B14" s="89">
        <v>92001</v>
      </c>
      <c r="C14" s="89">
        <v>92001</v>
      </c>
      <c r="D14" s="87" t="s">
        <v>27</v>
      </c>
      <c r="E14" s="84"/>
      <c r="F14" s="84" t="s">
        <v>20</v>
      </c>
      <c r="G14" s="85">
        <v>373.4</v>
      </c>
      <c r="H14" s="219">
        <v>4521874</v>
      </c>
      <c r="I14" s="458"/>
      <c r="J14" s="200"/>
      <c r="K14" s="200">
        <v>0</v>
      </c>
      <c r="L14" s="18" t="s">
        <v>21</v>
      </c>
      <c r="M14" s="21">
        <v>70</v>
      </c>
      <c r="N14" s="35" t="s">
        <v>434</v>
      </c>
      <c r="O14" s="21" t="s">
        <v>22</v>
      </c>
      <c r="P14" s="20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936</v>
      </c>
      <c r="U14" s="2" t="s">
        <v>936</v>
      </c>
    </row>
    <row r="15" spans="1:24" customFormat="1" ht="124.2" hidden="1" x14ac:dyDescent="0.3">
      <c r="A15" s="1"/>
      <c r="B15" s="89">
        <v>92002</v>
      </c>
      <c r="C15" s="89">
        <v>92002</v>
      </c>
      <c r="D15" s="87" t="s">
        <v>28</v>
      </c>
      <c r="E15" s="84"/>
      <c r="F15" s="84" t="s">
        <v>20</v>
      </c>
      <c r="G15" s="85">
        <v>426.71</v>
      </c>
      <c r="H15" s="219">
        <v>5167458</v>
      </c>
      <c r="I15" s="458"/>
      <c r="J15" s="200"/>
      <c r="K15" s="200">
        <v>0</v>
      </c>
      <c r="L15" s="18" t="s">
        <v>21</v>
      </c>
      <c r="M15" s="21">
        <v>80</v>
      </c>
      <c r="N15" s="35" t="s">
        <v>434</v>
      </c>
      <c r="O15" s="21" t="s">
        <v>22</v>
      </c>
      <c r="P15" s="20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936</v>
      </c>
      <c r="U15" s="2" t="s">
        <v>936</v>
      </c>
    </row>
    <row r="16" spans="1:24" customFormat="1" ht="124.2" hidden="1" x14ac:dyDescent="0.3">
      <c r="A16" s="1"/>
      <c r="B16" s="140">
        <v>92003</v>
      </c>
      <c r="C16" s="89">
        <v>92003</v>
      </c>
      <c r="D16" s="87" t="s">
        <v>29</v>
      </c>
      <c r="E16" s="84"/>
      <c r="F16" s="84" t="s">
        <v>20</v>
      </c>
      <c r="G16" s="85">
        <v>480.06</v>
      </c>
      <c r="H16" s="219">
        <v>5813527</v>
      </c>
      <c r="I16" s="458"/>
      <c r="J16" s="200"/>
      <c r="K16" s="200">
        <v>0</v>
      </c>
      <c r="L16" s="18" t="s">
        <v>21</v>
      </c>
      <c r="M16" s="21">
        <v>90</v>
      </c>
      <c r="N16" s="35" t="s">
        <v>434</v>
      </c>
      <c r="O16" s="21" t="s">
        <v>22</v>
      </c>
      <c r="P16" s="20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936</v>
      </c>
      <c r="U16" s="2" t="s">
        <v>936</v>
      </c>
    </row>
    <row r="17" spans="1:21" customFormat="1" ht="41.4" hidden="1" x14ac:dyDescent="0.3">
      <c r="A17" s="1"/>
      <c r="B17" s="140">
        <v>12</v>
      </c>
      <c r="C17" s="95" t="s">
        <v>30</v>
      </c>
      <c r="D17" s="87" t="s">
        <v>31</v>
      </c>
      <c r="E17" s="84"/>
      <c r="F17" s="84" t="s">
        <v>20</v>
      </c>
      <c r="G17" s="85">
        <v>571.04</v>
      </c>
      <c r="H17" s="219">
        <v>6915294</v>
      </c>
      <c r="I17" s="458"/>
      <c r="J17" s="200"/>
      <c r="K17" s="200">
        <v>0</v>
      </c>
      <c r="L17" s="18" t="s">
        <v>21</v>
      </c>
      <c r="M17" s="14">
        <v>100</v>
      </c>
      <c r="N17" s="35" t="s">
        <v>434</v>
      </c>
      <c r="O17" s="21" t="s">
        <v>22</v>
      </c>
      <c r="P17" s="20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936</v>
      </c>
      <c r="U17" s="2" t="s">
        <v>936</v>
      </c>
    </row>
    <row r="18" spans="1:21" customFormat="1" ht="69" hidden="1" x14ac:dyDescent="0.3">
      <c r="A18" s="1"/>
      <c r="B18" s="140">
        <v>90037</v>
      </c>
      <c r="C18" s="84">
        <v>90037</v>
      </c>
      <c r="D18" s="88" t="s">
        <v>32</v>
      </c>
      <c r="E18" s="84"/>
      <c r="F18" s="84" t="s">
        <v>20</v>
      </c>
      <c r="G18" s="85">
        <v>0</v>
      </c>
      <c r="H18" s="219">
        <v>0</v>
      </c>
      <c r="I18" s="458"/>
      <c r="J18" s="200"/>
      <c r="K18" s="200">
        <v>0</v>
      </c>
      <c r="L18" s="18" t="s">
        <v>21</v>
      </c>
      <c r="M18" s="21">
        <v>0</v>
      </c>
      <c r="N18" s="35" t="s">
        <v>434</v>
      </c>
      <c r="O18" s="21" t="s">
        <v>22</v>
      </c>
      <c r="P18" s="20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936</v>
      </c>
      <c r="U18" s="2" t="s">
        <v>936</v>
      </c>
    </row>
    <row r="19" spans="1:21" customFormat="1" ht="124.2" hidden="1" x14ac:dyDescent="0.3">
      <c r="A19" s="1"/>
      <c r="B19" s="140">
        <v>91004</v>
      </c>
      <c r="C19" s="84">
        <v>91004</v>
      </c>
      <c r="D19" s="87" t="s">
        <v>33</v>
      </c>
      <c r="E19" s="84"/>
      <c r="F19" s="84" t="s">
        <v>20</v>
      </c>
      <c r="G19" s="85">
        <v>228.43</v>
      </c>
      <c r="H19" s="219">
        <v>2766287</v>
      </c>
      <c r="I19" s="458"/>
      <c r="J19" s="200"/>
      <c r="K19" s="200">
        <v>0</v>
      </c>
      <c r="L19" s="18" t="s">
        <v>21</v>
      </c>
      <c r="M19" s="21">
        <v>40</v>
      </c>
      <c r="N19" s="35" t="s">
        <v>434</v>
      </c>
      <c r="O19" s="21" t="s">
        <v>22</v>
      </c>
      <c r="P19" s="20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936</v>
      </c>
      <c r="U19" s="2" t="s">
        <v>936</v>
      </c>
    </row>
    <row r="20" spans="1:21" customFormat="1" ht="124.2" hidden="1" x14ac:dyDescent="0.3">
      <c r="A20" s="1"/>
      <c r="B20" s="140">
        <v>91005</v>
      </c>
      <c r="C20" s="84">
        <v>91005</v>
      </c>
      <c r="D20" s="87" t="s">
        <v>34</v>
      </c>
      <c r="E20" s="84"/>
      <c r="F20" s="84" t="s">
        <v>20</v>
      </c>
      <c r="G20" s="85">
        <v>285.56</v>
      </c>
      <c r="H20" s="219">
        <v>3458132</v>
      </c>
      <c r="I20" s="458"/>
      <c r="J20" s="200"/>
      <c r="K20" s="200">
        <v>0</v>
      </c>
      <c r="L20" s="18" t="s">
        <v>21</v>
      </c>
      <c r="M20" s="21">
        <v>50</v>
      </c>
      <c r="N20" s="35" t="s">
        <v>434</v>
      </c>
      <c r="O20" s="21" t="s">
        <v>22</v>
      </c>
      <c r="P20" s="20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936</v>
      </c>
      <c r="U20" s="2" t="s">
        <v>936</v>
      </c>
    </row>
    <row r="21" spans="1:21" customFormat="1" ht="138.75" hidden="1" customHeight="1" x14ac:dyDescent="0.3">
      <c r="A21" s="1"/>
      <c r="B21" s="140">
        <v>91006</v>
      </c>
      <c r="C21" s="84">
        <v>91006</v>
      </c>
      <c r="D21" s="88" t="s">
        <v>35</v>
      </c>
      <c r="E21" s="84"/>
      <c r="F21" s="84" t="s">
        <v>20</v>
      </c>
      <c r="G21" s="85">
        <v>342.65</v>
      </c>
      <c r="H21" s="219">
        <v>4149492</v>
      </c>
      <c r="I21" s="458"/>
      <c r="J21" s="200"/>
      <c r="K21" s="200">
        <v>0</v>
      </c>
      <c r="L21" s="18" t="s">
        <v>21</v>
      </c>
      <c r="M21" s="21">
        <v>60</v>
      </c>
      <c r="N21" s="35" t="s">
        <v>434</v>
      </c>
      <c r="O21" s="21" t="s">
        <v>22</v>
      </c>
      <c r="P21" s="20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936</v>
      </c>
      <c r="U21" s="2" t="s">
        <v>936</v>
      </c>
    </row>
    <row r="22" spans="1:21" customFormat="1" ht="124.2" hidden="1" x14ac:dyDescent="0.3">
      <c r="A22" s="1"/>
      <c r="B22" s="140">
        <v>92004</v>
      </c>
      <c r="C22" s="89">
        <v>92004</v>
      </c>
      <c r="D22" s="87" t="s">
        <v>36</v>
      </c>
      <c r="E22" s="84"/>
      <c r="F22" s="84" t="s">
        <v>20</v>
      </c>
      <c r="G22" s="85">
        <v>399.73</v>
      </c>
      <c r="H22" s="219">
        <v>4840730</v>
      </c>
      <c r="I22" s="458"/>
      <c r="J22" s="200"/>
      <c r="K22" s="200">
        <v>0</v>
      </c>
      <c r="L22" s="18" t="s">
        <v>21</v>
      </c>
      <c r="M22" s="21">
        <v>70</v>
      </c>
      <c r="N22" s="35" t="s">
        <v>434</v>
      </c>
      <c r="O22" s="21" t="s">
        <v>22</v>
      </c>
      <c r="P22" s="20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936</v>
      </c>
      <c r="U22" s="2" t="s">
        <v>936</v>
      </c>
    </row>
    <row r="23" spans="1:21" customFormat="1" ht="124.2" hidden="1" x14ac:dyDescent="0.3">
      <c r="A23" s="1"/>
      <c r="B23" s="140">
        <v>92005</v>
      </c>
      <c r="C23" s="89">
        <v>92005</v>
      </c>
      <c r="D23" s="87" t="s">
        <v>37</v>
      </c>
      <c r="E23" s="84"/>
      <c r="F23" s="84" t="s">
        <v>20</v>
      </c>
      <c r="G23" s="85">
        <v>456.82</v>
      </c>
      <c r="H23" s="219">
        <v>5532090</v>
      </c>
      <c r="I23" s="458"/>
      <c r="J23" s="200"/>
      <c r="K23" s="200">
        <v>0</v>
      </c>
      <c r="L23" s="18" t="s">
        <v>21</v>
      </c>
      <c r="M23" s="21">
        <v>80</v>
      </c>
      <c r="N23" s="35" t="s">
        <v>434</v>
      </c>
      <c r="O23" s="21" t="s">
        <v>22</v>
      </c>
      <c r="P23" s="20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936</v>
      </c>
      <c r="U23" s="2" t="s">
        <v>936</v>
      </c>
    </row>
    <row r="24" spans="1:21" customFormat="1" ht="133.5" hidden="1" customHeight="1" x14ac:dyDescent="0.3">
      <c r="A24" s="1"/>
      <c r="B24" s="140">
        <v>92006</v>
      </c>
      <c r="C24" s="89">
        <v>92006</v>
      </c>
      <c r="D24" s="87" t="s">
        <v>38</v>
      </c>
      <c r="E24" s="84"/>
      <c r="F24" s="84" t="s">
        <v>20</v>
      </c>
      <c r="G24" s="85">
        <v>513.95000000000005</v>
      </c>
      <c r="H24" s="219">
        <v>6223935</v>
      </c>
      <c r="I24" s="458"/>
      <c r="J24" s="200"/>
      <c r="K24" s="200">
        <v>0</v>
      </c>
      <c r="L24" s="18" t="s">
        <v>21</v>
      </c>
      <c r="M24" s="21">
        <v>90</v>
      </c>
      <c r="N24" s="35" t="s">
        <v>434</v>
      </c>
      <c r="O24" s="21" t="s">
        <v>22</v>
      </c>
      <c r="P24" s="20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936</v>
      </c>
      <c r="U24" s="2" t="s">
        <v>936</v>
      </c>
    </row>
    <row r="25" spans="1:21" customFormat="1" hidden="1" x14ac:dyDescent="0.3">
      <c r="A25" s="1"/>
      <c r="B25" s="140" t="s">
        <v>39</v>
      </c>
      <c r="C25" s="95" t="s">
        <v>39</v>
      </c>
      <c r="D25" s="159" t="s">
        <v>40</v>
      </c>
      <c r="E25" s="160"/>
      <c r="F25" s="160"/>
      <c r="G25" s="160"/>
      <c r="H25" s="219"/>
      <c r="I25" s="458"/>
      <c r="J25" s="462"/>
      <c r="K25" s="200">
        <v>0</v>
      </c>
      <c r="L25" s="17" t="s">
        <v>42</v>
      </c>
      <c r="M25" s="14" t="s">
        <v>42</v>
      </c>
      <c r="N25" s="14" t="s">
        <v>42</v>
      </c>
      <c r="O25" s="261" t="s">
        <v>42</v>
      </c>
      <c r="P25" s="20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69" t="s">
        <v>41</v>
      </c>
      <c r="S25" s="20" t="s">
        <v>41</v>
      </c>
      <c r="T25" s="20" t="s">
        <v>41</v>
      </c>
      <c r="U25" s="20" t="s">
        <v>41</v>
      </c>
    </row>
    <row r="26" spans="1:21" customFormat="1" ht="55.2" hidden="1" x14ac:dyDescent="0.3">
      <c r="A26" s="1"/>
      <c r="B26" s="140">
        <v>21</v>
      </c>
      <c r="C26" s="95" t="s">
        <v>43</v>
      </c>
      <c r="D26" s="87" t="s">
        <v>44</v>
      </c>
      <c r="E26" s="84"/>
      <c r="F26" s="84" t="s">
        <v>20</v>
      </c>
      <c r="G26" s="85">
        <v>574.09</v>
      </c>
      <c r="H26" s="219">
        <v>6952230</v>
      </c>
      <c r="I26" s="458"/>
      <c r="J26" s="200"/>
      <c r="K26" s="200">
        <v>0</v>
      </c>
      <c r="L26" s="18" t="s">
        <v>21</v>
      </c>
      <c r="M26" s="25">
        <v>100</v>
      </c>
      <c r="N26" s="35" t="s">
        <v>434</v>
      </c>
      <c r="O26" s="21" t="s">
        <v>22</v>
      </c>
      <c r="P26" s="20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936</v>
      </c>
      <c r="U26" s="2" t="s">
        <v>936</v>
      </c>
    </row>
    <row r="27" spans="1:21" customFormat="1" ht="69" hidden="1" x14ac:dyDescent="0.3">
      <c r="A27" s="1"/>
      <c r="B27" s="140">
        <v>90012</v>
      </c>
      <c r="C27" s="84">
        <v>90012</v>
      </c>
      <c r="D27" s="87" t="s">
        <v>45</v>
      </c>
      <c r="E27" s="84"/>
      <c r="F27" s="84" t="s">
        <v>20</v>
      </c>
      <c r="G27" s="85">
        <v>0</v>
      </c>
      <c r="H27" s="219">
        <v>0</v>
      </c>
      <c r="I27" s="458"/>
      <c r="J27" s="200"/>
      <c r="K27" s="200">
        <v>0</v>
      </c>
      <c r="L27" s="18" t="s">
        <v>21</v>
      </c>
      <c r="M27" s="25">
        <v>0</v>
      </c>
      <c r="N27" s="35" t="s">
        <v>434</v>
      </c>
      <c r="O27" s="21" t="s">
        <v>22</v>
      </c>
      <c r="P27" s="20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936</v>
      </c>
      <c r="U27" s="2" t="s">
        <v>936</v>
      </c>
    </row>
    <row r="28" spans="1:21" customFormat="1" ht="55.2" hidden="1" x14ac:dyDescent="0.3">
      <c r="A28" s="1"/>
      <c r="B28" s="140">
        <v>22</v>
      </c>
      <c r="C28" s="95" t="s">
        <v>46</v>
      </c>
      <c r="D28" s="87" t="s">
        <v>47</v>
      </c>
      <c r="E28" s="84"/>
      <c r="F28" s="84" t="s">
        <v>20</v>
      </c>
      <c r="G28" s="85">
        <v>614.47</v>
      </c>
      <c r="H28" s="219">
        <v>7441232</v>
      </c>
      <c r="I28" s="458"/>
      <c r="J28" s="200"/>
      <c r="K28" s="200">
        <v>0</v>
      </c>
      <c r="L28" s="18" t="s">
        <v>21</v>
      </c>
      <c r="M28" s="25">
        <v>100</v>
      </c>
      <c r="N28" s="35" t="s">
        <v>434</v>
      </c>
      <c r="O28" s="21" t="s">
        <v>22</v>
      </c>
      <c r="P28" s="20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936</v>
      </c>
      <c r="U28" s="2" t="s">
        <v>936</v>
      </c>
    </row>
    <row r="29" spans="1:21" customFormat="1" ht="82.8" hidden="1" x14ac:dyDescent="0.3">
      <c r="A29" s="1"/>
      <c r="B29" s="141">
        <v>90038</v>
      </c>
      <c r="C29" s="84">
        <v>90038</v>
      </c>
      <c r="D29" s="87" t="s">
        <v>48</v>
      </c>
      <c r="E29" s="84"/>
      <c r="F29" s="84" t="s">
        <v>20</v>
      </c>
      <c r="G29" s="85">
        <v>0</v>
      </c>
      <c r="H29" s="219">
        <v>0</v>
      </c>
      <c r="I29" s="458"/>
      <c r="J29" s="200"/>
      <c r="K29" s="200">
        <v>0</v>
      </c>
      <c r="L29" s="18" t="s">
        <v>21</v>
      </c>
      <c r="M29" s="25">
        <v>0</v>
      </c>
      <c r="N29" s="35" t="s">
        <v>434</v>
      </c>
      <c r="O29" s="21" t="s">
        <v>22</v>
      </c>
      <c r="P29" s="20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936</v>
      </c>
      <c r="U29" s="2" t="s">
        <v>936</v>
      </c>
    </row>
    <row r="30" spans="1:21" customFormat="1" ht="15" hidden="1" customHeight="1" x14ac:dyDescent="0.3">
      <c r="A30" s="1"/>
      <c r="B30" s="5"/>
      <c r="C30" s="647" t="s">
        <v>49</v>
      </c>
      <c r="D30" s="648"/>
      <c r="E30" s="648"/>
      <c r="F30" s="648"/>
      <c r="G30" s="483"/>
      <c r="H30" s="219"/>
      <c r="I30" s="458"/>
      <c r="J30" s="413"/>
      <c r="K30" s="200">
        <v>0</v>
      </c>
      <c r="L30" s="153" t="s">
        <v>41</v>
      </c>
      <c r="M30" s="25" t="s">
        <v>42</v>
      </c>
      <c r="N30" s="25" t="s">
        <v>42</v>
      </c>
      <c r="O30" s="261" t="s">
        <v>42</v>
      </c>
      <c r="P30" s="20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idden="1" x14ac:dyDescent="0.3">
      <c r="A31" s="1"/>
      <c r="B31" s="28" t="s">
        <v>1</v>
      </c>
      <c r="C31" s="115" t="s">
        <v>1</v>
      </c>
      <c r="D31" s="115" t="s">
        <v>2</v>
      </c>
      <c r="E31" s="115" t="s">
        <v>3</v>
      </c>
      <c r="F31" s="115" t="s">
        <v>4</v>
      </c>
      <c r="G31" s="96" t="s">
        <v>5</v>
      </c>
      <c r="H31" s="487" t="s">
        <v>6</v>
      </c>
      <c r="I31" s="458"/>
      <c r="J31" s="288"/>
      <c r="K31" s="200">
        <v>0</v>
      </c>
      <c r="L31" s="445" t="s">
        <v>41</v>
      </c>
      <c r="M31" s="274" t="s">
        <v>42</v>
      </c>
      <c r="N31" s="274" t="s">
        <v>42</v>
      </c>
      <c r="O31" s="303" t="s">
        <v>42</v>
      </c>
      <c r="P31" s="304"/>
      <c r="Q31"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74" t="s">
        <v>41</v>
      </c>
      <c r="S31" s="274" t="s">
        <v>41</v>
      </c>
      <c r="T31" s="274" t="s">
        <v>41</v>
      </c>
      <c r="U31" s="274" t="s">
        <v>41</v>
      </c>
    </row>
    <row r="32" spans="1:21" customFormat="1" ht="58.5" hidden="1" customHeight="1" thickBot="1" x14ac:dyDescent="0.3">
      <c r="A32" s="29" t="s">
        <v>50</v>
      </c>
      <c r="B32" s="29" t="s">
        <v>51</v>
      </c>
      <c r="C32" s="592" t="s">
        <v>51</v>
      </c>
      <c r="D32" s="586" t="s">
        <v>52</v>
      </c>
      <c r="E32" s="100">
        <v>1</v>
      </c>
      <c r="F32" s="100" t="s">
        <v>53</v>
      </c>
      <c r="G32" s="101">
        <v>325.47000000000003</v>
      </c>
      <c r="H32" s="241">
        <v>3941442</v>
      </c>
      <c r="I32" s="111"/>
      <c r="J32" s="261"/>
      <c r="K32" s="200">
        <v>0</v>
      </c>
      <c r="L32" s="446" t="s">
        <v>21</v>
      </c>
      <c r="M32" s="205">
        <v>100</v>
      </c>
      <c r="N32" s="206" t="s">
        <v>434</v>
      </c>
      <c r="O32" s="206" t="s">
        <v>54</v>
      </c>
      <c r="P32" s="207"/>
      <c r="Q3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09" t="s">
        <v>21</v>
      </c>
      <c r="S32" s="309">
        <v>100</v>
      </c>
      <c r="T32" s="2" t="s">
        <v>936</v>
      </c>
      <c r="U32" s="2" t="s">
        <v>936</v>
      </c>
    </row>
    <row r="33" spans="1:21" customFormat="1" ht="44.25" hidden="1" customHeight="1" thickBot="1" x14ac:dyDescent="0.3">
      <c r="A33" s="31" t="s">
        <v>55</v>
      </c>
      <c r="B33" s="29" t="s">
        <v>51</v>
      </c>
      <c r="C33" s="593"/>
      <c r="D33" s="587"/>
      <c r="E33" s="84">
        <v>2</v>
      </c>
      <c r="F33" s="84" t="s">
        <v>56</v>
      </c>
      <c r="G33" s="85">
        <v>332.51</v>
      </c>
      <c r="H33" s="242">
        <v>4026696</v>
      </c>
      <c r="I33" s="111">
        <f>+G33-G32</f>
        <v>7.0399999999999636</v>
      </c>
      <c r="J33" s="202"/>
      <c r="K33" s="200">
        <v>0</v>
      </c>
      <c r="L33" s="18" t="s">
        <v>21</v>
      </c>
      <c r="M33" s="25">
        <v>100</v>
      </c>
      <c r="N33" s="35" t="s">
        <v>434</v>
      </c>
      <c r="O33" s="35" t="s">
        <v>54</v>
      </c>
      <c r="P33" s="201"/>
      <c r="Q33" s="30"/>
      <c r="R33" s="269"/>
      <c r="S33" s="280"/>
      <c r="T33" s="2" t="s">
        <v>936</v>
      </c>
      <c r="U33" s="2"/>
    </row>
    <row r="34" spans="1:21" customFormat="1" ht="63.75" hidden="1" customHeight="1" thickBot="1" x14ac:dyDescent="0.35">
      <c r="A34" s="32" t="s">
        <v>57</v>
      </c>
      <c r="B34" s="29" t="s">
        <v>51</v>
      </c>
      <c r="C34" s="594"/>
      <c r="D34" s="588"/>
      <c r="E34" s="102">
        <v>3</v>
      </c>
      <c r="F34" s="102" t="s">
        <v>58</v>
      </c>
      <c r="G34" s="103">
        <v>367.92</v>
      </c>
      <c r="H34" s="243">
        <v>4455511</v>
      </c>
      <c r="I34" s="111">
        <f>+G34-G32</f>
        <v>42.449999999999989</v>
      </c>
      <c r="J34" s="261"/>
      <c r="K34" s="200">
        <v>0</v>
      </c>
      <c r="L34" s="447" t="s">
        <v>21</v>
      </c>
      <c r="M34" s="211">
        <v>100</v>
      </c>
      <c r="N34" s="212" t="s">
        <v>434</v>
      </c>
      <c r="O34" s="212" t="s">
        <v>54</v>
      </c>
      <c r="P34" s="213"/>
      <c r="Q34" s="214"/>
      <c r="R34" s="270"/>
      <c r="S34" s="284"/>
      <c r="T34" s="2" t="s">
        <v>936</v>
      </c>
      <c r="U34" s="2"/>
    </row>
    <row r="35" spans="1:21" customFormat="1" ht="75" hidden="1" customHeight="1" x14ac:dyDescent="0.3">
      <c r="A35" s="33" t="s">
        <v>59</v>
      </c>
      <c r="B35" s="34">
        <v>90042</v>
      </c>
      <c r="C35" s="583">
        <v>90042</v>
      </c>
      <c r="D35" s="586" t="s">
        <v>60</v>
      </c>
      <c r="E35" s="100">
        <v>1</v>
      </c>
      <c r="F35" s="100" t="s">
        <v>53</v>
      </c>
      <c r="G35" s="101">
        <v>0</v>
      </c>
      <c r="H35" s="241">
        <v>0</v>
      </c>
      <c r="I35" s="111"/>
      <c r="J35" s="261"/>
      <c r="K35" s="200">
        <v>0</v>
      </c>
      <c r="L35" s="446" t="s">
        <v>21</v>
      </c>
      <c r="M35" s="206">
        <v>0</v>
      </c>
      <c r="N35" s="206" t="s">
        <v>434</v>
      </c>
      <c r="O35" s="206" t="s">
        <v>54</v>
      </c>
      <c r="P35" s="207"/>
      <c r="Q3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09" t="s">
        <v>21</v>
      </c>
      <c r="S35" s="309">
        <v>0</v>
      </c>
      <c r="T35" s="2" t="s">
        <v>936</v>
      </c>
      <c r="U35" s="2" t="s">
        <v>936</v>
      </c>
    </row>
    <row r="36" spans="1:21" customFormat="1" ht="75" hidden="1" customHeight="1" x14ac:dyDescent="0.3">
      <c r="A36" s="36">
        <v>90047</v>
      </c>
      <c r="B36" s="37">
        <v>90042</v>
      </c>
      <c r="C36" s="584"/>
      <c r="D36" s="587"/>
      <c r="E36" s="84">
        <v>2</v>
      </c>
      <c r="F36" s="84" t="s">
        <v>56</v>
      </c>
      <c r="G36" s="85">
        <v>0</v>
      </c>
      <c r="H36" s="242">
        <v>0</v>
      </c>
      <c r="I36" s="111"/>
      <c r="J36" s="261"/>
      <c r="K36" s="200">
        <v>0</v>
      </c>
      <c r="L36" s="18" t="s">
        <v>21</v>
      </c>
      <c r="M36" s="35">
        <v>0</v>
      </c>
      <c r="N36" s="35" t="s">
        <v>434</v>
      </c>
      <c r="O36" s="35" t="s">
        <v>54</v>
      </c>
      <c r="P36" s="201"/>
      <c r="Q36" s="30"/>
      <c r="R36" s="269"/>
      <c r="S36" s="280"/>
      <c r="T36" s="2" t="s">
        <v>936</v>
      </c>
      <c r="U36" s="2"/>
    </row>
    <row r="37" spans="1:21" customFormat="1" ht="75" hidden="1" customHeight="1" thickBot="1" x14ac:dyDescent="0.35">
      <c r="A37" s="38">
        <v>90048</v>
      </c>
      <c r="B37" s="39">
        <v>90042</v>
      </c>
      <c r="C37" s="585"/>
      <c r="D37" s="588"/>
      <c r="E37" s="102">
        <v>3</v>
      </c>
      <c r="F37" s="102" t="s">
        <v>58</v>
      </c>
      <c r="G37" s="103">
        <v>0</v>
      </c>
      <c r="H37" s="243">
        <v>0</v>
      </c>
      <c r="I37" s="111"/>
      <c r="J37" s="261"/>
      <c r="K37" s="200">
        <v>0</v>
      </c>
      <c r="L37" s="448" t="s">
        <v>21</v>
      </c>
      <c r="M37" s="199">
        <v>0</v>
      </c>
      <c r="N37" s="199" t="s">
        <v>434</v>
      </c>
      <c r="O37" s="199" t="s">
        <v>54</v>
      </c>
      <c r="P37" s="304"/>
      <c r="Q37" s="305"/>
      <c r="R37" s="310"/>
      <c r="S37" s="311"/>
      <c r="T37" s="2" t="s">
        <v>936</v>
      </c>
      <c r="U37" s="2"/>
    </row>
    <row r="38" spans="1:21" customFormat="1" ht="96.75" hidden="1" customHeight="1" x14ac:dyDescent="0.3">
      <c r="A38" s="33" t="s">
        <v>61</v>
      </c>
      <c r="B38" s="34">
        <v>91007</v>
      </c>
      <c r="C38" s="583">
        <v>91007</v>
      </c>
      <c r="D38" s="586" t="s">
        <v>62</v>
      </c>
      <c r="E38" s="100">
        <v>1</v>
      </c>
      <c r="F38" s="100" t="s">
        <v>53</v>
      </c>
      <c r="G38" s="101">
        <v>130.19999999999999</v>
      </c>
      <c r="H38" s="241">
        <v>1576722</v>
      </c>
      <c r="I38" s="111"/>
      <c r="J38" s="261"/>
      <c r="K38" s="200">
        <v>0</v>
      </c>
      <c r="L38" s="446" t="s">
        <v>21</v>
      </c>
      <c r="M38" s="206">
        <v>40</v>
      </c>
      <c r="N38" s="206" t="s">
        <v>434</v>
      </c>
      <c r="O38" s="206" t="s">
        <v>54</v>
      </c>
      <c r="P38" s="207"/>
      <c r="Q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09" t="s">
        <v>21</v>
      </c>
      <c r="S38" s="309">
        <v>40</v>
      </c>
      <c r="T38" s="2" t="s">
        <v>936</v>
      </c>
      <c r="U38" s="2" t="s">
        <v>936</v>
      </c>
    </row>
    <row r="39" spans="1:21" customFormat="1" ht="96.75" hidden="1" customHeight="1" x14ac:dyDescent="0.3">
      <c r="A39" s="36">
        <v>91010</v>
      </c>
      <c r="B39" s="37">
        <v>91007</v>
      </c>
      <c r="C39" s="584"/>
      <c r="D39" s="587"/>
      <c r="E39" s="84">
        <v>2</v>
      </c>
      <c r="F39" s="84" t="s">
        <v>56</v>
      </c>
      <c r="G39" s="85">
        <v>133</v>
      </c>
      <c r="H39" s="242">
        <v>1610630</v>
      </c>
      <c r="I39" s="111">
        <f>+G39-G38</f>
        <v>2.8000000000000114</v>
      </c>
      <c r="J39" s="463"/>
      <c r="K39" s="200">
        <v>0</v>
      </c>
      <c r="L39" s="18" t="s">
        <v>21</v>
      </c>
      <c r="M39" s="35">
        <v>40</v>
      </c>
      <c r="N39" s="35" t="s">
        <v>434</v>
      </c>
      <c r="O39" s="35" t="s">
        <v>54</v>
      </c>
      <c r="P39" s="201"/>
      <c r="Q39" s="30"/>
      <c r="R39" s="269"/>
      <c r="S39" s="280"/>
      <c r="T39" s="2" t="s">
        <v>936</v>
      </c>
      <c r="U39" s="2"/>
    </row>
    <row r="40" spans="1:21" customFormat="1" ht="96.75" hidden="1" customHeight="1" thickBot="1" x14ac:dyDescent="0.35">
      <c r="A40" s="38">
        <v>91016</v>
      </c>
      <c r="B40" s="39">
        <v>91007</v>
      </c>
      <c r="C40" s="585"/>
      <c r="D40" s="588"/>
      <c r="E40" s="102">
        <v>3</v>
      </c>
      <c r="F40" s="102" t="s">
        <v>58</v>
      </c>
      <c r="G40" s="103">
        <v>147.21</v>
      </c>
      <c r="H40" s="243">
        <v>1782713</v>
      </c>
      <c r="I40" s="111">
        <f>+G40-G38</f>
        <v>17.010000000000019</v>
      </c>
      <c r="J40" s="202"/>
      <c r="K40" s="200">
        <v>0</v>
      </c>
      <c r="L40" s="447" t="s">
        <v>21</v>
      </c>
      <c r="M40" s="212">
        <v>40</v>
      </c>
      <c r="N40" s="212" t="s">
        <v>434</v>
      </c>
      <c r="O40" s="212" t="s">
        <v>54</v>
      </c>
      <c r="P40" s="213"/>
      <c r="Q40" s="214"/>
      <c r="R40" s="270"/>
      <c r="S40" s="312"/>
      <c r="T40" s="2" t="s">
        <v>936</v>
      </c>
      <c r="U40" s="2"/>
    </row>
    <row r="41" spans="1:21" customFormat="1" ht="93.75" hidden="1" customHeight="1" x14ac:dyDescent="0.3">
      <c r="A41" s="33" t="s">
        <v>63</v>
      </c>
      <c r="B41" s="34">
        <v>91008</v>
      </c>
      <c r="C41" s="584">
        <v>91008</v>
      </c>
      <c r="D41" s="587" t="s">
        <v>64</v>
      </c>
      <c r="E41" s="91">
        <v>1</v>
      </c>
      <c r="F41" s="91" t="s">
        <v>53</v>
      </c>
      <c r="G41" s="116">
        <v>162.78</v>
      </c>
      <c r="H41" s="221">
        <v>1971266</v>
      </c>
      <c r="I41" s="458"/>
      <c r="J41" s="261"/>
      <c r="K41" s="200">
        <v>0</v>
      </c>
      <c r="L41" s="446" t="s">
        <v>21</v>
      </c>
      <c r="M41" s="206">
        <v>50</v>
      </c>
      <c r="N41" s="206" t="s">
        <v>434</v>
      </c>
      <c r="O41" s="313" t="s">
        <v>54</v>
      </c>
      <c r="P41" s="207"/>
      <c r="Q4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09" t="s">
        <v>21</v>
      </c>
      <c r="S41" s="309">
        <v>50</v>
      </c>
      <c r="T41" s="2" t="s">
        <v>936</v>
      </c>
      <c r="U41" s="2" t="s">
        <v>936</v>
      </c>
    </row>
    <row r="42" spans="1:21" customFormat="1" ht="93.75" hidden="1" customHeight="1" x14ac:dyDescent="0.3">
      <c r="A42" s="36">
        <v>91011</v>
      </c>
      <c r="B42" s="37">
        <v>91008</v>
      </c>
      <c r="C42" s="584"/>
      <c r="D42" s="587"/>
      <c r="E42" s="84">
        <v>2</v>
      </c>
      <c r="F42" s="84" t="s">
        <v>56</v>
      </c>
      <c r="G42" s="85">
        <v>166.26</v>
      </c>
      <c r="H42" s="219">
        <v>2013409</v>
      </c>
      <c r="I42" s="458">
        <f>+G42-G41</f>
        <v>3.4799999999999898</v>
      </c>
      <c r="J42" s="261"/>
      <c r="K42" s="200">
        <v>0</v>
      </c>
      <c r="L42" s="18" t="s">
        <v>21</v>
      </c>
      <c r="M42" s="35">
        <v>50</v>
      </c>
      <c r="N42" s="35" t="s">
        <v>434</v>
      </c>
      <c r="O42" s="35" t="s">
        <v>54</v>
      </c>
      <c r="P42" s="201"/>
      <c r="Q42" s="30"/>
      <c r="R42" s="269"/>
      <c r="S42" s="280"/>
      <c r="T42" s="2" t="s">
        <v>936</v>
      </c>
      <c r="U42" s="2"/>
    </row>
    <row r="43" spans="1:21" customFormat="1" ht="93.75" hidden="1" customHeight="1" thickBot="1" x14ac:dyDescent="0.35">
      <c r="A43" s="38">
        <v>91017</v>
      </c>
      <c r="B43" s="39">
        <v>91008</v>
      </c>
      <c r="C43" s="584"/>
      <c r="D43" s="587"/>
      <c r="E43" s="90">
        <v>3</v>
      </c>
      <c r="F43" s="90" t="s">
        <v>58</v>
      </c>
      <c r="G43" s="98">
        <v>183.98</v>
      </c>
      <c r="H43" s="225">
        <v>2227998</v>
      </c>
      <c r="I43" s="458">
        <f>+G43-G41</f>
        <v>21.199999999999989</v>
      </c>
      <c r="J43" s="202"/>
      <c r="K43" s="200">
        <v>0</v>
      </c>
      <c r="L43" s="447" t="s">
        <v>21</v>
      </c>
      <c r="M43" s="212">
        <v>50</v>
      </c>
      <c r="N43" s="212" t="s">
        <v>434</v>
      </c>
      <c r="O43" s="212" t="s">
        <v>54</v>
      </c>
      <c r="P43" s="213"/>
      <c r="Q43" s="214"/>
      <c r="R43" s="270"/>
      <c r="S43" s="284"/>
      <c r="T43" s="2" t="s">
        <v>936</v>
      </c>
      <c r="U43" s="2"/>
    </row>
    <row r="44" spans="1:21" customFormat="1" ht="97.5" hidden="1" customHeight="1" x14ac:dyDescent="0.3">
      <c r="A44" s="33">
        <v>91015</v>
      </c>
      <c r="B44" s="34">
        <v>91009</v>
      </c>
      <c r="C44" s="583">
        <v>91009</v>
      </c>
      <c r="D44" s="586" t="s">
        <v>65</v>
      </c>
      <c r="E44" s="100">
        <v>1</v>
      </c>
      <c r="F44" s="100" t="s">
        <v>53</v>
      </c>
      <c r="G44" s="101">
        <v>195.31</v>
      </c>
      <c r="H44" s="241">
        <v>2365204</v>
      </c>
      <c r="I44" s="111"/>
      <c r="J44" s="261"/>
      <c r="K44" s="200">
        <v>0</v>
      </c>
      <c r="L44" s="446" t="s">
        <v>21</v>
      </c>
      <c r="M44" s="206">
        <v>60</v>
      </c>
      <c r="N44" s="206" t="s">
        <v>434</v>
      </c>
      <c r="O44" s="206" t="s">
        <v>54</v>
      </c>
      <c r="P44" s="207"/>
      <c r="Q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09" t="s">
        <v>21</v>
      </c>
      <c r="S44" s="309">
        <v>60</v>
      </c>
      <c r="T44" s="2" t="s">
        <v>936</v>
      </c>
      <c r="U44" s="2" t="s">
        <v>936</v>
      </c>
    </row>
    <row r="45" spans="1:21" customFormat="1" ht="97.5" hidden="1" customHeight="1" x14ac:dyDescent="0.3">
      <c r="A45" s="40" t="s">
        <v>66</v>
      </c>
      <c r="B45" s="37">
        <v>91009</v>
      </c>
      <c r="C45" s="584"/>
      <c r="D45" s="587"/>
      <c r="E45" s="84">
        <v>2</v>
      </c>
      <c r="F45" s="84" t="s">
        <v>56</v>
      </c>
      <c r="G45" s="85">
        <v>199.51</v>
      </c>
      <c r="H45" s="242">
        <v>2416066</v>
      </c>
      <c r="I45" s="111">
        <f>+G45-G44</f>
        <v>4.1999999999999886</v>
      </c>
      <c r="J45" s="261"/>
      <c r="K45" s="200">
        <v>0</v>
      </c>
      <c r="L45" s="18" t="s">
        <v>21</v>
      </c>
      <c r="M45" s="35">
        <v>60</v>
      </c>
      <c r="N45" s="35" t="s">
        <v>434</v>
      </c>
      <c r="O45" s="35" t="s">
        <v>54</v>
      </c>
      <c r="P45" s="201"/>
      <c r="Q45" s="30"/>
      <c r="R45" s="269"/>
      <c r="S45" s="280"/>
      <c r="T45" s="2" t="s">
        <v>936</v>
      </c>
      <c r="U45" s="2"/>
    </row>
    <row r="46" spans="1:21" customFormat="1" ht="97.5" hidden="1" customHeight="1" thickBot="1" x14ac:dyDescent="0.35">
      <c r="A46" s="38">
        <v>91018</v>
      </c>
      <c r="B46" s="39">
        <v>91009</v>
      </c>
      <c r="C46" s="585"/>
      <c r="D46" s="588"/>
      <c r="E46" s="102">
        <v>3</v>
      </c>
      <c r="F46" s="102" t="s">
        <v>58</v>
      </c>
      <c r="G46" s="103">
        <v>220.8</v>
      </c>
      <c r="H46" s="243">
        <v>2673888</v>
      </c>
      <c r="I46" s="111">
        <f>+G46-G44</f>
        <v>25.490000000000009</v>
      </c>
      <c r="J46" s="261"/>
      <c r="K46" s="200">
        <v>0</v>
      </c>
      <c r="L46" s="447" t="s">
        <v>21</v>
      </c>
      <c r="M46" s="212">
        <v>60</v>
      </c>
      <c r="N46" s="212" t="s">
        <v>434</v>
      </c>
      <c r="O46" s="212" t="s">
        <v>54</v>
      </c>
      <c r="P46" s="213"/>
      <c r="Q46" s="214"/>
      <c r="R46" s="270"/>
      <c r="S46" s="284"/>
      <c r="T46" s="2" t="s">
        <v>936</v>
      </c>
      <c r="U46" s="2"/>
    </row>
    <row r="47" spans="1:21" customFormat="1" ht="94.5" hidden="1" customHeight="1" x14ac:dyDescent="0.3">
      <c r="A47" s="33" t="s">
        <v>67</v>
      </c>
      <c r="B47" s="41">
        <v>92007</v>
      </c>
      <c r="C47" s="580">
        <v>92007</v>
      </c>
      <c r="D47" s="586" t="s">
        <v>68</v>
      </c>
      <c r="E47" s="100">
        <v>1</v>
      </c>
      <c r="F47" s="100" t="s">
        <v>53</v>
      </c>
      <c r="G47" s="101">
        <v>227.84</v>
      </c>
      <c r="H47" s="241">
        <v>2759142</v>
      </c>
      <c r="I47" s="111"/>
      <c r="J47" s="261"/>
      <c r="K47" s="200">
        <v>0</v>
      </c>
      <c r="L47" s="446" t="s">
        <v>21</v>
      </c>
      <c r="M47" s="206">
        <v>70</v>
      </c>
      <c r="N47" s="206" t="s">
        <v>434</v>
      </c>
      <c r="O47" s="206" t="s">
        <v>54</v>
      </c>
      <c r="P47" s="207"/>
      <c r="Q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09" t="s">
        <v>21</v>
      </c>
      <c r="S47" s="309">
        <v>70</v>
      </c>
      <c r="T47" s="2" t="s">
        <v>936</v>
      </c>
      <c r="U47" s="2" t="s">
        <v>936</v>
      </c>
    </row>
    <row r="48" spans="1:21" customFormat="1" ht="86.25" hidden="1" customHeight="1" x14ac:dyDescent="0.3">
      <c r="A48" s="36">
        <v>92010</v>
      </c>
      <c r="B48" s="37">
        <v>92007</v>
      </c>
      <c r="C48" s="581"/>
      <c r="D48" s="587"/>
      <c r="E48" s="84">
        <v>2</v>
      </c>
      <c r="F48" s="84" t="s">
        <v>56</v>
      </c>
      <c r="G48" s="85">
        <v>232.76</v>
      </c>
      <c r="H48" s="242">
        <v>2818724</v>
      </c>
      <c r="I48" s="111">
        <f>+G48-G47</f>
        <v>4.9199999999999875</v>
      </c>
      <c r="J48" s="261"/>
      <c r="K48" s="200">
        <v>0</v>
      </c>
      <c r="L48" s="18" t="s">
        <v>21</v>
      </c>
      <c r="M48" s="35">
        <v>70</v>
      </c>
      <c r="N48" s="35" t="s">
        <v>434</v>
      </c>
      <c r="O48" s="35" t="s">
        <v>54</v>
      </c>
      <c r="P48" s="201"/>
      <c r="Q48" s="30"/>
      <c r="R48" s="269"/>
      <c r="S48" s="280"/>
      <c r="T48" s="2" t="s">
        <v>936</v>
      </c>
      <c r="U48" s="2"/>
    </row>
    <row r="49" spans="1:21" customFormat="1" ht="88.5" hidden="1" customHeight="1" thickBot="1" x14ac:dyDescent="0.35">
      <c r="A49" s="38">
        <v>92016</v>
      </c>
      <c r="B49" s="37">
        <v>92007</v>
      </c>
      <c r="C49" s="582"/>
      <c r="D49" s="588"/>
      <c r="E49" s="102">
        <v>3</v>
      </c>
      <c r="F49" s="102" t="s">
        <v>58</v>
      </c>
      <c r="G49" s="103">
        <v>257.57</v>
      </c>
      <c r="H49" s="243">
        <v>3119173</v>
      </c>
      <c r="I49" s="111">
        <f>+G49-G47</f>
        <v>29.72999999999999</v>
      </c>
      <c r="J49" s="202"/>
      <c r="K49" s="200">
        <v>0</v>
      </c>
      <c r="L49" s="447" t="s">
        <v>21</v>
      </c>
      <c r="M49" s="212">
        <v>70</v>
      </c>
      <c r="N49" s="212" t="s">
        <v>434</v>
      </c>
      <c r="O49" s="212" t="s">
        <v>54</v>
      </c>
      <c r="P49" s="213"/>
      <c r="Q49" s="214"/>
      <c r="R49" s="270"/>
      <c r="S49" s="284"/>
      <c r="T49" s="2" t="s">
        <v>936</v>
      </c>
      <c r="U49" s="2"/>
    </row>
    <row r="50" spans="1:21" customFormat="1" ht="87" hidden="1" customHeight="1" x14ac:dyDescent="0.3">
      <c r="A50" s="33" t="s">
        <v>69</v>
      </c>
      <c r="B50" s="37">
        <v>92008</v>
      </c>
      <c r="C50" s="580">
        <v>92008</v>
      </c>
      <c r="D50" s="586" t="s">
        <v>70</v>
      </c>
      <c r="E50" s="100">
        <v>1</v>
      </c>
      <c r="F50" s="100" t="s">
        <v>53</v>
      </c>
      <c r="G50" s="101">
        <v>260.41000000000003</v>
      </c>
      <c r="H50" s="241">
        <v>3153565</v>
      </c>
      <c r="I50" s="111"/>
      <c r="J50" s="261"/>
      <c r="K50" s="200">
        <v>0</v>
      </c>
      <c r="L50" s="446" t="s">
        <v>21</v>
      </c>
      <c r="M50" s="206">
        <v>80</v>
      </c>
      <c r="N50" s="206" t="s">
        <v>434</v>
      </c>
      <c r="O50" s="206" t="s">
        <v>54</v>
      </c>
      <c r="P50" s="207"/>
      <c r="Q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09" t="s">
        <v>21</v>
      </c>
      <c r="S50" s="309">
        <v>80</v>
      </c>
      <c r="T50" s="2" t="s">
        <v>936</v>
      </c>
      <c r="U50" s="2" t="s">
        <v>936</v>
      </c>
    </row>
    <row r="51" spans="1:21" customFormat="1" ht="105" hidden="1" customHeight="1" x14ac:dyDescent="0.3">
      <c r="A51" s="36">
        <v>92011</v>
      </c>
      <c r="B51" s="37">
        <v>92008</v>
      </c>
      <c r="C51" s="581"/>
      <c r="D51" s="587"/>
      <c r="E51" s="84">
        <v>2</v>
      </c>
      <c r="F51" s="84" t="s">
        <v>56</v>
      </c>
      <c r="G51" s="85">
        <v>266.01</v>
      </c>
      <c r="H51" s="242">
        <v>3221381</v>
      </c>
      <c r="I51" s="111">
        <f>+G51-G50</f>
        <v>5.5999999999999659</v>
      </c>
      <c r="J51" s="261"/>
      <c r="K51" s="200">
        <v>0</v>
      </c>
      <c r="L51" s="18" t="s">
        <v>21</v>
      </c>
      <c r="M51" s="35">
        <v>80</v>
      </c>
      <c r="N51" s="35" t="s">
        <v>434</v>
      </c>
      <c r="O51" s="35" t="s">
        <v>54</v>
      </c>
      <c r="P51" s="201"/>
      <c r="Q51" s="30"/>
      <c r="R51" s="269"/>
      <c r="S51" s="280"/>
      <c r="T51" s="2" t="s">
        <v>936</v>
      </c>
      <c r="U51" s="2"/>
    </row>
    <row r="52" spans="1:21" customFormat="1" ht="98.25" hidden="1" customHeight="1" thickBot="1" x14ac:dyDescent="0.35">
      <c r="A52" s="38">
        <v>92017</v>
      </c>
      <c r="B52" s="37">
        <v>92008</v>
      </c>
      <c r="C52" s="582"/>
      <c r="D52" s="588"/>
      <c r="E52" s="102">
        <v>3</v>
      </c>
      <c r="F52" s="102" t="s">
        <v>58</v>
      </c>
      <c r="G52" s="103">
        <v>294.33999999999997</v>
      </c>
      <c r="H52" s="243">
        <v>3564457</v>
      </c>
      <c r="I52" s="111">
        <f>+G52-G50</f>
        <v>33.92999999999995</v>
      </c>
      <c r="J52" s="202"/>
      <c r="K52" s="200">
        <v>0</v>
      </c>
      <c r="L52" s="448" t="s">
        <v>21</v>
      </c>
      <c r="M52" s="199">
        <v>80</v>
      </c>
      <c r="N52" s="199" t="s">
        <v>434</v>
      </c>
      <c r="O52" s="199" t="s">
        <v>54</v>
      </c>
      <c r="P52" s="304"/>
      <c r="Q52" s="305"/>
      <c r="R52" s="310"/>
      <c r="S52" s="311"/>
      <c r="T52" s="2" t="s">
        <v>936</v>
      </c>
      <c r="U52" s="2"/>
    </row>
    <row r="53" spans="1:21" customFormat="1" ht="93.75" hidden="1" customHeight="1" x14ac:dyDescent="0.3">
      <c r="A53" s="33" t="s">
        <v>71</v>
      </c>
      <c r="B53" s="37">
        <v>92009</v>
      </c>
      <c r="C53" s="580">
        <v>92009</v>
      </c>
      <c r="D53" s="586" t="s">
        <v>72</v>
      </c>
      <c r="E53" s="100">
        <v>1</v>
      </c>
      <c r="F53" s="100" t="s">
        <v>53</v>
      </c>
      <c r="G53" s="101">
        <v>292.94</v>
      </c>
      <c r="H53" s="241">
        <v>3547503</v>
      </c>
      <c r="I53" s="111"/>
      <c r="J53" s="261"/>
      <c r="K53" s="200">
        <v>0</v>
      </c>
      <c r="L53" s="446" t="s">
        <v>21</v>
      </c>
      <c r="M53" s="206">
        <v>90</v>
      </c>
      <c r="N53" s="206" t="s">
        <v>434</v>
      </c>
      <c r="O53" s="206" t="s">
        <v>54</v>
      </c>
      <c r="P53" s="207"/>
      <c r="Q5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09" t="s">
        <v>21</v>
      </c>
      <c r="S53" s="309">
        <v>90</v>
      </c>
      <c r="T53" s="2" t="s">
        <v>936</v>
      </c>
      <c r="U53" s="2" t="s">
        <v>936</v>
      </c>
    </row>
    <row r="54" spans="1:21" customFormat="1" ht="93.75" hidden="1" customHeight="1" x14ac:dyDescent="0.3">
      <c r="A54" s="36">
        <v>92012</v>
      </c>
      <c r="B54" s="37">
        <v>92009</v>
      </c>
      <c r="C54" s="581"/>
      <c r="D54" s="587"/>
      <c r="E54" s="84">
        <v>2</v>
      </c>
      <c r="F54" s="84" t="s">
        <v>56</v>
      </c>
      <c r="G54" s="85">
        <v>299.26</v>
      </c>
      <c r="H54" s="242">
        <v>3624039</v>
      </c>
      <c r="I54" s="111">
        <f>+G54-G53</f>
        <v>6.3199999999999932</v>
      </c>
      <c r="J54" s="261"/>
      <c r="K54" s="200">
        <v>0</v>
      </c>
      <c r="L54" s="18" t="s">
        <v>21</v>
      </c>
      <c r="M54" s="35">
        <v>90</v>
      </c>
      <c r="N54" s="35" t="s">
        <v>434</v>
      </c>
      <c r="O54" s="35" t="s">
        <v>54</v>
      </c>
      <c r="P54" s="201"/>
      <c r="Q54" s="30"/>
      <c r="R54" s="269"/>
      <c r="S54" s="280"/>
      <c r="T54" s="2" t="s">
        <v>936</v>
      </c>
      <c r="U54" s="2"/>
    </row>
    <row r="55" spans="1:21" customFormat="1" ht="93.75" hidden="1" customHeight="1" thickBot="1" x14ac:dyDescent="0.35">
      <c r="A55" s="38">
        <v>92018</v>
      </c>
      <c r="B55" s="37">
        <v>92009</v>
      </c>
      <c r="C55" s="582"/>
      <c r="D55" s="588"/>
      <c r="E55" s="102">
        <v>3</v>
      </c>
      <c r="F55" s="102" t="s">
        <v>58</v>
      </c>
      <c r="G55" s="103">
        <v>331.15</v>
      </c>
      <c r="H55" s="243">
        <v>4010227</v>
      </c>
      <c r="I55" s="111">
        <f>+G55-G53</f>
        <v>38.20999999999998</v>
      </c>
      <c r="J55" s="202"/>
      <c r="K55" s="200">
        <v>0</v>
      </c>
      <c r="L55" s="447" t="s">
        <v>21</v>
      </c>
      <c r="M55" s="212">
        <v>90</v>
      </c>
      <c r="N55" s="212" t="s">
        <v>434</v>
      </c>
      <c r="O55" s="212" t="s">
        <v>54</v>
      </c>
      <c r="P55" s="213"/>
      <c r="Q55" s="214"/>
      <c r="R55" s="270"/>
      <c r="S55" s="284"/>
      <c r="T55" s="2" t="s">
        <v>936</v>
      </c>
      <c r="U55" s="2"/>
    </row>
    <row r="56" spans="1:21" customFormat="1" ht="15" hidden="1" customHeight="1" x14ac:dyDescent="0.3">
      <c r="A56" s="1"/>
      <c r="B56" s="5"/>
      <c r="C56" s="642" t="s">
        <v>73</v>
      </c>
      <c r="D56" s="643"/>
      <c r="E56" s="643"/>
      <c r="F56" s="643"/>
      <c r="G56" s="484"/>
      <c r="H56" s="221"/>
      <c r="I56" s="458"/>
      <c r="J56" s="413"/>
      <c r="K56" s="200">
        <v>0</v>
      </c>
      <c r="L56" s="249" t="s">
        <v>42</v>
      </c>
      <c r="M56" s="314" t="s">
        <v>42</v>
      </c>
      <c r="N56" s="314" t="s">
        <v>42</v>
      </c>
      <c r="O56" s="314" t="s">
        <v>42</v>
      </c>
      <c r="P56" s="306"/>
      <c r="Q56"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15" t="s">
        <v>41</v>
      </c>
      <c r="S56" s="315" t="s">
        <v>41</v>
      </c>
      <c r="T56" s="315" t="s">
        <v>41</v>
      </c>
      <c r="U56" s="274" t="s">
        <v>41</v>
      </c>
    </row>
    <row r="57" spans="1:21" customFormat="1" hidden="1" x14ac:dyDescent="0.3">
      <c r="A57" s="1"/>
      <c r="B57" s="42" t="s">
        <v>1</v>
      </c>
      <c r="C57" s="115" t="s">
        <v>1</v>
      </c>
      <c r="D57" s="115" t="s">
        <v>2</v>
      </c>
      <c r="E57" s="115" t="s">
        <v>3</v>
      </c>
      <c r="F57" s="115" t="s">
        <v>4</v>
      </c>
      <c r="G57" s="96" t="s">
        <v>5</v>
      </c>
      <c r="H57" s="487" t="s">
        <v>6</v>
      </c>
      <c r="I57" s="458"/>
      <c r="J57" s="288"/>
      <c r="K57" s="200">
        <v>0</v>
      </c>
      <c r="L57" s="198" t="s">
        <v>42</v>
      </c>
      <c r="M57" s="316" t="s">
        <v>42</v>
      </c>
      <c r="N57" s="316" t="s">
        <v>42</v>
      </c>
      <c r="O57" s="316" t="s">
        <v>42</v>
      </c>
      <c r="P57" s="304"/>
      <c r="Q5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285" t="s">
        <v>41</v>
      </c>
      <c r="S57" s="285" t="s">
        <v>41</v>
      </c>
      <c r="T57" s="285" t="s">
        <v>41</v>
      </c>
      <c r="U57" s="274" t="s">
        <v>41</v>
      </c>
    </row>
    <row r="58" spans="1:21" customFormat="1" ht="41.25" hidden="1" customHeight="1" x14ac:dyDescent="0.3">
      <c r="A58" s="43" t="s">
        <v>74</v>
      </c>
      <c r="B58" s="44" t="s">
        <v>74</v>
      </c>
      <c r="C58" s="592" t="s">
        <v>74</v>
      </c>
      <c r="D58" s="586" t="s">
        <v>75</v>
      </c>
      <c r="E58" s="100">
        <v>1</v>
      </c>
      <c r="F58" s="100" t="s">
        <v>76</v>
      </c>
      <c r="G58" s="101">
        <v>226.4</v>
      </c>
      <c r="H58" s="241">
        <v>2741704</v>
      </c>
      <c r="I58" s="111"/>
      <c r="J58" s="261"/>
      <c r="K58" s="200">
        <v>0</v>
      </c>
      <c r="L58" s="446" t="s">
        <v>21</v>
      </c>
      <c r="M58" s="205">
        <v>100</v>
      </c>
      <c r="N58" s="206" t="s">
        <v>434</v>
      </c>
      <c r="O58" s="206">
        <v>5247</v>
      </c>
      <c r="P58" s="207"/>
      <c r="Q5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09" t="s">
        <v>21</v>
      </c>
      <c r="S58" s="279">
        <v>100</v>
      </c>
      <c r="T58" s="2" t="s">
        <v>936</v>
      </c>
      <c r="U58" s="2" t="s">
        <v>936</v>
      </c>
    </row>
    <row r="59" spans="1:21" customFormat="1" ht="41.25" hidden="1" customHeight="1" x14ac:dyDescent="0.3">
      <c r="A59" s="45" t="s">
        <v>77</v>
      </c>
      <c r="B59" s="44" t="s">
        <v>74</v>
      </c>
      <c r="C59" s="593"/>
      <c r="D59" s="587"/>
      <c r="E59" s="84">
        <v>2</v>
      </c>
      <c r="F59" s="84" t="s">
        <v>78</v>
      </c>
      <c r="G59" s="85">
        <v>229.96</v>
      </c>
      <c r="H59" s="242">
        <v>2784816</v>
      </c>
      <c r="I59" s="111">
        <f>+G59-G58</f>
        <v>3.5600000000000023</v>
      </c>
      <c r="J59" s="261"/>
      <c r="K59" s="200">
        <v>0</v>
      </c>
      <c r="L59" s="18" t="s">
        <v>21</v>
      </c>
      <c r="M59" s="25">
        <v>100</v>
      </c>
      <c r="N59" s="35" t="s">
        <v>434</v>
      </c>
      <c r="O59" s="35">
        <v>5247</v>
      </c>
      <c r="P59" s="201"/>
      <c r="Q59" s="30"/>
      <c r="R59" s="269"/>
      <c r="S59" s="280"/>
      <c r="T59" s="2" t="s">
        <v>936</v>
      </c>
      <c r="U59" s="2"/>
    </row>
    <row r="60" spans="1:21" customFormat="1" ht="41.25" hidden="1" customHeight="1" thickBot="1" x14ac:dyDescent="0.35">
      <c r="A60" s="46" t="s">
        <v>79</v>
      </c>
      <c r="B60" s="44" t="s">
        <v>74</v>
      </c>
      <c r="C60" s="594"/>
      <c r="D60" s="588"/>
      <c r="E60" s="102">
        <v>3</v>
      </c>
      <c r="F60" s="102" t="s">
        <v>80</v>
      </c>
      <c r="G60" s="103">
        <v>237</v>
      </c>
      <c r="H60" s="243">
        <v>2870070</v>
      </c>
      <c r="I60" s="486">
        <f>+G60-G58</f>
        <v>10.599999999999994</v>
      </c>
      <c r="J60" s="202"/>
      <c r="K60" s="200">
        <v>0</v>
      </c>
      <c r="L60" s="447" t="s">
        <v>21</v>
      </c>
      <c r="M60" s="211">
        <v>100</v>
      </c>
      <c r="N60" s="212" t="s">
        <v>434</v>
      </c>
      <c r="O60" s="212">
        <v>5247</v>
      </c>
      <c r="P60" s="213"/>
      <c r="Q60" s="214"/>
      <c r="R60" s="270"/>
      <c r="S60" s="284"/>
      <c r="T60" s="2" t="s">
        <v>936</v>
      </c>
      <c r="U60" s="2"/>
    </row>
    <row r="61" spans="1:21" customFormat="1" ht="57.75" hidden="1" customHeight="1" x14ac:dyDescent="0.3">
      <c r="A61" s="47">
        <v>90090</v>
      </c>
      <c r="B61" s="48">
        <v>90090</v>
      </c>
      <c r="C61" s="583">
        <v>90090</v>
      </c>
      <c r="D61" s="586" t="s">
        <v>81</v>
      </c>
      <c r="E61" s="100">
        <v>1</v>
      </c>
      <c r="F61" s="100" t="s">
        <v>76</v>
      </c>
      <c r="G61" s="145">
        <v>0</v>
      </c>
      <c r="H61" s="221">
        <v>0</v>
      </c>
      <c r="I61" s="458"/>
      <c r="J61" s="261"/>
      <c r="K61" s="200">
        <v>0</v>
      </c>
      <c r="L61" s="446" t="s">
        <v>21</v>
      </c>
      <c r="M61" s="206">
        <v>0</v>
      </c>
      <c r="N61" s="206" t="s">
        <v>434</v>
      </c>
      <c r="O61" s="206">
        <v>5247</v>
      </c>
      <c r="P61" s="207"/>
      <c r="Q6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18" t="s">
        <v>21</v>
      </c>
      <c r="S61" s="319">
        <v>0</v>
      </c>
      <c r="T61" s="2" t="s">
        <v>936</v>
      </c>
      <c r="U61" s="2" t="s">
        <v>936</v>
      </c>
    </row>
    <row r="62" spans="1:21" customFormat="1" ht="57.75" hidden="1" customHeight="1" x14ac:dyDescent="0.3">
      <c r="A62" s="36">
        <v>90089</v>
      </c>
      <c r="B62" s="48">
        <v>90090</v>
      </c>
      <c r="C62" s="584"/>
      <c r="D62" s="587"/>
      <c r="E62" s="84">
        <v>2</v>
      </c>
      <c r="F62" s="84" t="s">
        <v>78</v>
      </c>
      <c r="G62" s="146">
        <v>0</v>
      </c>
      <c r="H62" s="219">
        <v>0</v>
      </c>
      <c r="I62" s="458"/>
      <c r="J62" s="261"/>
      <c r="K62" s="200">
        <v>0</v>
      </c>
      <c r="L62" s="18" t="s">
        <v>21</v>
      </c>
      <c r="M62" s="35">
        <v>0</v>
      </c>
      <c r="N62" s="35" t="s">
        <v>434</v>
      </c>
      <c r="O62" s="35">
        <v>5247</v>
      </c>
      <c r="P62" s="201"/>
      <c r="Q62" s="30"/>
      <c r="R62" s="269"/>
      <c r="S62" s="280"/>
      <c r="T62" s="2" t="s">
        <v>936</v>
      </c>
      <c r="U62" s="2"/>
    </row>
    <row r="63" spans="1:21" customFormat="1" ht="57.75" hidden="1" customHeight="1" thickBot="1" x14ac:dyDescent="0.35">
      <c r="A63" s="50">
        <v>90088</v>
      </c>
      <c r="B63" s="48">
        <v>90090</v>
      </c>
      <c r="C63" s="585"/>
      <c r="D63" s="588"/>
      <c r="E63" s="102">
        <v>3</v>
      </c>
      <c r="F63" s="102" t="s">
        <v>80</v>
      </c>
      <c r="G63" s="488">
        <v>0</v>
      </c>
      <c r="H63" s="225">
        <v>0</v>
      </c>
      <c r="I63" s="458"/>
      <c r="J63" s="261"/>
      <c r="K63" s="200">
        <v>0</v>
      </c>
      <c r="L63" s="447" t="s">
        <v>21</v>
      </c>
      <c r="M63" s="212">
        <v>0</v>
      </c>
      <c r="N63" s="212" t="s">
        <v>434</v>
      </c>
      <c r="O63" s="212">
        <v>5247</v>
      </c>
      <c r="P63" s="213"/>
      <c r="Q63" s="214"/>
      <c r="R63" s="270"/>
      <c r="S63" s="284"/>
      <c r="T63" s="2" t="s">
        <v>936</v>
      </c>
      <c r="U63" s="2"/>
    </row>
    <row r="64" spans="1:21" customFormat="1" ht="76.5" hidden="1" customHeight="1" x14ac:dyDescent="0.3">
      <c r="A64" s="47">
        <v>91025</v>
      </c>
      <c r="B64" s="48">
        <v>91025</v>
      </c>
      <c r="C64" s="583">
        <v>91025</v>
      </c>
      <c r="D64" s="586" t="s">
        <v>82</v>
      </c>
      <c r="E64" s="100">
        <v>1</v>
      </c>
      <c r="F64" s="100" t="s">
        <v>76</v>
      </c>
      <c r="G64" s="101">
        <v>90.55</v>
      </c>
      <c r="H64" s="241">
        <v>1096561</v>
      </c>
      <c r="I64" s="111"/>
      <c r="J64" s="261"/>
      <c r="K64" s="200">
        <v>0</v>
      </c>
      <c r="L64" s="446" t="s">
        <v>21</v>
      </c>
      <c r="M64" s="206">
        <v>40</v>
      </c>
      <c r="N64" s="206" t="s">
        <v>434</v>
      </c>
      <c r="O64" s="206">
        <v>5247</v>
      </c>
      <c r="P64" s="207"/>
      <c r="Q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18" t="s">
        <v>21</v>
      </c>
      <c r="S64" s="319">
        <v>40</v>
      </c>
      <c r="T64" s="2" t="s">
        <v>936</v>
      </c>
      <c r="U64" s="2" t="s">
        <v>936</v>
      </c>
    </row>
    <row r="65" spans="1:21" customFormat="1" ht="76.5" hidden="1" customHeight="1" x14ac:dyDescent="0.3">
      <c r="A65" s="36">
        <v>91022</v>
      </c>
      <c r="B65" s="48">
        <v>91025</v>
      </c>
      <c r="C65" s="584"/>
      <c r="D65" s="587"/>
      <c r="E65" s="84">
        <v>2</v>
      </c>
      <c r="F65" s="84" t="s">
        <v>78</v>
      </c>
      <c r="G65" s="85">
        <v>91.99</v>
      </c>
      <c r="H65" s="242">
        <v>1113999</v>
      </c>
      <c r="I65" s="111">
        <f>+G65-G64</f>
        <v>1.4399999999999977</v>
      </c>
      <c r="J65" s="464"/>
      <c r="K65" s="200">
        <v>0</v>
      </c>
      <c r="L65" s="18" t="s">
        <v>21</v>
      </c>
      <c r="M65" s="35">
        <v>40</v>
      </c>
      <c r="N65" s="35" t="s">
        <v>434</v>
      </c>
      <c r="O65" s="35">
        <v>5247</v>
      </c>
      <c r="P65" s="201"/>
      <c r="Q65" s="30"/>
      <c r="R65" s="269"/>
      <c r="S65" s="280"/>
      <c r="T65" s="2" t="s">
        <v>936</v>
      </c>
      <c r="U65" s="2"/>
    </row>
    <row r="66" spans="1:21" customFormat="1" ht="76.5" hidden="1" customHeight="1" thickBot="1" x14ac:dyDescent="0.35">
      <c r="A66" s="50">
        <v>91019</v>
      </c>
      <c r="B66" s="48">
        <v>91025</v>
      </c>
      <c r="C66" s="585"/>
      <c r="D66" s="588"/>
      <c r="E66" s="102">
        <v>3</v>
      </c>
      <c r="F66" s="102" t="s">
        <v>80</v>
      </c>
      <c r="G66" s="103">
        <v>94.79</v>
      </c>
      <c r="H66" s="243">
        <v>1147907</v>
      </c>
      <c r="I66" s="111">
        <f>+G66-G64</f>
        <v>4.2400000000000091</v>
      </c>
      <c r="J66" s="464"/>
      <c r="K66" s="200">
        <v>0</v>
      </c>
      <c r="L66" s="447" t="s">
        <v>21</v>
      </c>
      <c r="M66" s="212">
        <v>40</v>
      </c>
      <c r="N66" s="212" t="s">
        <v>434</v>
      </c>
      <c r="O66" s="212">
        <v>5247</v>
      </c>
      <c r="P66" s="213"/>
      <c r="Q66" s="214"/>
      <c r="R66" s="270"/>
      <c r="S66" s="284"/>
      <c r="T66" s="2" t="s">
        <v>936</v>
      </c>
      <c r="U66" s="2"/>
    </row>
    <row r="67" spans="1:21" customFormat="1" ht="78" hidden="1" customHeight="1" x14ac:dyDescent="0.3">
      <c r="A67" s="47">
        <v>91026</v>
      </c>
      <c r="B67" s="48">
        <v>91026</v>
      </c>
      <c r="C67" s="583">
        <v>91026</v>
      </c>
      <c r="D67" s="586" t="s">
        <v>83</v>
      </c>
      <c r="E67" s="100">
        <v>1</v>
      </c>
      <c r="F67" s="100" t="s">
        <v>76</v>
      </c>
      <c r="G67" s="101">
        <v>113.2</v>
      </c>
      <c r="H67" s="241">
        <v>1370852</v>
      </c>
      <c r="I67" s="111"/>
      <c r="J67" s="261"/>
      <c r="K67" s="200">
        <v>0</v>
      </c>
      <c r="L67" s="446" t="s">
        <v>21</v>
      </c>
      <c r="M67" s="206">
        <v>50</v>
      </c>
      <c r="N67" s="206" t="s">
        <v>434</v>
      </c>
      <c r="O67" s="206">
        <v>5247</v>
      </c>
      <c r="P67" s="207"/>
      <c r="Q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18" t="s">
        <v>21</v>
      </c>
      <c r="S67" s="319">
        <v>50</v>
      </c>
      <c r="T67" s="2" t="s">
        <v>936</v>
      </c>
      <c r="U67" s="2" t="s">
        <v>936</v>
      </c>
    </row>
    <row r="68" spans="1:21" customFormat="1" ht="78" hidden="1" customHeight="1" x14ac:dyDescent="0.3">
      <c r="A68" s="36">
        <v>91023</v>
      </c>
      <c r="B68" s="48">
        <v>91026</v>
      </c>
      <c r="C68" s="584"/>
      <c r="D68" s="587"/>
      <c r="E68" s="84">
        <v>2</v>
      </c>
      <c r="F68" s="84" t="s">
        <v>78</v>
      </c>
      <c r="G68" s="85">
        <v>115.02</v>
      </c>
      <c r="H68" s="242">
        <v>1392892</v>
      </c>
      <c r="I68" s="111">
        <f>+G68-G67</f>
        <v>1.8199999999999932</v>
      </c>
      <c r="J68" s="261"/>
      <c r="K68" s="200">
        <v>0</v>
      </c>
      <c r="L68" s="18" t="s">
        <v>21</v>
      </c>
      <c r="M68" s="35">
        <v>50</v>
      </c>
      <c r="N68" s="35" t="s">
        <v>434</v>
      </c>
      <c r="O68" s="35">
        <v>5247</v>
      </c>
      <c r="P68" s="201"/>
      <c r="Q68" s="30"/>
      <c r="R68" s="269"/>
      <c r="S68" s="280"/>
      <c r="T68" s="2" t="s">
        <v>936</v>
      </c>
      <c r="U68" s="2"/>
    </row>
    <row r="69" spans="1:21" customFormat="1" ht="78" hidden="1" customHeight="1" thickBot="1" x14ac:dyDescent="0.35">
      <c r="A69" s="50">
        <v>91020</v>
      </c>
      <c r="B69" s="48">
        <v>91026</v>
      </c>
      <c r="C69" s="585"/>
      <c r="D69" s="588"/>
      <c r="E69" s="102">
        <v>3</v>
      </c>
      <c r="F69" s="102" t="s">
        <v>80</v>
      </c>
      <c r="G69" s="103">
        <v>118.5</v>
      </c>
      <c r="H69" s="243">
        <v>1435035</v>
      </c>
      <c r="I69" s="111">
        <f>+G69-G67</f>
        <v>5.2999999999999972</v>
      </c>
      <c r="J69" s="202"/>
      <c r="K69" s="200">
        <v>0</v>
      </c>
      <c r="L69" s="447" t="s">
        <v>21</v>
      </c>
      <c r="M69" s="212">
        <v>50</v>
      </c>
      <c r="N69" s="212" t="s">
        <v>434</v>
      </c>
      <c r="O69" s="212">
        <v>5247</v>
      </c>
      <c r="P69" s="213"/>
      <c r="Q69" s="214"/>
      <c r="R69" s="270"/>
      <c r="S69" s="284"/>
      <c r="T69" s="2" t="s">
        <v>936</v>
      </c>
      <c r="U69" s="2"/>
    </row>
    <row r="70" spans="1:21" customFormat="1" ht="75.75" hidden="1" customHeight="1" x14ac:dyDescent="0.3">
      <c r="A70" s="47">
        <v>91027</v>
      </c>
      <c r="B70" s="48">
        <v>91027</v>
      </c>
      <c r="C70" s="583">
        <v>91027</v>
      </c>
      <c r="D70" s="627" t="s">
        <v>84</v>
      </c>
      <c r="E70" s="100">
        <v>1</v>
      </c>
      <c r="F70" s="100" t="s">
        <v>76</v>
      </c>
      <c r="G70" s="101">
        <v>135.85</v>
      </c>
      <c r="H70" s="241">
        <v>1645144</v>
      </c>
      <c r="I70" s="111"/>
      <c r="J70" s="261"/>
      <c r="K70" s="200">
        <v>0</v>
      </c>
      <c r="L70" s="446" t="s">
        <v>21</v>
      </c>
      <c r="M70" s="206">
        <v>60</v>
      </c>
      <c r="N70" s="206" t="s">
        <v>434</v>
      </c>
      <c r="O70" s="206">
        <v>5247</v>
      </c>
      <c r="P70" s="207"/>
      <c r="Q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18" t="s">
        <v>21</v>
      </c>
      <c r="S70" s="319">
        <v>60</v>
      </c>
      <c r="T70" s="2" t="s">
        <v>936</v>
      </c>
      <c r="U70" s="2" t="s">
        <v>936</v>
      </c>
    </row>
    <row r="71" spans="1:21" customFormat="1" ht="75.75" hidden="1" customHeight="1" x14ac:dyDescent="0.3">
      <c r="A71" s="36">
        <v>91024</v>
      </c>
      <c r="B71" s="48">
        <v>91027</v>
      </c>
      <c r="C71" s="584"/>
      <c r="D71" s="628"/>
      <c r="E71" s="84">
        <v>2</v>
      </c>
      <c r="F71" s="84" t="s">
        <v>78</v>
      </c>
      <c r="G71" s="85">
        <v>138.01</v>
      </c>
      <c r="H71" s="242">
        <v>1671301</v>
      </c>
      <c r="I71" s="111">
        <f>+G71-G70</f>
        <v>2.1599999999999966</v>
      </c>
      <c r="J71" s="261"/>
      <c r="K71" s="200">
        <v>0</v>
      </c>
      <c r="L71" s="18" t="s">
        <v>21</v>
      </c>
      <c r="M71" s="35">
        <v>60</v>
      </c>
      <c r="N71" s="35" t="s">
        <v>434</v>
      </c>
      <c r="O71" s="35">
        <v>5247</v>
      </c>
      <c r="P71" s="201"/>
      <c r="Q71" s="30"/>
      <c r="R71" s="269"/>
      <c r="S71" s="280"/>
      <c r="T71" s="2" t="s">
        <v>936</v>
      </c>
      <c r="U71" s="2"/>
    </row>
    <row r="72" spans="1:21" customFormat="1" ht="75.75" hidden="1" customHeight="1" thickBot="1" x14ac:dyDescent="0.35">
      <c r="A72" s="38">
        <v>91021</v>
      </c>
      <c r="B72" s="48">
        <v>91027</v>
      </c>
      <c r="C72" s="585"/>
      <c r="D72" s="629"/>
      <c r="E72" s="102">
        <v>3</v>
      </c>
      <c r="F72" s="102" t="s">
        <v>80</v>
      </c>
      <c r="G72" s="103">
        <v>142.21</v>
      </c>
      <c r="H72" s="243">
        <v>1722163</v>
      </c>
      <c r="I72" s="111">
        <f>+G72-G70</f>
        <v>6.3600000000000136</v>
      </c>
      <c r="J72" s="202"/>
      <c r="K72" s="200">
        <v>0</v>
      </c>
      <c r="L72" s="447" t="s">
        <v>21</v>
      </c>
      <c r="M72" s="212">
        <v>60</v>
      </c>
      <c r="N72" s="212" t="s">
        <v>434</v>
      </c>
      <c r="O72" s="212">
        <v>5247</v>
      </c>
      <c r="P72" s="213"/>
      <c r="Q72" s="214"/>
      <c r="R72" s="270"/>
      <c r="S72" s="284"/>
      <c r="T72" s="2" t="s">
        <v>936</v>
      </c>
      <c r="U72" s="2"/>
    </row>
    <row r="73" spans="1:21" customFormat="1" ht="77.25" hidden="1" customHeight="1" x14ac:dyDescent="0.3">
      <c r="A73" s="51">
        <v>92025</v>
      </c>
      <c r="B73" s="48">
        <v>92025</v>
      </c>
      <c r="C73" s="580">
        <v>92025</v>
      </c>
      <c r="D73" s="586" t="s">
        <v>85</v>
      </c>
      <c r="E73" s="100">
        <v>1</v>
      </c>
      <c r="F73" s="100" t="s">
        <v>76</v>
      </c>
      <c r="G73" s="101">
        <v>158.49</v>
      </c>
      <c r="H73" s="241">
        <v>1919314</v>
      </c>
      <c r="I73" s="111"/>
      <c r="J73" s="261"/>
      <c r="K73" s="200">
        <v>0</v>
      </c>
      <c r="L73" s="446" t="s">
        <v>21</v>
      </c>
      <c r="M73" s="206">
        <v>70</v>
      </c>
      <c r="N73" s="206" t="s">
        <v>434</v>
      </c>
      <c r="O73" s="206">
        <v>5247</v>
      </c>
      <c r="P73" s="207"/>
      <c r="Q7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18" t="s">
        <v>21</v>
      </c>
      <c r="S73" s="319">
        <v>70</v>
      </c>
      <c r="T73" s="2" t="s">
        <v>936</v>
      </c>
      <c r="U73" s="2" t="s">
        <v>936</v>
      </c>
    </row>
    <row r="74" spans="1:21" customFormat="1" ht="77.25" hidden="1" customHeight="1" x14ac:dyDescent="0.3">
      <c r="A74" s="36">
        <v>92022</v>
      </c>
      <c r="B74" s="48">
        <v>92025</v>
      </c>
      <c r="C74" s="581"/>
      <c r="D74" s="587"/>
      <c r="E74" s="84">
        <v>2</v>
      </c>
      <c r="F74" s="84" t="s">
        <v>78</v>
      </c>
      <c r="G74" s="85">
        <v>161</v>
      </c>
      <c r="H74" s="242">
        <v>1949710</v>
      </c>
      <c r="I74" s="111">
        <f>+G74-G73</f>
        <v>2.5099999999999909</v>
      </c>
      <c r="J74" s="261"/>
      <c r="K74" s="200">
        <v>0</v>
      </c>
      <c r="L74" s="18" t="s">
        <v>21</v>
      </c>
      <c r="M74" s="35">
        <v>70</v>
      </c>
      <c r="N74" s="35" t="s">
        <v>434</v>
      </c>
      <c r="O74" s="35">
        <v>5247</v>
      </c>
      <c r="P74" s="201"/>
      <c r="Q74" s="30"/>
      <c r="R74" s="269"/>
      <c r="S74" s="280"/>
      <c r="T74" s="2" t="s">
        <v>936</v>
      </c>
      <c r="U74" s="2"/>
    </row>
    <row r="75" spans="1:21" customFormat="1" ht="77.25" hidden="1" customHeight="1" thickBot="1" x14ac:dyDescent="0.35">
      <c r="A75" s="50">
        <v>92019</v>
      </c>
      <c r="B75" s="48">
        <v>92025</v>
      </c>
      <c r="C75" s="582"/>
      <c r="D75" s="588"/>
      <c r="E75" s="102">
        <v>3</v>
      </c>
      <c r="F75" s="102" t="s">
        <v>80</v>
      </c>
      <c r="G75" s="103">
        <v>165.92</v>
      </c>
      <c r="H75" s="243">
        <v>2009291</v>
      </c>
      <c r="I75" s="111">
        <f>+G75-G73</f>
        <v>7.4299999999999784</v>
      </c>
      <c r="J75" s="202"/>
      <c r="K75" s="200">
        <v>0</v>
      </c>
      <c r="L75" s="447" t="s">
        <v>21</v>
      </c>
      <c r="M75" s="212">
        <v>70</v>
      </c>
      <c r="N75" s="212" t="s">
        <v>434</v>
      </c>
      <c r="O75" s="212">
        <v>5247</v>
      </c>
      <c r="P75" s="213"/>
      <c r="Q75" s="214"/>
      <c r="R75" s="270"/>
      <c r="S75" s="284"/>
      <c r="T75" s="2" t="s">
        <v>936</v>
      </c>
      <c r="U75" s="2"/>
    </row>
    <row r="76" spans="1:21" customFormat="1" ht="83.25" hidden="1" customHeight="1" x14ac:dyDescent="0.3">
      <c r="A76" s="47">
        <v>92026</v>
      </c>
      <c r="B76" s="48">
        <v>92026</v>
      </c>
      <c r="C76" s="580">
        <v>92026</v>
      </c>
      <c r="D76" s="586" t="s">
        <v>86</v>
      </c>
      <c r="E76" s="100">
        <v>1</v>
      </c>
      <c r="F76" s="100" t="s">
        <v>76</v>
      </c>
      <c r="G76" s="101">
        <v>181.14</v>
      </c>
      <c r="H76" s="241">
        <v>2193605</v>
      </c>
      <c r="I76" s="111"/>
      <c r="J76" s="261"/>
      <c r="K76" s="200">
        <v>0</v>
      </c>
      <c r="L76" s="446" t="s">
        <v>21</v>
      </c>
      <c r="M76" s="206">
        <v>80</v>
      </c>
      <c r="N76" s="206" t="s">
        <v>434</v>
      </c>
      <c r="O76" s="206">
        <v>5247</v>
      </c>
      <c r="P76" s="207"/>
      <c r="Q7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18" t="s">
        <v>21</v>
      </c>
      <c r="S76" s="319">
        <v>80</v>
      </c>
      <c r="T76" s="2" t="s">
        <v>936</v>
      </c>
      <c r="U76" s="2" t="s">
        <v>936</v>
      </c>
    </row>
    <row r="77" spans="1:21" customFormat="1" ht="78.75" hidden="1" customHeight="1" x14ac:dyDescent="0.3">
      <c r="A77" s="36">
        <v>92023</v>
      </c>
      <c r="B77" s="48">
        <v>92026</v>
      </c>
      <c r="C77" s="581"/>
      <c r="D77" s="587"/>
      <c r="E77" s="84">
        <v>2</v>
      </c>
      <c r="F77" s="84" t="s">
        <v>78</v>
      </c>
      <c r="G77" s="85">
        <v>183.98</v>
      </c>
      <c r="H77" s="242">
        <v>2227998</v>
      </c>
      <c r="I77" s="111">
        <f>+G77-G76</f>
        <v>2.8400000000000034</v>
      </c>
      <c r="J77" s="202"/>
      <c r="K77" s="200">
        <v>0</v>
      </c>
      <c r="L77" s="18" t="s">
        <v>21</v>
      </c>
      <c r="M77" s="35">
        <v>80</v>
      </c>
      <c r="N77" s="35" t="s">
        <v>434</v>
      </c>
      <c r="O77" s="35">
        <v>5247</v>
      </c>
      <c r="P77" s="201"/>
      <c r="Q77" s="30"/>
      <c r="R77" s="269"/>
      <c r="S77" s="280"/>
      <c r="T77" s="2" t="s">
        <v>936</v>
      </c>
      <c r="U77" s="2"/>
    </row>
    <row r="78" spans="1:21" customFormat="1" ht="78.75" hidden="1" customHeight="1" thickBot="1" x14ac:dyDescent="0.35">
      <c r="A78" s="50">
        <v>92020</v>
      </c>
      <c r="B78" s="48">
        <v>92026</v>
      </c>
      <c r="C78" s="582"/>
      <c r="D78" s="588"/>
      <c r="E78" s="102">
        <v>3</v>
      </c>
      <c r="F78" s="102" t="s">
        <v>80</v>
      </c>
      <c r="G78" s="103">
        <v>189.62</v>
      </c>
      <c r="H78" s="243">
        <v>2296298</v>
      </c>
      <c r="I78" s="111">
        <f>+G78-G76</f>
        <v>8.4800000000000182</v>
      </c>
      <c r="J78" s="202"/>
      <c r="K78" s="200">
        <v>0</v>
      </c>
      <c r="L78" s="447" t="s">
        <v>21</v>
      </c>
      <c r="M78" s="212">
        <v>80</v>
      </c>
      <c r="N78" s="212" t="s">
        <v>434</v>
      </c>
      <c r="O78" s="212">
        <v>5247</v>
      </c>
      <c r="P78" s="213"/>
      <c r="Q78" s="214"/>
      <c r="R78" s="270"/>
      <c r="S78" s="284"/>
      <c r="T78" s="2" t="s">
        <v>936</v>
      </c>
      <c r="U78" s="2"/>
    </row>
    <row r="79" spans="1:21" customFormat="1" ht="83.25" hidden="1" customHeight="1" x14ac:dyDescent="0.3">
      <c r="A79" s="47">
        <v>92027</v>
      </c>
      <c r="B79" s="48">
        <v>92027</v>
      </c>
      <c r="C79" s="580">
        <v>92027</v>
      </c>
      <c r="D79" s="586" t="s">
        <v>87</v>
      </c>
      <c r="E79" s="100">
        <v>1</v>
      </c>
      <c r="F79" s="100" t="s">
        <v>76</v>
      </c>
      <c r="G79" s="101">
        <v>203.75</v>
      </c>
      <c r="H79" s="241">
        <v>2467413</v>
      </c>
      <c r="I79" s="111"/>
      <c r="J79" s="261"/>
      <c r="K79" s="200">
        <v>0</v>
      </c>
      <c r="L79" s="446" t="s">
        <v>21</v>
      </c>
      <c r="M79" s="206">
        <v>90</v>
      </c>
      <c r="N79" s="206" t="s">
        <v>434</v>
      </c>
      <c r="O79" s="206">
        <v>5247</v>
      </c>
      <c r="P79" s="207"/>
      <c r="Q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18" t="s">
        <v>21</v>
      </c>
      <c r="S79" s="319">
        <v>90</v>
      </c>
      <c r="T79" s="2" t="s">
        <v>936</v>
      </c>
      <c r="U79" s="2" t="s">
        <v>936</v>
      </c>
    </row>
    <row r="80" spans="1:21" customFormat="1" ht="83.25" hidden="1" customHeight="1" x14ac:dyDescent="0.3">
      <c r="A80" s="36">
        <v>92024</v>
      </c>
      <c r="B80" s="52">
        <v>92027</v>
      </c>
      <c r="C80" s="581"/>
      <c r="D80" s="587"/>
      <c r="E80" s="84">
        <v>2</v>
      </c>
      <c r="F80" s="84" t="s">
        <v>78</v>
      </c>
      <c r="G80" s="85">
        <v>206.97</v>
      </c>
      <c r="H80" s="242">
        <v>2506407</v>
      </c>
      <c r="I80" s="111">
        <f>+G80-G79</f>
        <v>3.2199999999999989</v>
      </c>
      <c r="J80" s="261"/>
      <c r="K80" s="200">
        <v>0</v>
      </c>
      <c r="L80" s="18" t="s">
        <v>21</v>
      </c>
      <c r="M80" s="35">
        <v>90</v>
      </c>
      <c r="N80" s="35" t="s">
        <v>434</v>
      </c>
      <c r="O80" s="35">
        <v>5247</v>
      </c>
      <c r="P80" s="201"/>
      <c r="Q80" s="30"/>
      <c r="R80" s="269"/>
      <c r="S80" s="280"/>
      <c r="T80" s="2" t="s">
        <v>936</v>
      </c>
      <c r="U80" s="2"/>
    </row>
    <row r="81" spans="1:21" customFormat="1" ht="83.25" hidden="1" customHeight="1" thickBot="1" x14ac:dyDescent="0.35">
      <c r="A81" s="38">
        <v>92021</v>
      </c>
      <c r="B81" s="52">
        <v>92027</v>
      </c>
      <c r="C81" s="582"/>
      <c r="D81" s="588"/>
      <c r="E81" s="102">
        <v>3</v>
      </c>
      <c r="F81" s="102" t="s">
        <v>80</v>
      </c>
      <c r="G81" s="103">
        <v>213.33</v>
      </c>
      <c r="H81" s="243">
        <v>2583426</v>
      </c>
      <c r="I81" s="111">
        <f>+G81-G79</f>
        <v>9.5800000000000125</v>
      </c>
      <c r="J81" s="202"/>
      <c r="K81" s="200">
        <v>0</v>
      </c>
      <c r="L81" s="447" t="s">
        <v>21</v>
      </c>
      <c r="M81" s="212">
        <v>90</v>
      </c>
      <c r="N81" s="212" t="s">
        <v>434</v>
      </c>
      <c r="O81" s="212">
        <v>5247</v>
      </c>
      <c r="P81" s="213"/>
      <c r="Q81" s="214"/>
      <c r="R81" s="270"/>
      <c r="S81" s="284"/>
      <c r="T81" s="2" t="s">
        <v>936</v>
      </c>
      <c r="U81" s="2"/>
    </row>
    <row r="82" spans="1:21" customFormat="1" ht="19.5" hidden="1" customHeight="1" x14ac:dyDescent="0.3">
      <c r="A82" s="1"/>
      <c r="B82" s="5"/>
      <c r="C82" s="642" t="s">
        <v>88</v>
      </c>
      <c r="D82" s="643"/>
      <c r="E82" s="643"/>
      <c r="F82" s="643"/>
      <c r="G82" s="484"/>
      <c r="H82" s="221"/>
      <c r="I82" s="458"/>
      <c r="J82" s="413"/>
      <c r="K82" s="200">
        <v>0</v>
      </c>
      <c r="L82" s="249" t="s">
        <v>42</v>
      </c>
      <c r="M82" s="314" t="s">
        <v>42</v>
      </c>
      <c r="N82" s="314" t="s">
        <v>42</v>
      </c>
      <c r="O82" s="314" t="s">
        <v>42</v>
      </c>
      <c r="P82" s="306"/>
      <c r="Q8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50" t="s">
        <v>41</v>
      </c>
      <c r="S82" s="250" t="s">
        <v>41</v>
      </c>
      <c r="T82" s="250" t="s">
        <v>41</v>
      </c>
      <c r="U82" s="274" t="s">
        <v>41</v>
      </c>
    </row>
    <row r="83" spans="1:21" customFormat="1" hidden="1" x14ac:dyDescent="0.3">
      <c r="A83" s="1"/>
      <c r="B83" s="42" t="s">
        <v>1</v>
      </c>
      <c r="C83" s="115" t="s">
        <v>1</v>
      </c>
      <c r="D83" s="115" t="s">
        <v>2</v>
      </c>
      <c r="E83" s="115" t="s">
        <v>3</v>
      </c>
      <c r="F83" s="115" t="s">
        <v>4</v>
      </c>
      <c r="G83" s="96" t="s">
        <v>5</v>
      </c>
      <c r="H83" s="487" t="s">
        <v>943</v>
      </c>
      <c r="I83" s="458"/>
      <c r="J83" s="288"/>
      <c r="K83" s="200">
        <v>0</v>
      </c>
      <c r="L83" s="198" t="s">
        <v>42</v>
      </c>
      <c r="M83" s="316" t="s">
        <v>42</v>
      </c>
      <c r="N83" s="316" t="s">
        <v>42</v>
      </c>
      <c r="O83" s="316" t="s">
        <v>42</v>
      </c>
      <c r="P83" s="304"/>
      <c r="Q8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74" t="s">
        <v>41</v>
      </c>
      <c r="S83" s="274" t="s">
        <v>41</v>
      </c>
      <c r="T83" s="274" t="s">
        <v>41</v>
      </c>
      <c r="U83" s="274" t="s">
        <v>41</v>
      </c>
    </row>
    <row r="84" spans="1:21" customFormat="1" ht="48" hidden="1" customHeight="1" thickBot="1" x14ac:dyDescent="0.3">
      <c r="A84" s="47"/>
      <c r="B84" s="37">
        <v>1001</v>
      </c>
      <c r="C84" s="521">
        <v>1001</v>
      </c>
      <c r="D84" s="522" t="s">
        <v>949</v>
      </c>
      <c r="E84" s="100">
        <v>1</v>
      </c>
      <c r="F84" s="100" t="s">
        <v>89</v>
      </c>
      <c r="G84" s="101">
        <v>1201.32</v>
      </c>
      <c r="H84" s="241">
        <v>14547985</v>
      </c>
      <c r="I84" s="111"/>
      <c r="J84" s="261"/>
      <c r="K84" s="200">
        <v>0</v>
      </c>
      <c r="L84" s="446" t="s">
        <v>21</v>
      </c>
      <c r="M84" s="205">
        <v>100</v>
      </c>
      <c r="N84" s="206" t="s">
        <v>434</v>
      </c>
      <c r="O84" s="206" t="s">
        <v>90</v>
      </c>
      <c r="P84" s="320"/>
      <c r="Q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09" t="s">
        <v>21</v>
      </c>
      <c r="S84" s="279">
        <v>100</v>
      </c>
      <c r="T84" s="2" t="s">
        <v>936</v>
      </c>
      <c r="U84" s="2" t="s">
        <v>936</v>
      </c>
    </row>
    <row r="85" spans="1:21" customFormat="1" ht="106.5" hidden="1" customHeight="1" thickBot="1" x14ac:dyDescent="0.3">
      <c r="A85" s="47"/>
      <c r="B85" s="517">
        <v>90025</v>
      </c>
      <c r="C85" s="517">
        <v>90025</v>
      </c>
      <c r="D85" s="508" t="s">
        <v>950</v>
      </c>
      <c r="E85" s="514">
        <v>1</v>
      </c>
      <c r="F85" s="514" t="s">
        <v>89</v>
      </c>
      <c r="G85" s="515">
        <v>0</v>
      </c>
      <c r="H85" s="516">
        <v>0</v>
      </c>
      <c r="I85" s="111"/>
      <c r="J85" s="464"/>
      <c r="K85" s="200">
        <v>0</v>
      </c>
      <c r="L85" s="446" t="s">
        <v>21</v>
      </c>
      <c r="M85" s="206">
        <v>0</v>
      </c>
      <c r="N85" s="206" t="s">
        <v>434</v>
      </c>
      <c r="O85" s="206" t="s">
        <v>90</v>
      </c>
      <c r="P85" s="320"/>
      <c r="Q8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18" t="s">
        <v>21</v>
      </c>
      <c r="S85" s="319">
        <v>0</v>
      </c>
      <c r="T85" s="2" t="s">
        <v>936</v>
      </c>
      <c r="U85" s="2" t="s">
        <v>936</v>
      </c>
    </row>
    <row r="86" spans="1:21" customFormat="1" ht="163.5" hidden="1" customHeight="1" thickBot="1" x14ac:dyDescent="0.3">
      <c r="A86" s="23"/>
      <c r="B86" s="90">
        <v>91028</v>
      </c>
      <c r="C86" s="90">
        <v>91028</v>
      </c>
      <c r="D86" s="523" t="s">
        <v>951</v>
      </c>
      <c r="E86" s="524">
        <v>1</v>
      </c>
      <c r="F86" s="90" t="s">
        <v>89</v>
      </c>
      <c r="G86" s="98">
        <v>480.53</v>
      </c>
      <c r="H86" s="227">
        <v>5819218</v>
      </c>
      <c r="I86" s="111"/>
      <c r="J86" s="261"/>
      <c r="K86" s="200">
        <v>0</v>
      </c>
      <c r="L86" s="446" t="s">
        <v>21</v>
      </c>
      <c r="M86" s="206">
        <v>40</v>
      </c>
      <c r="N86" s="206" t="s">
        <v>434</v>
      </c>
      <c r="O86" s="206" t="s">
        <v>90</v>
      </c>
      <c r="P86" s="320"/>
      <c r="Q8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18" t="s">
        <v>21</v>
      </c>
      <c r="S86" s="319">
        <v>40</v>
      </c>
      <c r="T86" s="2" t="s">
        <v>936</v>
      </c>
      <c r="U86" s="2" t="s">
        <v>936</v>
      </c>
    </row>
    <row r="87" spans="1:21" customFormat="1" ht="149.25" hidden="1" customHeight="1" thickBot="1" x14ac:dyDescent="0.3">
      <c r="A87" s="23"/>
      <c r="B87" s="90">
        <v>91029</v>
      </c>
      <c r="C87" s="90">
        <v>91029</v>
      </c>
      <c r="D87" s="525" t="s">
        <v>952</v>
      </c>
      <c r="E87" s="90">
        <v>1</v>
      </c>
      <c r="F87" s="90" t="s">
        <v>89</v>
      </c>
      <c r="G87" s="98">
        <v>600.67999999999995</v>
      </c>
      <c r="H87" s="227">
        <v>7274235</v>
      </c>
      <c r="I87" s="111"/>
      <c r="J87" s="261"/>
      <c r="K87" s="200">
        <v>0</v>
      </c>
      <c r="L87" s="446" t="s">
        <v>21</v>
      </c>
      <c r="M87" s="206">
        <v>50</v>
      </c>
      <c r="N87" s="206" t="s">
        <v>434</v>
      </c>
      <c r="O87" s="206" t="s">
        <v>90</v>
      </c>
      <c r="P87" s="320"/>
      <c r="Q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18" t="s">
        <v>21</v>
      </c>
      <c r="S87" s="319">
        <v>50</v>
      </c>
      <c r="T87" s="2" t="s">
        <v>936</v>
      </c>
      <c r="U87" s="435" t="s">
        <v>935</v>
      </c>
    </row>
    <row r="88" spans="1:21" customFormat="1" ht="162" hidden="1" customHeight="1" thickBot="1" x14ac:dyDescent="0.3">
      <c r="A88" s="23"/>
      <c r="B88" s="90">
        <v>91030</v>
      </c>
      <c r="C88" s="90">
        <v>91030</v>
      </c>
      <c r="D88" s="523" t="s">
        <v>953</v>
      </c>
      <c r="E88" s="90">
        <v>1</v>
      </c>
      <c r="F88" s="90" t="s">
        <v>89</v>
      </c>
      <c r="G88" s="98">
        <v>720.79</v>
      </c>
      <c r="H88" s="227">
        <v>8728767</v>
      </c>
      <c r="I88" s="111"/>
      <c r="J88" s="261"/>
      <c r="K88" s="200">
        <v>0</v>
      </c>
      <c r="L88" s="446" t="s">
        <v>21</v>
      </c>
      <c r="M88" s="206">
        <v>60</v>
      </c>
      <c r="N88" s="206" t="s">
        <v>434</v>
      </c>
      <c r="O88" s="206" t="s">
        <v>90</v>
      </c>
      <c r="P88" s="320"/>
      <c r="Q8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18" t="s">
        <v>21</v>
      </c>
      <c r="S88" s="319">
        <v>60</v>
      </c>
      <c r="T88" s="2" t="s">
        <v>936</v>
      </c>
      <c r="U88" s="26" t="s">
        <v>936</v>
      </c>
    </row>
    <row r="89" spans="1:21" customFormat="1" ht="160.5" hidden="1" customHeight="1" thickBot="1" x14ac:dyDescent="0.3">
      <c r="A89" s="23"/>
      <c r="B89" s="127">
        <v>92028</v>
      </c>
      <c r="C89" s="127">
        <v>92028</v>
      </c>
      <c r="D89" s="525" t="s">
        <v>954</v>
      </c>
      <c r="E89" s="90">
        <v>1</v>
      </c>
      <c r="F89" s="90" t="s">
        <v>89</v>
      </c>
      <c r="G89" s="98">
        <v>840.95</v>
      </c>
      <c r="H89" s="227">
        <v>10183905</v>
      </c>
      <c r="I89" s="111"/>
      <c r="J89" s="261"/>
      <c r="K89" s="200">
        <v>0</v>
      </c>
      <c r="L89" s="446" t="s">
        <v>21</v>
      </c>
      <c r="M89" s="206">
        <v>70</v>
      </c>
      <c r="N89" s="206" t="s">
        <v>434</v>
      </c>
      <c r="O89" s="206" t="s">
        <v>90</v>
      </c>
      <c r="P89" s="320"/>
      <c r="Q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18" t="s">
        <v>21</v>
      </c>
      <c r="S89" s="319">
        <v>70</v>
      </c>
      <c r="T89" s="2" t="s">
        <v>936</v>
      </c>
      <c r="U89" s="26" t="s">
        <v>936</v>
      </c>
    </row>
    <row r="90" spans="1:21" customFormat="1" ht="150.75" hidden="1" customHeight="1" thickBot="1" x14ac:dyDescent="0.3">
      <c r="A90" s="23"/>
      <c r="B90" s="127">
        <v>92029</v>
      </c>
      <c r="C90" s="127">
        <v>92029</v>
      </c>
      <c r="D90" s="525" t="s">
        <v>955</v>
      </c>
      <c r="E90" s="90">
        <v>1</v>
      </c>
      <c r="F90" s="90" t="s">
        <v>89</v>
      </c>
      <c r="G90" s="98">
        <v>961.1</v>
      </c>
      <c r="H90" s="227">
        <v>11638921</v>
      </c>
      <c r="I90" s="111"/>
      <c r="J90" s="261"/>
      <c r="K90" s="200">
        <v>0</v>
      </c>
      <c r="L90" s="446" t="s">
        <v>21</v>
      </c>
      <c r="M90" s="206">
        <v>80</v>
      </c>
      <c r="N90" s="206" t="s">
        <v>434</v>
      </c>
      <c r="O90" s="206" t="s">
        <v>90</v>
      </c>
      <c r="P90" s="320"/>
      <c r="Q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18" t="s">
        <v>21</v>
      </c>
      <c r="S90" s="319">
        <v>80</v>
      </c>
      <c r="T90" s="2" t="s">
        <v>936</v>
      </c>
      <c r="U90" s="26" t="s">
        <v>936</v>
      </c>
    </row>
    <row r="91" spans="1:21" customFormat="1" ht="147.75" hidden="1" customHeight="1" thickBot="1" x14ac:dyDescent="0.3">
      <c r="A91" s="23"/>
      <c r="B91" s="89">
        <v>92030</v>
      </c>
      <c r="C91" s="89">
        <v>92030</v>
      </c>
      <c r="D91" s="526" t="s">
        <v>956</v>
      </c>
      <c r="E91" s="84">
        <v>1</v>
      </c>
      <c r="F91" s="84" t="s">
        <v>89</v>
      </c>
      <c r="G91" s="85">
        <v>1081.21</v>
      </c>
      <c r="H91" s="223">
        <v>13093453</v>
      </c>
      <c r="I91" s="111"/>
      <c r="J91" s="261"/>
      <c r="K91" s="200">
        <v>0</v>
      </c>
      <c r="L91" s="446" t="s">
        <v>21</v>
      </c>
      <c r="M91" s="206">
        <v>90</v>
      </c>
      <c r="N91" s="206" t="s">
        <v>434</v>
      </c>
      <c r="O91" s="206" t="s">
        <v>90</v>
      </c>
      <c r="P91" s="320"/>
      <c r="Q9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18" t="s">
        <v>21</v>
      </c>
      <c r="S91" s="319">
        <v>90</v>
      </c>
      <c r="T91" s="2" t="s">
        <v>936</v>
      </c>
      <c r="U91" s="26" t="s">
        <v>936</v>
      </c>
    </row>
    <row r="92" spans="1:21" customFormat="1" ht="34.5" hidden="1" customHeight="1" thickBot="1" x14ac:dyDescent="0.3">
      <c r="A92" s="1"/>
      <c r="B92" s="53">
        <v>10016</v>
      </c>
      <c r="C92" s="507" t="s">
        <v>91</v>
      </c>
      <c r="D92" s="508" t="s">
        <v>92</v>
      </c>
      <c r="E92" s="514"/>
      <c r="F92" s="514" t="s">
        <v>20</v>
      </c>
      <c r="G92" s="515">
        <v>1531.62</v>
      </c>
      <c r="H92" s="516">
        <v>18547918</v>
      </c>
      <c r="I92" s="111"/>
      <c r="J92" s="200"/>
      <c r="K92" s="200">
        <v>0</v>
      </c>
      <c r="L92" s="449" t="s">
        <v>21</v>
      </c>
      <c r="M92" s="321">
        <v>100</v>
      </c>
      <c r="N92" s="322" t="s">
        <v>434</v>
      </c>
      <c r="O92" s="322" t="s">
        <v>90</v>
      </c>
      <c r="P92" s="323"/>
      <c r="Q92"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25" t="s">
        <v>21</v>
      </c>
      <c r="S92" s="321">
        <v>100</v>
      </c>
      <c r="T92" s="2" t="s">
        <v>936</v>
      </c>
      <c r="U92" s="26" t="s">
        <v>936</v>
      </c>
    </row>
    <row r="93" spans="1:21" customFormat="1" ht="81.75" hidden="1" customHeight="1" thickBot="1" x14ac:dyDescent="0.3">
      <c r="A93" s="23"/>
      <c r="B93" s="53">
        <v>100128</v>
      </c>
      <c r="C93" s="92" t="s">
        <v>93</v>
      </c>
      <c r="D93" s="525" t="s">
        <v>957</v>
      </c>
      <c r="E93" s="90">
        <v>1</v>
      </c>
      <c r="F93" s="90" t="s">
        <v>94</v>
      </c>
      <c r="G93" s="98">
        <v>2054.23</v>
      </c>
      <c r="H93" s="227">
        <v>24876725</v>
      </c>
      <c r="I93" s="111"/>
      <c r="J93" s="466">
        <v>456.23</v>
      </c>
      <c r="K93" s="421">
        <v>5524945</v>
      </c>
      <c r="L93" s="446" t="s">
        <v>21</v>
      </c>
      <c r="M93" s="205">
        <v>100</v>
      </c>
      <c r="N93" s="206" t="s">
        <v>434</v>
      </c>
      <c r="O93" s="206" t="s">
        <v>90</v>
      </c>
      <c r="P93" s="207" t="s">
        <v>95</v>
      </c>
      <c r="Q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09" t="s">
        <v>21</v>
      </c>
      <c r="S93" s="279">
        <v>100</v>
      </c>
      <c r="T93" s="2" t="s">
        <v>936</v>
      </c>
      <c r="U93" s="26" t="s">
        <v>936</v>
      </c>
    </row>
    <row r="94" spans="1:21" customFormat="1" ht="119.25" hidden="1" customHeight="1" thickBot="1" x14ac:dyDescent="0.3">
      <c r="A94" s="23"/>
      <c r="B94" s="90">
        <v>90020</v>
      </c>
      <c r="C94" s="90">
        <v>90020</v>
      </c>
      <c r="D94" s="525" t="s">
        <v>958</v>
      </c>
      <c r="E94" s="90">
        <v>1</v>
      </c>
      <c r="F94" s="90" t="s">
        <v>89</v>
      </c>
      <c r="G94" s="98">
        <v>0</v>
      </c>
      <c r="H94" s="227">
        <v>0</v>
      </c>
      <c r="I94" s="111"/>
      <c r="J94" s="466"/>
      <c r="K94" s="200">
        <v>0</v>
      </c>
      <c r="L94" s="446" t="s">
        <v>21</v>
      </c>
      <c r="M94" s="206">
        <v>0</v>
      </c>
      <c r="N94" s="206" t="s">
        <v>434</v>
      </c>
      <c r="O94" s="206" t="s">
        <v>90</v>
      </c>
      <c r="P94" s="207" t="s">
        <v>95</v>
      </c>
      <c r="Q94"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18" t="s">
        <v>21</v>
      </c>
      <c r="S94" s="319">
        <v>0</v>
      </c>
      <c r="T94" s="2" t="s">
        <v>936</v>
      </c>
      <c r="U94" s="26" t="s">
        <v>936</v>
      </c>
    </row>
    <row r="95" spans="1:21" customFormat="1" ht="176.25" hidden="1" customHeight="1" thickBot="1" x14ac:dyDescent="0.3">
      <c r="A95" s="23"/>
      <c r="B95" s="90">
        <v>91058</v>
      </c>
      <c r="C95" s="90">
        <v>91058</v>
      </c>
      <c r="D95" s="523" t="s">
        <v>959</v>
      </c>
      <c r="E95" s="90">
        <v>1</v>
      </c>
      <c r="F95" s="90" t="s">
        <v>89</v>
      </c>
      <c r="G95" s="98">
        <v>821.69</v>
      </c>
      <c r="H95" s="227">
        <v>9950666</v>
      </c>
      <c r="I95" s="111"/>
      <c r="J95" s="467">
        <v>182.5</v>
      </c>
      <c r="K95" s="421">
        <v>2210075</v>
      </c>
      <c r="L95" s="446" t="s">
        <v>21</v>
      </c>
      <c r="M95" s="206">
        <v>40</v>
      </c>
      <c r="N95" s="206" t="s">
        <v>434</v>
      </c>
      <c r="O95" s="206" t="s">
        <v>90</v>
      </c>
      <c r="P95" s="207" t="s">
        <v>95</v>
      </c>
      <c r="Q9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18" t="s">
        <v>21</v>
      </c>
      <c r="S95" s="319">
        <v>40</v>
      </c>
      <c r="T95" s="2" t="s">
        <v>936</v>
      </c>
      <c r="U95" s="26" t="s">
        <v>936</v>
      </c>
    </row>
    <row r="96" spans="1:21" customFormat="1" ht="195.75" hidden="1" customHeight="1" thickBot="1" x14ac:dyDescent="0.3">
      <c r="A96" s="23"/>
      <c r="B96" s="90">
        <v>91059</v>
      </c>
      <c r="C96" s="90">
        <v>91059</v>
      </c>
      <c r="D96" s="527" t="s">
        <v>960</v>
      </c>
      <c r="E96" s="90">
        <v>1</v>
      </c>
      <c r="F96" s="90" t="s">
        <v>89</v>
      </c>
      <c r="G96" s="98">
        <v>1027.1300000000001</v>
      </c>
      <c r="H96" s="227">
        <v>12438544</v>
      </c>
      <c r="I96" s="111"/>
      <c r="J96" s="467">
        <v>228.13</v>
      </c>
      <c r="K96" s="421">
        <v>2762654</v>
      </c>
      <c r="L96" s="446" t="s">
        <v>21</v>
      </c>
      <c r="M96" s="206">
        <v>50</v>
      </c>
      <c r="N96" s="206" t="s">
        <v>434</v>
      </c>
      <c r="O96" s="206" t="s">
        <v>90</v>
      </c>
      <c r="P96" s="207" t="s">
        <v>95</v>
      </c>
      <c r="Q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18" t="s">
        <v>21</v>
      </c>
      <c r="S96" s="319">
        <v>50</v>
      </c>
      <c r="T96" s="2" t="s">
        <v>936</v>
      </c>
      <c r="U96" s="26" t="s">
        <v>936</v>
      </c>
    </row>
    <row r="97" spans="1:21" customFormat="1" ht="171.6" hidden="1" customHeight="1" thickBot="1" x14ac:dyDescent="0.3">
      <c r="A97" s="23"/>
      <c r="B97" s="90">
        <v>91060</v>
      </c>
      <c r="C97" s="90">
        <v>91060</v>
      </c>
      <c r="D97" s="525" t="s">
        <v>961</v>
      </c>
      <c r="E97" s="90">
        <v>1</v>
      </c>
      <c r="F97" s="90" t="s">
        <v>89</v>
      </c>
      <c r="G97" s="98">
        <v>1232.54</v>
      </c>
      <c r="H97" s="227">
        <v>14926059</v>
      </c>
      <c r="I97" s="111"/>
      <c r="J97" s="467">
        <v>273.73</v>
      </c>
      <c r="K97" s="421">
        <v>3314870</v>
      </c>
      <c r="L97" s="446" t="s">
        <v>21</v>
      </c>
      <c r="M97" s="206">
        <v>60</v>
      </c>
      <c r="N97" s="206" t="s">
        <v>434</v>
      </c>
      <c r="O97" s="206" t="s">
        <v>90</v>
      </c>
      <c r="P97" s="207" t="s">
        <v>95</v>
      </c>
      <c r="Q9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18" t="s">
        <v>21</v>
      </c>
      <c r="S97" s="319">
        <v>60</v>
      </c>
      <c r="T97" s="2" t="s">
        <v>936</v>
      </c>
      <c r="U97" s="26" t="s">
        <v>936</v>
      </c>
    </row>
    <row r="98" spans="1:21" customFormat="1" ht="181.5" hidden="1" customHeight="1" thickBot="1" x14ac:dyDescent="0.3">
      <c r="A98" s="23"/>
      <c r="B98" s="127">
        <v>92058</v>
      </c>
      <c r="C98" s="127">
        <v>92058</v>
      </c>
      <c r="D98" s="525" t="s">
        <v>962</v>
      </c>
      <c r="E98" s="90">
        <v>1</v>
      </c>
      <c r="F98" s="90" t="s">
        <v>89</v>
      </c>
      <c r="G98" s="98">
        <v>1437.98</v>
      </c>
      <c r="H98" s="227">
        <v>17413938</v>
      </c>
      <c r="I98" s="111"/>
      <c r="J98" s="467">
        <v>319.36</v>
      </c>
      <c r="K98" s="421">
        <v>3867450</v>
      </c>
      <c r="L98" s="446" t="s">
        <v>21</v>
      </c>
      <c r="M98" s="206">
        <v>70</v>
      </c>
      <c r="N98" s="206" t="s">
        <v>434</v>
      </c>
      <c r="O98" s="206" t="s">
        <v>90</v>
      </c>
      <c r="P98" s="207" t="s">
        <v>95</v>
      </c>
      <c r="Q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18" t="s">
        <v>21</v>
      </c>
      <c r="S98" s="319">
        <v>70</v>
      </c>
      <c r="T98" s="2" t="s">
        <v>936</v>
      </c>
      <c r="U98" s="26" t="s">
        <v>936</v>
      </c>
    </row>
    <row r="99" spans="1:21" customFormat="1" ht="196.5" hidden="1" customHeight="1" thickBot="1" x14ac:dyDescent="0.3">
      <c r="A99" s="23"/>
      <c r="B99" s="127">
        <v>92059</v>
      </c>
      <c r="C99" s="127">
        <v>92059</v>
      </c>
      <c r="D99" s="525" t="s">
        <v>963</v>
      </c>
      <c r="E99" s="90">
        <v>1</v>
      </c>
      <c r="F99" s="90" t="s">
        <v>89</v>
      </c>
      <c r="G99" s="98">
        <v>1643.42</v>
      </c>
      <c r="H99" s="227">
        <v>19901816</v>
      </c>
      <c r="I99" s="111"/>
      <c r="J99" s="467">
        <v>365</v>
      </c>
      <c r="K99" s="421">
        <v>4420150</v>
      </c>
      <c r="L99" s="446" t="s">
        <v>21</v>
      </c>
      <c r="M99" s="206">
        <v>80</v>
      </c>
      <c r="N99" s="206" t="s">
        <v>434</v>
      </c>
      <c r="O99" s="206" t="s">
        <v>90</v>
      </c>
      <c r="P99" s="207" t="s">
        <v>95</v>
      </c>
      <c r="Q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18" t="s">
        <v>21</v>
      </c>
      <c r="S99" s="319">
        <v>80</v>
      </c>
      <c r="T99" s="2" t="s">
        <v>936</v>
      </c>
      <c r="U99" s="26" t="s">
        <v>936</v>
      </c>
    </row>
    <row r="100" spans="1:21" customFormat="1" ht="192" hidden="1" customHeight="1" x14ac:dyDescent="0.3">
      <c r="A100" s="23"/>
      <c r="B100" s="89">
        <v>92060</v>
      </c>
      <c r="C100" s="89">
        <v>92060</v>
      </c>
      <c r="D100" s="87" t="s">
        <v>964</v>
      </c>
      <c r="E100" s="84">
        <v>1</v>
      </c>
      <c r="F100" s="84" t="s">
        <v>89</v>
      </c>
      <c r="G100" s="85">
        <v>1848.82</v>
      </c>
      <c r="H100" s="223">
        <v>22389210</v>
      </c>
      <c r="I100" s="111"/>
      <c r="J100" s="467">
        <v>410.59</v>
      </c>
      <c r="K100" s="421">
        <v>4972245</v>
      </c>
      <c r="L100" s="446" t="s">
        <v>21</v>
      </c>
      <c r="M100" s="206">
        <v>90</v>
      </c>
      <c r="N100" s="206" t="s">
        <v>434</v>
      </c>
      <c r="O100" s="206" t="s">
        <v>90</v>
      </c>
      <c r="P100" s="207" t="s">
        <v>95</v>
      </c>
      <c r="Q10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18" t="s">
        <v>21</v>
      </c>
      <c r="S100" s="319">
        <v>90</v>
      </c>
      <c r="T100" s="2" t="s">
        <v>936</v>
      </c>
      <c r="U100" s="26" t="s">
        <v>936</v>
      </c>
    </row>
    <row r="101" spans="1:21" customFormat="1" ht="27.6" hidden="1" x14ac:dyDescent="0.3">
      <c r="A101" s="1"/>
      <c r="B101" s="53">
        <v>100146</v>
      </c>
      <c r="C101" s="99" t="s">
        <v>96</v>
      </c>
      <c r="D101" s="142" t="s">
        <v>97</v>
      </c>
      <c r="E101" s="91"/>
      <c r="F101" s="91" t="s">
        <v>20</v>
      </c>
      <c r="G101" s="116">
        <v>3972.44</v>
      </c>
      <c r="H101" s="221">
        <v>48106248</v>
      </c>
      <c r="I101" s="458"/>
      <c r="J101" s="200"/>
      <c r="K101" s="200">
        <v>0</v>
      </c>
      <c r="L101" s="450" t="s">
        <v>21</v>
      </c>
      <c r="M101" s="262">
        <v>100</v>
      </c>
      <c r="N101" s="262" t="s">
        <v>434</v>
      </c>
      <c r="O101" s="262" t="s">
        <v>90</v>
      </c>
      <c r="P101" s="330"/>
      <c r="Q101"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17" t="s">
        <v>21</v>
      </c>
      <c r="S101" s="262">
        <v>100</v>
      </c>
      <c r="T101" s="2" t="s">
        <v>936</v>
      </c>
      <c r="U101" s="26" t="s">
        <v>936</v>
      </c>
    </row>
    <row r="102" spans="1:21" customFormat="1" ht="41.4" hidden="1" x14ac:dyDescent="0.3">
      <c r="A102" s="1"/>
      <c r="B102" s="113">
        <v>90133</v>
      </c>
      <c r="C102" s="113">
        <v>90133</v>
      </c>
      <c r="D102" s="87" t="s">
        <v>98</v>
      </c>
      <c r="E102" s="84"/>
      <c r="F102" s="84" t="s">
        <v>20</v>
      </c>
      <c r="G102" s="85">
        <v>0</v>
      </c>
      <c r="H102" s="219">
        <v>0</v>
      </c>
      <c r="I102" s="458"/>
      <c r="J102" s="200"/>
      <c r="K102" s="200">
        <v>0</v>
      </c>
      <c r="L102" s="18" t="s">
        <v>21</v>
      </c>
      <c r="M102" s="35">
        <v>0</v>
      </c>
      <c r="N102" s="35" t="s">
        <v>434</v>
      </c>
      <c r="O102" s="35" t="s">
        <v>90</v>
      </c>
      <c r="P102" s="201"/>
      <c r="Q1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5">
        <v>0</v>
      </c>
      <c r="T102" s="2" t="s">
        <v>936</v>
      </c>
      <c r="U102" s="26" t="s">
        <v>936</v>
      </c>
    </row>
    <row r="103" spans="1:21" customFormat="1" ht="110.4" hidden="1" x14ac:dyDescent="0.3">
      <c r="A103" s="1"/>
      <c r="B103" s="113">
        <v>91196</v>
      </c>
      <c r="C103" s="113">
        <v>91196</v>
      </c>
      <c r="D103" s="87" t="s">
        <v>99</v>
      </c>
      <c r="E103" s="84"/>
      <c r="F103" s="84" t="s">
        <v>20</v>
      </c>
      <c r="G103" s="85">
        <v>1589.01</v>
      </c>
      <c r="H103" s="219">
        <v>19242911</v>
      </c>
      <c r="I103" s="458"/>
      <c r="J103" s="200"/>
      <c r="K103" s="200">
        <v>0</v>
      </c>
      <c r="L103" s="18" t="s">
        <v>21</v>
      </c>
      <c r="M103" s="35">
        <v>40</v>
      </c>
      <c r="N103" s="35" t="s">
        <v>434</v>
      </c>
      <c r="O103" s="35" t="s">
        <v>90</v>
      </c>
      <c r="P103" s="291"/>
      <c r="Q1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5">
        <v>40</v>
      </c>
      <c r="T103" s="2" t="s">
        <v>936</v>
      </c>
      <c r="U103" s="26" t="s">
        <v>936</v>
      </c>
    </row>
    <row r="104" spans="1:21" customFormat="1" ht="110.4" hidden="1" x14ac:dyDescent="0.3">
      <c r="A104" s="1"/>
      <c r="B104" s="113">
        <v>91197</v>
      </c>
      <c r="C104" s="113">
        <v>91197</v>
      </c>
      <c r="D104" s="87" t="s">
        <v>100</v>
      </c>
      <c r="E104" s="84"/>
      <c r="F104" s="84" t="s">
        <v>20</v>
      </c>
      <c r="G104" s="85">
        <v>1986.24</v>
      </c>
      <c r="H104" s="219">
        <v>24053366</v>
      </c>
      <c r="I104" s="458"/>
      <c r="J104" s="200"/>
      <c r="K104" s="200">
        <v>0</v>
      </c>
      <c r="L104" s="18" t="s">
        <v>21</v>
      </c>
      <c r="M104" s="35">
        <v>50</v>
      </c>
      <c r="N104" s="35" t="s">
        <v>434</v>
      </c>
      <c r="O104" s="35" t="s">
        <v>90</v>
      </c>
      <c r="P104" s="201"/>
      <c r="Q1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5">
        <v>50</v>
      </c>
      <c r="T104" s="2" t="s">
        <v>936</v>
      </c>
      <c r="U104" s="26" t="s">
        <v>936</v>
      </c>
    </row>
    <row r="105" spans="1:21" customFormat="1" ht="110.4" hidden="1" x14ac:dyDescent="0.3">
      <c r="A105" s="1"/>
      <c r="B105" s="113">
        <v>91198</v>
      </c>
      <c r="C105" s="113">
        <v>91198</v>
      </c>
      <c r="D105" s="87" t="s">
        <v>101</v>
      </c>
      <c r="E105" s="84"/>
      <c r="F105" s="84" t="s">
        <v>20</v>
      </c>
      <c r="G105" s="85">
        <v>2383.4699999999998</v>
      </c>
      <c r="H105" s="219">
        <v>28863822</v>
      </c>
      <c r="I105" s="458"/>
      <c r="J105" s="200"/>
      <c r="K105" s="200">
        <v>0</v>
      </c>
      <c r="L105" s="18" t="s">
        <v>21</v>
      </c>
      <c r="M105" s="35">
        <v>60</v>
      </c>
      <c r="N105" s="35" t="s">
        <v>434</v>
      </c>
      <c r="O105" s="35" t="s">
        <v>90</v>
      </c>
      <c r="P105" s="201"/>
      <c r="Q1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5">
        <v>60</v>
      </c>
      <c r="T105" s="2" t="s">
        <v>936</v>
      </c>
      <c r="U105" s="26" t="s">
        <v>936</v>
      </c>
    </row>
    <row r="106" spans="1:21" customFormat="1" ht="110.4" hidden="1" x14ac:dyDescent="0.3">
      <c r="A106" s="1"/>
      <c r="B106" s="113">
        <v>92196</v>
      </c>
      <c r="C106" s="113">
        <v>92196</v>
      </c>
      <c r="D106" s="87" t="s">
        <v>102</v>
      </c>
      <c r="E106" s="84"/>
      <c r="F106" s="84" t="s">
        <v>20</v>
      </c>
      <c r="G106" s="85">
        <v>2780.74</v>
      </c>
      <c r="H106" s="219">
        <v>33674761</v>
      </c>
      <c r="I106" s="458"/>
      <c r="J106" s="200"/>
      <c r="K106" s="200">
        <v>0</v>
      </c>
      <c r="L106" s="18" t="s">
        <v>21</v>
      </c>
      <c r="M106" s="35">
        <v>70</v>
      </c>
      <c r="N106" s="35" t="s">
        <v>434</v>
      </c>
      <c r="O106" s="35" t="s">
        <v>90</v>
      </c>
      <c r="P106" s="201"/>
      <c r="Q1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5">
        <v>70</v>
      </c>
      <c r="T106" s="2" t="s">
        <v>936</v>
      </c>
      <c r="U106" s="26" t="s">
        <v>936</v>
      </c>
    </row>
    <row r="107" spans="1:21" customFormat="1" ht="110.4" hidden="1" x14ac:dyDescent="0.3">
      <c r="A107" s="1"/>
      <c r="B107" s="113">
        <v>92197</v>
      </c>
      <c r="C107" s="113">
        <v>92197</v>
      </c>
      <c r="D107" s="87" t="s">
        <v>103</v>
      </c>
      <c r="E107" s="84"/>
      <c r="F107" s="84" t="s">
        <v>20</v>
      </c>
      <c r="G107" s="85">
        <v>3177.97</v>
      </c>
      <c r="H107" s="219">
        <v>38485217</v>
      </c>
      <c r="I107" s="458"/>
      <c r="J107" s="200"/>
      <c r="K107" s="200">
        <v>0</v>
      </c>
      <c r="L107" s="18" t="s">
        <v>21</v>
      </c>
      <c r="M107" s="35">
        <v>80</v>
      </c>
      <c r="N107" s="35" t="s">
        <v>434</v>
      </c>
      <c r="O107" s="35" t="s">
        <v>90</v>
      </c>
      <c r="P107" s="201"/>
      <c r="Q10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5">
        <v>80</v>
      </c>
      <c r="T107" s="2" t="s">
        <v>936</v>
      </c>
      <c r="U107" s="26" t="s">
        <v>936</v>
      </c>
    </row>
    <row r="108" spans="1:21" customFormat="1" ht="110.4" hidden="1" x14ac:dyDescent="0.3">
      <c r="A108" s="1"/>
      <c r="B108" s="113">
        <v>92198</v>
      </c>
      <c r="C108" s="113">
        <v>92198</v>
      </c>
      <c r="D108" s="87" t="s">
        <v>104</v>
      </c>
      <c r="E108" s="84"/>
      <c r="F108" s="84" t="s">
        <v>20</v>
      </c>
      <c r="G108" s="85">
        <v>3575.2</v>
      </c>
      <c r="H108" s="219">
        <v>43295672</v>
      </c>
      <c r="I108" s="458"/>
      <c r="J108" s="200"/>
      <c r="K108" s="200">
        <v>0</v>
      </c>
      <c r="L108" s="18" t="s">
        <v>21</v>
      </c>
      <c r="M108" s="35">
        <v>90</v>
      </c>
      <c r="N108" s="35" t="s">
        <v>434</v>
      </c>
      <c r="O108" s="35" t="s">
        <v>90</v>
      </c>
      <c r="P108" s="290"/>
      <c r="Q10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5">
        <v>90</v>
      </c>
      <c r="T108" s="2" t="s">
        <v>936</v>
      </c>
      <c r="U108" s="26" t="s">
        <v>936</v>
      </c>
    </row>
    <row r="109" spans="1:21" ht="27.6" hidden="1" x14ac:dyDescent="0.3">
      <c r="A109" s="1"/>
      <c r="B109" s="53">
        <v>1003</v>
      </c>
      <c r="C109" s="406">
        <v>1003</v>
      </c>
      <c r="D109" s="407" t="s">
        <v>105</v>
      </c>
      <c r="E109" s="84"/>
      <c r="F109" s="245" t="s">
        <v>20</v>
      </c>
      <c r="G109" s="239">
        <v>155.65</v>
      </c>
      <c r="H109" s="219">
        <v>1884922</v>
      </c>
      <c r="I109" s="458"/>
      <c r="J109" s="200"/>
      <c r="K109" s="200">
        <v>0</v>
      </c>
      <c r="L109" s="18" t="s">
        <v>21</v>
      </c>
      <c r="M109" s="25">
        <v>100</v>
      </c>
      <c r="N109" s="35" t="s">
        <v>434</v>
      </c>
      <c r="O109" s="25"/>
      <c r="P109" s="20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936</v>
      </c>
      <c r="U109" s="26" t="s">
        <v>936</v>
      </c>
    </row>
    <row r="110" spans="1:21" customFormat="1" ht="41.4" hidden="1" x14ac:dyDescent="0.3">
      <c r="A110" s="1"/>
      <c r="B110" s="84">
        <v>90071</v>
      </c>
      <c r="C110" s="84">
        <v>90071</v>
      </c>
      <c r="D110" s="87" t="s">
        <v>106</v>
      </c>
      <c r="E110" s="84"/>
      <c r="F110" s="84" t="s">
        <v>20</v>
      </c>
      <c r="G110" s="85">
        <v>0</v>
      </c>
      <c r="H110" s="219">
        <v>0</v>
      </c>
      <c r="I110" s="458"/>
      <c r="J110" s="200"/>
      <c r="K110" s="200">
        <v>0</v>
      </c>
      <c r="L110" s="18" t="s">
        <v>21</v>
      </c>
      <c r="M110" s="35">
        <v>0</v>
      </c>
      <c r="N110" s="35" t="s">
        <v>434</v>
      </c>
      <c r="O110" s="35">
        <v>928</v>
      </c>
      <c r="P110" s="20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5">
        <v>0</v>
      </c>
      <c r="T110" s="2" t="s">
        <v>936</v>
      </c>
      <c r="U110" s="26" t="s">
        <v>936</v>
      </c>
    </row>
    <row r="111" spans="1:21" customFormat="1" ht="96.6" hidden="1" x14ac:dyDescent="0.3">
      <c r="A111" s="1"/>
      <c r="B111" s="84">
        <v>91085</v>
      </c>
      <c r="C111" s="84">
        <v>91085</v>
      </c>
      <c r="D111" s="87" t="s">
        <v>107</v>
      </c>
      <c r="E111" s="84"/>
      <c r="F111" s="84" t="s">
        <v>20</v>
      </c>
      <c r="G111" s="85">
        <v>62.3</v>
      </c>
      <c r="H111" s="219">
        <v>754453</v>
      </c>
      <c r="I111" s="458"/>
      <c r="J111" s="200"/>
      <c r="K111" s="200">
        <v>0</v>
      </c>
      <c r="L111" s="18" t="s">
        <v>21</v>
      </c>
      <c r="M111" s="35">
        <v>40</v>
      </c>
      <c r="N111" s="35" t="s">
        <v>434</v>
      </c>
      <c r="O111" s="35">
        <v>928</v>
      </c>
      <c r="P111" s="20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5">
        <v>40</v>
      </c>
      <c r="T111" s="2" t="s">
        <v>936</v>
      </c>
      <c r="U111" s="26" t="s">
        <v>936</v>
      </c>
    </row>
    <row r="112" spans="1:21" customFormat="1" ht="96.6" hidden="1" x14ac:dyDescent="0.3">
      <c r="A112" s="1"/>
      <c r="B112" s="84">
        <v>91086</v>
      </c>
      <c r="C112" s="84">
        <v>91086</v>
      </c>
      <c r="D112" s="87" t="s">
        <v>108</v>
      </c>
      <c r="E112" s="84"/>
      <c r="F112" s="84" t="s">
        <v>20</v>
      </c>
      <c r="G112" s="85">
        <v>77.83</v>
      </c>
      <c r="H112" s="219">
        <v>942521</v>
      </c>
      <c r="I112" s="458"/>
      <c r="J112" s="200"/>
      <c r="K112" s="200">
        <v>0</v>
      </c>
      <c r="L112" s="18" t="s">
        <v>21</v>
      </c>
      <c r="M112" s="35">
        <v>50</v>
      </c>
      <c r="N112" s="35" t="s">
        <v>434</v>
      </c>
      <c r="O112" s="35">
        <v>928</v>
      </c>
      <c r="P112" s="20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5">
        <v>50</v>
      </c>
      <c r="T112" s="2" t="s">
        <v>936</v>
      </c>
      <c r="U112" s="26" t="s">
        <v>936</v>
      </c>
    </row>
    <row r="113" spans="1:21" customFormat="1" ht="110.4" hidden="1" x14ac:dyDescent="0.3">
      <c r="A113" s="1"/>
      <c r="B113" s="84">
        <v>91087</v>
      </c>
      <c r="C113" s="84">
        <v>91087</v>
      </c>
      <c r="D113" s="87" t="s">
        <v>109</v>
      </c>
      <c r="E113" s="84"/>
      <c r="F113" s="84" t="s">
        <v>20</v>
      </c>
      <c r="G113" s="85">
        <v>93.43</v>
      </c>
      <c r="H113" s="219">
        <v>1131437</v>
      </c>
      <c r="I113" s="458"/>
      <c r="J113" s="200"/>
      <c r="K113" s="200">
        <v>0</v>
      </c>
      <c r="L113" s="18" t="s">
        <v>21</v>
      </c>
      <c r="M113" s="35">
        <v>60</v>
      </c>
      <c r="N113" s="35" t="s">
        <v>434</v>
      </c>
      <c r="O113" s="35">
        <v>928</v>
      </c>
      <c r="P113" s="20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5">
        <v>60</v>
      </c>
      <c r="T113" s="2" t="s">
        <v>936</v>
      </c>
      <c r="U113" s="26" t="s">
        <v>936</v>
      </c>
    </row>
    <row r="114" spans="1:21" customFormat="1" ht="96.6" hidden="1" x14ac:dyDescent="0.3">
      <c r="A114" s="1"/>
      <c r="B114" s="89">
        <v>92085</v>
      </c>
      <c r="C114" s="89">
        <v>92085</v>
      </c>
      <c r="D114" s="87" t="s">
        <v>110</v>
      </c>
      <c r="E114" s="84"/>
      <c r="F114" s="84" t="s">
        <v>20</v>
      </c>
      <c r="G114" s="85">
        <v>108.96</v>
      </c>
      <c r="H114" s="219">
        <v>1319506</v>
      </c>
      <c r="I114" s="458"/>
      <c r="J114" s="200"/>
      <c r="K114" s="200">
        <v>0</v>
      </c>
      <c r="L114" s="18" t="s">
        <v>21</v>
      </c>
      <c r="M114" s="35">
        <v>70</v>
      </c>
      <c r="N114" s="35" t="s">
        <v>434</v>
      </c>
      <c r="O114" s="35">
        <v>928</v>
      </c>
      <c r="P114" s="20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5">
        <v>70</v>
      </c>
      <c r="T114" s="2" t="s">
        <v>936</v>
      </c>
      <c r="U114" s="26" t="s">
        <v>936</v>
      </c>
    </row>
    <row r="115" spans="1:21" customFormat="1" ht="96.6" hidden="1" x14ac:dyDescent="0.3">
      <c r="A115" s="1"/>
      <c r="B115" s="89">
        <v>92086</v>
      </c>
      <c r="C115" s="89">
        <v>92086</v>
      </c>
      <c r="D115" s="87" t="s">
        <v>111</v>
      </c>
      <c r="E115" s="84"/>
      <c r="F115" s="84" t="s">
        <v>20</v>
      </c>
      <c r="G115" s="85">
        <v>124.56</v>
      </c>
      <c r="H115" s="219">
        <v>1508422</v>
      </c>
      <c r="I115" s="458"/>
      <c r="J115" s="200"/>
      <c r="K115" s="200">
        <v>0</v>
      </c>
      <c r="L115" s="18" t="s">
        <v>21</v>
      </c>
      <c r="M115" s="35">
        <v>80</v>
      </c>
      <c r="N115" s="35" t="s">
        <v>434</v>
      </c>
      <c r="O115" s="35">
        <v>928</v>
      </c>
      <c r="P115" s="20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5">
        <v>80</v>
      </c>
      <c r="T115" s="2" t="s">
        <v>936</v>
      </c>
      <c r="U115" s="26" t="s">
        <v>936</v>
      </c>
    </row>
    <row r="116" spans="1:21" customFormat="1" ht="96.6" hidden="1" x14ac:dyDescent="0.3">
      <c r="A116" s="1"/>
      <c r="B116" s="89">
        <v>92087</v>
      </c>
      <c r="C116" s="89">
        <v>92087</v>
      </c>
      <c r="D116" s="87" t="s">
        <v>112</v>
      </c>
      <c r="E116" s="84"/>
      <c r="F116" s="84" t="s">
        <v>20</v>
      </c>
      <c r="G116" s="85">
        <v>140.09</v>
      </c>
      <c r="H116" s="219">
        <v>1696490</v>
      </c>
      <c r="I116" s="458"/>
      <c r="J116" s="200"/>
      <c r="K116" s="200">
        <v>0</v>
      </c>
      <c r="L116" s="18" t="s">
        <v>21</v>
      </c>
      <c r="M116" s="56">
        <v>90</v>
      </c>
      <c r="N116" s="35" t="s">
        <v>434</v>
      </c>
      <c r="O116" s="35">
        <v>928</v>
      </c>
      <c r="P116" s="20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292" t="s">
        <v>21</v>
      </c>
      <c r="S116" s="56">
        <v>90</v>
      </c>
      <c r="T116" s="2" t="s">
        <v>936</v>
      </c>
      <c r="U116" s="26" t="s">
        <v>936</v>
      </c>
    </row>
    <row r="117" spans="1:21" customFormat="1" ht="28.5" hidden="1" customHeight="1" x14ac:dyDescent="0.3">
      <c r="A117" s="1"/>
      <c r="B117" s="5"/>
      <c r="C117" s="647" t="s">
        <v>113</v>
      </c>
      <c r="D117" s="648"/>
      <c r="E117" s="648"/>
      <c r="F117" s="648"/>
      <c r="G117" s="483"/>
      <c r="H117" s="219"/>
      <c r="I117" s="458"/>
      <c r="J117" s="413"/>
      <c r="K117" s="200">
        <v>0</v>
      </c>
      <c r="L117" s="17" t="s">
        <v>42</v>
      </c>
      <c r="M117" s="25" t="s">
        <v>42</v>
      </c>
      <c r="N117" s="25" t="s">
        <v>42</v>
      </c>
      <c r="O117" s="200" t="s">
        <v>42</v>
      </c>
      <c r="P117" s="20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74" t="s">
        <v>41</v>
      </c>
    </row>
    <row r="118" spans="1:21" customFormat="1" hidden="1" x14ac:dyDescent="0.3">
      <c r="A118" s="1"/>
      <c r="B118" s="42" t="s">
        <v>1</v>
      </c>
      <c r="C118" s="117" t="s">
        <v>1</v>
      </c>
      <c r="D118" s="117" t="s">
        <v>2</v>
      </c>
      <c r="E118" s="117" t="s">
        <v>3</v>
      </c>
      <c r="F118" s="117" t="s">
        <v>4</v>
      </c>
      <c r="G118" s="9" t="s">
        <v>5</v>
      </c>
      <c r="H118" s="444" t="s">
        <v>6</v>
      </c>
      <c r="I118" s="458"/>
      <c r="J118" s="288"/>
      <c r="K118" s="200">
        <v>0</v>
      </c>
      <c r="L118" s="17" t="s">
        <v>42</v>
      </c>
      <c r="M118" s="25" t="s">
        <v>42</v>
      </c>
      <c r="N118" s="25" t="s">
        <v>42</v>
      </c>
      <c r="O118" s="200" t="s">
        <v>42</v>
      </c>
      <c r="P118" s="20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74" t="s">
        <v>41</v>
      </c>
    </row>
    <row r="119" spans="1:21" customFormat="1" ht="48" hidden="1" customHeight="1" x14ac:dyDescent="0.3">
      <c r="A119" s="1"/>
      <c r="B119" s="575">
        <v>10041</v>
      </c>
      <c r="C119" s="95" t="s">
        <v>114</v>
      </c>
      <c r="D119" s="87" t="s">
        <v>115</v>
      </c>
      <c r="E119" s="84"/>
      <c r="F119" s="84" t="s">
        <v>20</v>
      </c>
      <c r="G119" s="85">
        <v>5812.14</v>
      </c>
      <c r="H119" s="219">
        <v>70385015</v>
      </c>
      <c r="I119" s="458"/>
      <c r="J119" s="200"/>
      <c r="K119" s="200">
        <v>0</v>
      </c>
      <c r="L119" s="18" t="s">
        <v>21</v>
      </c>
      <c r="M119" s="25">
        <v>100</v>
      </c>
      <c r="N119" s="35" t="s">
        <v>434</v>
      </c>
      <c r="O119" s="35" t="s">
        <v>90</v>
      </c>
      <c r="P119" s="20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936</v>
      </c>
      <c r="U119" s="26" t="s">
        <v>936</v>
      </c>
    </row>
    <row r="120" spans="1:21" customFormat="1" ht="75" hidden="1" customHeight="1" x14ac:dyDescent="0.3">
      <c r="A120" s="1"/>
      <c r="B120" s="84">
        <v>90023</v>
      </c>
      <c r="C120" s="84">
        <v>90023</v>
      </c>
      <c r="D120" s="87" t="s">
        <v>116</v>
      </c>
      <c r="E120" s="84"/>
      <c r="F120" s="84" t="s">
        <v>20</v>
      </c>
      <c r="G120" s="85">
        <v>0</v>
      </c>
      <c r="H120" s="219">
        <v>0</v>
      </c>
      <c r="I120" s="458"/>
      <c r="J120" s="200"/>
      <c r="K120" s="200">
        <v>0</v>
      </c>
      <c r="L120" s="18" t="s">
        <v>21</v>
      </c>
      <c r="M120" s="35">
        <v>0</v>
      </c>
      <c r="N120" s="35" t="s">
        <v>434</v>
      </c>
      <c r="O120" s="35" t="s">
        <v>90</v>
      </c>
      <c r="P120" s="20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5">
        <v>0</v>
      </c>
      <c r="T120" s="2" t="s">
        <v>936</v>
      </c>
      <c r="U120" s="26" t="s">
        <v>936</v>
      </c>
    </row>
    <row r="121" spans="1:21" customFormat="1" ht="110.4" hidden="1" x14ac:dyDescent="0.3">
      <c r="A121" s="1"/>
      <c r="B121" s="84">
        <v>91088</v>
      </c>
      <c r="C121" s="84">
        <v>91088</v>
      </c>
      <c r="D121" s="87" t="s">
        <v>117</v>
      </c>
      <c r="E121" s="84"/>
      <c r="F121" s="84" t="s">
        <v>20</v>
      </c>
      <c r="G121" s="85">
        <v>2324.9</v>
      </c>
      <c r="H121" s="219">
        <v>28154539</v>
      </c>
      <c r="I121" s="458"/>
      <c r="J121" s="200"/>
      <c r="K121" s="200">
        <v>0</v>
      </c>
      <c r="L121" s="18" t="s">
        <v>21</v>
      </c>
      <c r="M121" s="35">
        <v>40</v>
      </c>
      <c r="N121" s="35" t="s">
        <v>434</v>
      </c>
      <c r="O121" s="35" t="s">
        <v>90</v>
      </c>
      <c r="P121" s="20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5">
        <v>40</v>
      </c>
      <c r="T121" s="2" t="s">
        <v>936</v>
      </c>
      <c r="U121" s="26" t="s">
        <v>936</v>
      </c>
    </row>
    <row r="122" spans="1:21" customFormat="1" ht="119.4" hidden="1" customHeight="1" x14ac:dyDescent="0.3">
      <c r="A122" s="1"/>
      <c r="B122" s="84">
        <v>91089</v>
      </c>
      <c r="C122" s="84">
        <v>91089</v>
      </c>
      <c r="D122" s="87" t="s">
        <v>118</v>
      </c>
      <c r="E122" s="84"/>
      <c r="F122" s="84" t="s">
        <v>20</v>
      </c>
      <c r="G122" s="85">
        <v>2906.11</v>
      </c>
      <c r="H122" s="219">
        <v>35192992</v>
      </c>
      <c r="I122" s="458"/>
      <c r="J122" s="200"/>
      <c r="K122" s="200">
        <v>0</v>
      </c>
      <c r="L122" s="18" t="s">
        <v>21</v>
      </c>
      <c r="M122" s="35">
        <v>50</v>
      </c>
      <c r="N122" s="35" t="s">
        <v>434</v>
      </c>
      <c r="O122" s="35" t="s">
        <v>90</v>
      </c>
      <c r="P122" s="20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5">
        <v>50</v>
      </c>
      <c r="T122" s="2" t="s">
        <v>936</v>
      </c>
      <c r="U122" s="26" t="s">
        <v>936</v>
      </c>
    </row>
    <row r="123" spans="1:21" customFormat="1" ht="124.2" hidden="1" x14ac:dyDescent="0.3">
      <c r="A123" s="1"/>
      <c r="B123" s="84">
        <v>91090</v>
      </c>
      <c r="C123" s="84">
        <v>91090</v>
      </c>
      <c r="D123" s="88" t="s">
        <v>119</v>
      </c>
      <c r="E123" s="84"/>
      <c r="F123" s="84" t="s">
        <v>20</v>
      </c>
      <c r="G123" s="85">
        <v>3487.33</v>
      </c>
      <c r="H123" s="219">
        <v>42231566</v>
      </c>
      <c r="I123" s="458"/>
      <c r="J123" s="200"/>
      <c r="K123" s="200">
        <v>0</v>
      </c>
      <c r="L123" s="18" t="s">
        <v>21</v>
      </c>
      <c r="M123" s="35">
        <v>60</v>
      </c>
      <c r="N123" s="35" t="s">
        <v>434</v>
      </c>
      <c r="O123" s="35" t="s">
        <v>90</v>
      </c>
      <c r="P123" s="20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5">
        <v>60</v>
      </c>
      <c r="T123" s="2" t="s">
        <v>936</v>
      </c>
      <c r="U123" s="26" t="s">
        <v>936</v>
      </c>
    </row>
    <row r="124" spans="1:21" customFormat="1" ht="124.8" hidden="1" customHeight="1" x14ac:dyDescent="0.3">
      <c r="A124" s="1"/>
      <c r="B124" s="89">
        <v>92088</v>
      </c>
      <c r="C124" s="89">
        <v>92088</v>
      </c>
      <c r="D124" s="87" t="s">
        <v>120</v>
      </c>
      <c r="E124" s="84"/>
      <c r="F124" s="84" t="s">
        <v>20</v>
      </c>
      <c r="G124" s="85">
        <v>4068.5</v>
      </c>
      <c r="H124" s="219">
        <v>49269535</v>
      </c>
      <c r="I124" s="458"/>
      <c r="J124" s="200"/>
      <c r="K124" s="200">
        <v>0</v>
      </c>
      <c r="L124" s="18" t="s">
        <v>21</v>
      </c>
      <c r="M124" s="35">
        <v>70</v>
      </c>
      <c r="N124" s="35" t="s">
        <v>434</v>
      </c>
      <c r="O124" s="35" t="s">
        <v>90</v>
      </c>
      <c r="P124" s="20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5">
        <v>70</v>
      </c>
      <c r="T124" s="2" t="s">
        <v>936</v>
      </c>
      <c r="U124" s="26" t="s">
        <v>936</v>
      </c>
    </row>
    <row r="125" spans="1:21" customFormat="1" ht="131.4" hidden="1" customHeight="1" x14ac:dyDescent="0.3">
      <c r="A125" s="1"/>
      <c r="B125" s="89">
        <v>92089</v>
      </c>
      <c r="C125" s="89">
        <v>92089</v>
      </c>
      <c r="D125" s="87" t="s">
        <v>121</v>
      </c>
      <c r="E125" s="84"/>
      <c r="F125" s="84" t="s">
        <v>20</v>
      </c>
      <c r="G125" s="85">
        <v>4649.71</v>
      </c>
      <c r="H125" s="219">
        <v>56307988</v>
      </c>
      <c r="I125" s="458"/>
      <c r="J125" s="200"/>
      <c r="K125" s="200">
        <v>0</v>
      </c>
      <c r="L125" s="18" t="s">
        <v>21</v>
      </c>
      <c r="M125" s="35">
        <v>80</v>
      </c>
      <c r="N125" s="35" t="s">
        <v>434</v>
      </c>
      <c r="O125" s="35" t="s">
        <v>90</v>
      </c>
      <c r="P125" s="20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5">
        <v>80</v>
      </c>
      <c r="T125" s="2" t="s">
        <v>936</v>
      </c>
      <c r="U125" s="26" t="s">
        <v>936</v>
      </c>
    </row>
    <row r="126" spans="1:21" customFormat="1" ht="110.4" hidden="1" x14ac:dyDescent="0.3">
      <c r="A126" s="1"/>
      <c r="B126" s="89">
        <v>92090</v>
      </c>
      <c r="C126" s="89">
        <v>92090</v>
      </c>
      <c r="D126" s="87" t="s">
        <v>122</v>
      </c>
      <c r="E126" s="84"/>
      <c r="F126" s="84" t="s">
        <v>20</v>
      </c>
      <c r="G126" s="85">
        <v>5230.93</v>
      </c>
      <c r="H126" s="219">
        <v>63346562</v>
      </c>
      <c r="I126" s="458"/>
      <c r="J126" s="200"/>
      <c r="K126" s="200">
        <v>0</v>
      </c>
      <c r="L126" s="18" t="s">
        <v>21</v>
      </c>
      <c r="M126" s="35">
        <v>90</v>
      </c>
      <c r="N126" s="35" t="s">
        <v>434</v>
      </c>
      <c r="O126" s="35" t="s">
        <v>90</v>
      </c>
      <c r="P126" s="20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5">
        <v>90</v>
      </c>
      <c r="T126" s="2" t="s">
        <v>936</v>
      </c>
      <c r="U126" s="26" t="s">
        <v>936</v>
      </c>
    </row>
    <row r="127" spans="1:21" customFormat="1" hidden="1" x14ac:dyDescent="0.3">
      <c r="A127" s="1"/>
      <c r="B127" s="53">
        <v>1006</v>
      </c>
      <c r="C127" s="113">
        <v>1006</v>
      </c>
      <c r="D127" s="143" t="s">
        <v>123</v>
      </c>
      <c r="E127" s="117"/>
      <c r="F127" s="84"/>
      <c r="G127" s="96" t="s">
        <v>5</v>
      </c>
      <c r="H127" s="444" t="s">
        <v>6</v>
      </c>
      <c r="I127" s="458"/>
      <c r="J127" s="462"/>
      <c r="K127" s="200">
        <v>0</v>
      </c>
      <c r="L127" s="17" t="s">
        <v>42</v>
      </c>
      <c r="M127" s="25" t="s">
        <v>42</v>
      </c>
      <c r="N127" s="25" t="s">
        <v>42</v>
      </c>
      <c r="O127" s="25" t="s">
        <v>42</v>
      </c>
      <c r="P127" s="20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74" t="s">
        <v>41</v>
      </c>
    </row>
    <row r="128" spans="1:21" ht="50.25" hidden="1" customHeight="1" x14ac:dyDescent="0.3">
      <c r="A128" s="1"/>
      <c r="B128" s="86">
        <v>10063</v>
      </c>
      <c r="C128" s="60" t="s">
        <v>124</v>
      </c>
      <c r="D128" s="407" t="s">
        <v>125</v>
      </c>
      <c r="E128" s="263"/>
      <c r="F128" s="245" t="s">
        <v>20</v>
      </c>
      <c r="G128" s="239">
        <v>8236.16</v>
      </c>
      <c r="H128" s="219">
        <v>99739898</v>
      </c>
      <c r="I128" s="458"/>
      <c r="J128" s="200"/>
      <c r="K128" s="200">
        <v>0</v>
      </c>
      <c r="L128" s="18" t="s">
        <v>21</v>
      </c>
      <c r="M128" s="25">
        <v>100</v>
      </c>
      <c r="N128" s="35" t="s">
        <v>434</v>
      </c>
      <c r="O128" s="25"/>
      <c r="P128" s="20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936</v>
      </c>
      <c r="U128" s="26" t="s">
        <v>936</v>
      </c>
    </row>
    <row r="129" spans="1:26" ht="78.75" hidden="1" customHeight="1" x14ac:dyDescent="0.3">
      <c r="A129" s="1"/>
      <c r="B129" s="245">
        <v>90024</v>
      </c>
      <c r="C129" s="245">
        <v>90024</v>
      </c>
      <c r="D129" s="407" t="s">
        <v>126</v>
      </c>
      <c r="E129" s="263"/>
      <c r="F129" s="245" t="s">
        <v>20</v>
      </c>
      <c r="G129" s="239">
        <v>0</v>
      </c>
      <c r="H129" s="219">
        <v>0</v>
      </c>
      <c r="I129" s="458"/>
      <c r="J129" s="200"/>
      <c r="K129" s="200">
        <v>0</v>
      </c>
      <c r="L129" s="18" t="s">
        <v>21</v>
      </c>
      <c r="M129" s="35">
        <v>0</v>
      </c>
      <c r="N129" s="35" t="s">
        <v>434</v>
      </c>
      <c r="O129" s="35"/>
      <c r="P129" s="20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5">
        <v>0</v>
      </c>
      <c r="T129" s="2" t="s">
        <v>936</v>
      </c>
      <c r="U129" s="26" t="s">
        <v>936</v>
      </c>
    </row>
    <row r="130" spans="1:26" ht="110.4" hidden="1" x14ac:dyDescent="0.3">
      <c r="A130" s="1"/>
      <c r="B130" s="245">
        <v>91091</v>
      </c>
      <c r="C130" s="245">
        <v>91091</v>
      </c>
      <c r="D130" s="407" t="s">
        <v>127</v>
      </c>
      <c r="E130" s="263"/>
      <c r="F130" s="245" t="s">
        <v>20</v>
      </c>
      <c r="G130" s="239">
        <v>3294.48</v>
      </c>
      <c r="H130" s="219">
        <v>39896153</v>
      </c>
      <c r="I130" s="458"/>
      <c r="J130" s="200"/>
      <c r="K130" s="200">
        <v>0</v>
      </c>
      <c r="L130" s="18" t="s">
        <v>21</v>
      </c>
      <c r="M130" s="35">
        <v>40</v>
      </c>
      <c r="N130" s="35" t="s">
        <v>434</v>
      </c>
      <c r="O130" s="35"/>
      <c r="P130" s="20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5">
        <v>40</v>
      </c>
      <c r="T130" s="2" t="s">
        <v>936</v>
      </c>
      <c r="U130" s="26" t="s">
        <v>936</v>
      </c>
    </row>
    <row r="131" spans="1:26" ht="110.4" hidden="1" x14ac:dyDescent="0.3">
      <c r="A131" s="1"/>
      <c r="B131" s="245">
        <v>91092</v>
      </c>
      <c r="C131" s="245">
        <v>91092</v>
      </c>
      <c r="D131" s="407" t="s">
        <v>128</v>
      </c>
      <c r="E131" s="263"/>
      <c r="F131" s="245" t="s">
        <v>20</v>
      </c>
      <c r="G131" s="239">
        <v>4118.08</v>
      </c>
      <c r="H131" s="219">
        <v>49869949</v>
      </c>
      <c r="I131" s="458"/>
      <c r="J131" s="200"/>
      <c r="K131" s="200">
        <v>0</v>
      </c>
      <c r="L131" s="18" t="s">
        <v>21</v>
      </c>
      <c r="M131" s="35">
        <v>50</v>
      </c>
      <c r="N131" s="35" t="s">
        <v>434</v>
      </c>
      <c r="O131" s="35"/>
      <c r="P131" s="20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5">
        <v>50</v>
      </c>
      <c r="T131" s="2" t="s">
        <v>936</v>
      </c>
      <c r="U131" s="26" t="s">
        <v>936</v>
      </c>
    </row>
    <row r="132" spans="1:26" ht="124.2" hidden="1" x14ac:dyDescent="0.3">
      <c r="A132" s="1"/>
      <c r="B132" s="245">
        <v>91093</v>
      </c>
      <c r="C132" s="245">
        <v>91093</v>
      </c>
      <c r="D132" s="408" t="s">
        <v>129</v>
      </c>
      <c r="E132" s="263"/>
      <c r="F132" s="245" t="s">
        <v>20</v>
      </c>
      <c r="G132" s="239">
        <v>4941.72</v>
      </c>
      <c r="H132" s="219">
        <v>59844229</v>
      </c>
      <c r="I132" s="458"/>
      <c r="J132" s="200"/>
      <c r="K132" s="200">
        <v>0</v>
      </c>
      <c r="L132" s="18" t="s">
        <v>21</v>
      </c>
      <c r="M132" s="35">
        <v>60</v>
      </c>
      <c r="N132" s="35" t="s">
        <v>434</v>
      </c>
      <c r="O132" s="35"/>
      <c r="P132" s="20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5">
        <v>60</v>
      </c>
      <c r="T132" s="2" t="s">
        <v>936</v>
      </c>
      <c r="U132" s="26" t="s">
        <v>936</v>
      </c>
    </row>
    <row r="133" spans="1:26" ht="110.4" hidden="1" x14ac:dyDescent="0.3">
      <c r="A133" s="1"/>
      <c r="B133" s="27">
        <v>92091</v>
      </c>
      <c r="C133" s="27">
        <v>92091</v>
      </c>
      <c r="D133" s="407" t="s">
        <v>130</v>
      </c>
      <c r="E133" s="263"/>
      <c r="F133" s="245" t="s">
        <v>20</v>
      </c>
      <c r="G133" s="239">
        <v>5765.32</v>
      </c>
      <c r="H133" s="219">
        <v>69818025</v>
      </c>
      <c r="I133" s="458"/>
      <c r="J133" s="200"/>
      <c r="K133" s="200">
        <v>0</v>
      </c>
      <c r="L133" s="18" t="s">
        <v>21</v>
      </c>
      <c r="M133" s="35">
        <v>70</v>
      </c>
      <c r="N133" s="35" t="s">
        <v>434</v>
      </c>
      <c r="O133" s="35"/>
      <c r="P133" s="20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5">
        <v>70</v>
      </c>
      <c r="T133" s="2" t="s">
        <v>936</v>
      </c>
      <c r="U133" s="26" t="s">
        <v>936</v>
      </c>
    </row>
    <row r="134" spans="1:26" ht="110.4" hidden="1" x14ac:dyDescent="0.3">
      <c r="A134" s="1"/>
      <c r="B134" s="27">
        <v>92092</v>
      </c>
      <c r="C134" s="27">
        <v>92092</v>
      </c>
      <c r="D134" s="407" t="s">
        <v>131</v>
      </c>
      <c r="E134" s="263"/>
      <c r="F134" s="245" t="s">
        <v>20</v>
      </c>
      <c r="G134" s="239">
        <v>6588.92</v>
      </c>
      <c r="H134" s="219">
        <v>79791821</v>
      </c>
      <c r="I134" s="458"/>
      <c r="J134" s="200"/>
      <c r="K134" s="200">
        <v>0</v>
      </c>
      <c r="L134" s="18" t="s">
        <v>21</v>
      </c>
      <c r="M134" s="35">
        <v>80</v>
      </c>
      <c r="N134" s="35" t="s">
        <v>434</v>
      </c>
      <c r="O134" s="35"/>
      <c r="P134" s="20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5">
        <v>80</v>
      </c>
      <c r="T134" s="2" t="s">
        <v>936</v>
      </c>
      <c r="U134" s="26" t="s">
        <v>936</v>
      </c>
    </row>
    <row r="135" spans="1:26" ht="110.4" hidden="1" x14ac:dyDescent="0.3">
      <c r="A135" s="1"/>
      <c r="B135" s="27">
        <v>92093</v>
      </c>
      <c r="C135" s="27">
        <v>92093</v>
      </c>
      <c r="D135" s="407" t="s">
        <v>132</v>
      </c>
      <c r="E135" s="263"/>
      <c r="F135" s="245" t="s">
        <v>20</v>
      </c>
      <c r="G135" s="239">
        <v>7412.56</v>
      </c>
      <c r="H135" s="219">
        <v>89766102</v>
      </c>
      <c r="I135" s="458"/>
      <c r="J135" s="200"/>
      <c r="K135" s="200">
        <v>0</v>
      </c>
      <c r="L135" s="18" t="s">
        <v>21</v>
      </c>
      <c r="M135" s="35">
        <v>90</v>
      </c>
      <c r="N135" s="35" t="s">
        <v>434</v>
      </c>
      <c r="O135" s="35"/>
      <c r="P135" s="20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5">
        <v>90</v>
      </c>
      <c r="T135" s="2" t="s">
        <v>936</v>
      </c>
      <c r="U135" s="26" t="s">
        <v>936</v>
      </c>
    </row>
    <row r="136" spans="1:26" customFormat="1" ht="27.75" hidden="1" customHeight="1" x14ac:dyDescent="0.3">
      <c r="A136" s="1"/>
      <c r="B136" s="5"/>
      <c r="C136" s="647" t="s">
        <v>133</v>
      </c>
      <c r="D136" s="648"/>
      <c r="E136" s="648"/>
      <c r="F136" s="648"/>
      <c r="G136" s="483"/>
      <c r="H136" s="219"/>
      <c r="I136" s="458"/>
      <c r="J136" s="413"/>
      <c r="K136" s="200">
        <v>0</v>
      </c>
      <c r="L136" s="17" t="s">
        <v>42</v>
      </c>
      <c r="M136" s="25" t="s">
        <v>42</v>
      </c>
      <c r="N136" s="25" t="s">
        <v>42</v>
      </c>
      <c r="O136" s="25" t="s">
        <v>42</v>
      </c>
      <c r="P136" s="20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74" t="s">
        <v>41</v>
      </c>
    </row>
    <row r="137" spans="1:26" customFormat="1" hidden="1" x14ac:dyDescent="0.3">
      <c r="A137" s="1"/>
      <c r="B137" s="42" t="s">
        <v>1</v>
      </c>
      <c r="C137" s="117" t="s">
        <v>1</v>
      </c>
      <c r="D137" s="117" t="s">
        <v>2</v>
      </c>
      <c r="E137" s="117" t="s">
        <v>3</v>
      </c>
      <c r="F137" s="117" t="s">
        <v>4</v>
      </c>
      <c r="G137" s="9" t="s">
        <v>5</v>
      </c>
      <c r="H137" s="444" t="s">
        <v>6</v>
      </c>
      <c r="I137" s="458"/>
      <c r="J137" s="288"/>
      <c r="K137" s="200">
        <v>0</v>
      </c>
      <c r="L137" s="17" t="s">
        <v>42</v>
      </c>
      <c r="M137" s="25" t="s">
        <v>42</v>
      </c>
      <c r="N137" s="25" t="s">
        <v>42</v>
      </c>
      <c r="O137" s="25" t="s">
        <v>42</v>
      </c>
      <c r="P137" s="20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74" t="s">
        <v>41</v>
      </c>
    </row>
    <row r="138" spans="1:26" s="139" customFormat="1" ht="33" hidden="1" customHeight="1" x14ac:dyDescent="0.3">
      <c r="A138" s="144"/>
      <c r="B138" s="95" t="s">
        <v>944</v>
      </c>
      <c r="C138" s="95" t="s">
        <v>944</v>
      </c>
      <c r="D138" s="87" t="s">
        <v>981</v>
      </c>
      <c r="E138" s="84"/>
      <c r="F138" s="84" t="s">
        <v>20</v>
      </c>
      <c r="G138" s="85" t="s">
        <v>945</v>
      </c>
      <c r="H138" s="219">
        <v>3546171</v>
      </c>
      <c r="I138" s="458"/>
      <c r="J138" s="200"/>
      <c r="K138" s="200"/>
      <c r="L138" s="17" t="s">
        <v>917</v>
      </c>
      <c r="M138" s="25">
        <v>100</v>
      </c>
      <c r="N138" s="35" t="s">
        <v>434</v>
      </c>
      <c r="O138" s="25">
        <v>1654</v>
      </c>
      <c r="P138" s="201"/>
      <c r="Q1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8" s="27" t="s">
        <v>134</v>
      </c>
      <c r="S138" s="25">
        <v>100</v>
      </c>
      <c r="T138" s="579" t="s">
        <v>935</v>
      </c>
      <c r="U138" s="26" t="s">
        <v>935</v>
      </c>
    </row>
    <row r="139" spans="1:26" customFormat="1" ht="27.6" hidden="1" x14ac:dyDescent="0.3">
      <c r="A139" s="1"/>
      <c r="B139" s="105">
        <v>1029</v>
      </c>
      <c r="C139" s="105">
        <v>1029</v>
      </c>
      <c r="D139" s="87" t="s">
        <v>135</v>
      </c>
      <c r="E139" s="84"/>
      <c r="F139" s="84" t="s">
        <v>20</v>
      </c>
      <c r="G139" s="85">
        <v>124.86</v>
      </c>
      <c r="H139" s="219">
        <v>1512055</v>
      </c>
      <c r="I139" s="458"/>
      <c r="J139" s="200"/>
      <c r="K139" s="200">
        <v>0</v>
      </c>
      <c r="L139" s="17" t="s">
        <v>917</v>
      </c>
      <c r="M139" s="25">
        <v>100</v>
      </c>
      <c r="N139" s="35" t="s">
        <v>434</v>
      </c>
      <c r="O139" s="25">
        <v>1654</v>
      </c>
      <c r="P139" s="201"/>
      <c r="Q1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9" s="20" t="s">
        <v>134</v>
      </c>
      <c r="S139" s="25">
        <v>100</v>
      </c>
      <c r="T139" s="2" t="s">
        <v>936</v>
      </c>
      <c r="U139" s="26" t="s">
        <v>936</v>
      </c>
    </row>
    <row r="140" spans="1:26" customFormat="1" ht="27.6" hidden="1" x14ac:dyDescent="0.3">
      <c r="A140" s="1"/>
      <c r="B140" s="105">
        <v>1030</v>
      </c>
      <c r="C140" s="105">
        <v>1030</v>
      </c>
      <c r="D140" s="87" t="s">
        <v>136</v>
      </c>
      <c r="E140" s="84"/>
      <c r="F140" s="84" t="s">
        <v>20</v>
      </c>
      <c r="G140" s="85">
        <v>135.55000000000001</v>
      </c>
      <c r="H140" s="219">
        <v>1641511</v>
      </c>
      <c r="I140" s="458"/>
      <c r="J140" s="200"/>
      <c r="K140" s="200">
        <v>0</v>
      </c>
      <c r="L140" s="17" t="s">
        <v>917</v>
      </c>
      <c r="M140" s="25">
        <v>100</v>
      </c>
      <c r="N140" s="35" t="s">
        <v>434</v>
      </c>
      <c r="O140" s="25">
        <v>1654</v>
      </c>
      <c r="P140" s="20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0" s="20" t="s">
        <v>134</v>
      </c>
      <c r="S140" s="25">
        <v>100</v>
      </c>
      <c r="T140" s="2" t="s">
        <v>936</v>
      </c>
      <c r="U140" s="26" t="s">
        <v>936</v>
      </c>
    </row>
    <row r="141" spans="1:26" customFormat="1" ht="15" hidden="1" customHeight="1" x14ac:dyDescent="0.3">
      <c r="A141" s="1"/>
      <c r="B141" s="5"/>
      <c r="C141" s="647" t="s">
        <v>137</v>
      </c>
      <c r="D141" s="648"/>
      <c r="E141" s="648"/>
      <c r="F141" s="648"/>
      <c r="G141" s="483"/>
      <c r="H141" s="219"/>
      <c r="I141" s="458"/>
      <c r="J141" s="413"/>
      <c r="K141" s="200">
        <v>0</v>
      </c>
      <c r="L141" s="17" t="s">
        <v>42</v>
      </c>
      <c r="M141" s="25" t="s">
        <v>42</v>
      </c>
      <c r="N141" s="200" t="s">
        <v>42</v>
      </c>
      <c r="O141" s="200" t="s">
        <v>42</v>
      </c>
      <c r="P141" s="20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1" s="25" t="s">
        <v>42</v>
      </c>
      <c r="S141" s="25" t="s">
        <v>42</v>
      </c>
      <c r="T141" s="25" t="s">
        <v>42</v>
      </c>
      <c r="U141" s="274" t="s">
        <v>41</v>
      </c>
    </row>
    <row r="142" spans="1:26" customFormat="1" ht="15" hidden="1" thickBot="1" x14ac:dyDescent="0.35">
      <c r="A142" s="1"/>
      <c r="B142" s="42" t="s">
        <v>1</v>
      </c>
      <c r="C142" s="117" t="s">
        <v>1</v>
      </c>
      <c r="D142" s="117" t="s">
        <v>2</v>
      </c>
      <c r="E142" s="117" t="s">
        <v>3</v>
      </c>
      <c r="F142" s="117" t="s">
        <v>4</v>
      </c>
      <c r="G142" s="96" t="s">
        <v>5</v>
      </c>
      <c r="H142" s="444" t="s">
        <v>6</v>
      </c>
      <c r="I142" s="458"/>
      <c r="J142" s="288"/>
      <c r="K142" s="200">
        <v>0</v>
      </c>
      <c r="L142" s="17" t="s">
        <v>42</v>
      </c>
      <c r="M142" s="25" t="s">
        <v>42</v>
      </c>
      <c r="N142" s="200" t="s">
        <v>42</v>
      </c>
      <c r="O142" s="200" t="s">
        <v>42</v>
      </c>
      <c r="P142" s="20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2" s="25" t="s">
        <v>42</v>
      </c>
      <c r="S142" s="25" t="s">
        <v>42</v>
      </c>
      <c r="T142" s="25" t="s">
        <v>42</v>
      </c>
      <c r="U142" s="274" t="s">
        <v>41</v>
      </c>
      <c r="W142" s="229"/>
      <c r="Y142" s="217"/>
    </row>
    <row r="143" spans="1:26" customFormat="1" ht="36.6" hidden="1" customHeight="1" x14ac:dyDescent="0.35">
      <c r="A143" s="1"/>
      <c r="B143" s="53">
        <v>2016</v>
      </c>
      <c r="C143" s="60">
        <v>2016</v>
      </c>
      <c r="D143" s="293" t="s">
        <v>138</v>
      </c>
      <c r="E143" s="245"/>
      <c r="F143" s="245" t="s">
        <v>20</v>
      </c>
      <c r="G143" s="239">
        <v>449.27</v>
      </c>
      <c r="H143" s="219">
        <v>5440660</v>
      </c>
      <c r="I143" s="459"/>
      <c r="J143" s="261"/>
      <c r="K143" s="200">
        <v>0</v>
      </c>
      <c r="L143" s="13" t="s">
        <v>139</v>
      </c>
      <c r="M143" s="25">
        <v>100</v>
      </c>
      <c r="N143" s="35" t="s">
        <v>434</v>
      </c>
      <c r="O143" s="49" t="s">
        <v>140</v>
      </c>
      <c r="P143" s="201"/>
      <c r="Q143" s="289"/>
      <c r="R143" s="27" t="s">
        <v>139</v>
      </c>
      <c r="S143" s="25">
        <v>100</v>
      </c>
      <c r="T143" s="2" t="s">
        <v>936</v>
      </c>
      <c r="U143" s="26" t="s">
        <v>936</v>
      </c>
      <c r="V143" s="219"/>
      <c r="W143" s="157"/>
      <c r="X143" s="231"/>
      <c r="Y143" s="139"/>
      <c r="Z143" s="112"/>
    </row>
    <row r="144" spans="1:26" customFormat="1" ht="96" hidden="1" customHeight="1" x14ac:dyDescent="0.35">
      <c r="A144" s="1"/>
      <c r="B144" s="245">
        <v>90044</v>
      </c>
      <c r="C144" s="245">
        <v>90044</v>
      </c>
      <c r="D144" s="293" t="s">
        <v>141</v>
      </c>
      <c r="E144" s="245"/>
      <c r="F144" s="245" t="s">
        <v>20</v>
      </c>
      <c r="G144" s="239">
        <v>0</v>
      </c>
      <c r="H144" s="219">
        <v>0</v>
      </c>
      <c r="I144" s="459"/>
      <c r="J144" s="462"/>
      <c r="K144" s="200">
        <v>0</v>
      </c>
      <c r="L144" s="13" t="s">
        <v>139</v>
      </c>
      <c r="M144" s="35">
        <v>0</v>
      </c>
      <c r="N144" s="35" t="s">
        <v>434</v>
      </c>
      <c r="O144" s="49" t="s">
        <v>140</v>
      </c>
      <c r="P144" s="201"/>
      <c r="Q144" s="289"/>
      <c r="R144" s="27" t="s">
        <v>139</v>
      </c>
      <c r="S144" s="35">
        <v>0</v>
      </c>
      <c r="T144" s="2" t="s">
        <v>936</v>
      </c>
      <c r="U144" s="26" t="s">
        <v>936</v>
      </c>
      <c r="V144" s="219"/>
      <c r="W144" s="220"/>
      <c r="X144" s="139"/>
      <c r="Y144" s="139"/>
      <c r="Z144" s="112"/>
    </row>
    <row r="145" spans="1:26" customFormat="1" ht="124.8" hidden="1" thickBot="1" x14ac:dyDescent="0.35">
      <c r="A145" s="1"/>
      <c r="B145" s="245">
        <v>91094</v>
      </c>
      <c r="C145" s="245">
        <v>91094</v>
      </c>
      <c r="D145" s="293" t="s">
        <v>142</v>
      </c>
      <c r="E145" s="245"/>
      <c r="F145" s="245" t="s">
        <v>20</v>
      </c>
      <c r="G145" s="239">
        <v>179.74</v>
      </c>
      <c r="H145" s="219">
        <v>2176651</v>
      </c>
      <c r="I145" s="459"/>
      <c r="J145" s="261"/>
      <c r="K145" s="200">
        <v>0</v>
      </c>
      <c r="L145" s="13" t="s">
        <v>139</v>
      </c>
      <c r="M145" s="35">
        <v>40</v>
      </c>
      <c r="N145" s="35" t="s">
        <v>434</v>
      </c>
      <c r="O145" s="49" t="s">
        <v>140</v>
      </c>
      <c r="P145" s="201"/>
      <c r="Q1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5" s="22" t="s">
        <v>139</v>
      </c>
      <c r="S145" s="35">
        <v>40</v>
      </c>
      <c r="T145" s="2" t="s">
        <v>936</v>
      </c>
      <c r="U145" s="26" t="s">
        <v>936</v>
      </c>
      <c r="V145" s="163"/>
      <c r="W145" s="149"/>
      <c r="Y145" s="216"/>
      <c r="Z145" s="218"/>
    </row>
    <row r="146" spans="1:26" customFormat="1" ht="124.8" hidden="1" thickBot="1" x14ac:dyDescent="0.35">
      <c r="A146" s="1"/>
      <c r="B146" s="245">
        <v>91095</v>
      </c>
      <c r="C146" s="245">
        <v>91095</v>
      </c>
      <c r="D146" s="293" t="s">
        <v>143</v>
      </c>
      <c r="E146" s="245"/>
      <c r="F146" s="245" t="s">
        <v>20</v>
      </c>
      <c r="G146" s="239">
        <v>224.66</v>
      </c>
      <c r="H146" s="219">
        <v>2720633</v>
      </c>
      <c r="I146" s="459"/>
      <c r="J146" s="261"/>
      <c r="K146" s="200">
        <v>0</v>
      </c>
      <c r="L146" s="13" t="s">
        <v>139</v>
      </c>
      <c r="M146" s="35">
        <v>50</v>
      </c>
      <c r="N146" s="35" t="s">
        <v>434</v>
      </c>
      <c r="O146" s="49" t="s">
        <v>140</v>
      </c>
      <c r="P146" s="20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6" s="22" t="s">
        <v>139</v>
      </c>
      <c r="S146" s="35">
        <v>50</v>
      </c>
      <c r="T146" s="2" t="s">
        <v>936</v>
      </c>
      <c r="U146" s="26" t="s">
        <v>936</v>
      </c>
      <c r="V146" s="230"/>
      <c r="W146" s="158"/>
      <c r="Y146" s="157"/>
      <c r="Z146" s="218"/>
    </row>
    <row r="147" spans="1:26" customFormat="1" ht="138.6" hidden="1" thickBot="1" x14ac:dyDescent="0.35">
      <c r="A147" s="1"/>
      <c r="B147" s="245">
        <v>91096</v>
      </c>
      <c r="C147" s="245">
        <v>91096</v>
      </c>
      <c r="D147" s="293" t="s">
        <v>144</v>
      </c>
      <c r="E147" s="245"/>
      <c r="F147" s="245" t="s">
        <v>20</v>
      </c>
      <c r="G147" s="239">
        <v>269.61</v>
      </c>
      <c r="H147" s="219">
        <v>3264977</v>
      </c>
      <c r="I147" s="459"/>
      <c r="J147" s="261"/>
      <c r="K147" s="200">
        <v>0</v>
      </c>
      <c r="L147" s="13" t="s">
        <v>139</v>
      </c>
      <c r="M147" s="35">
        <v>60</v>
      </c>
      <c r="N147" s="35" t="s">
        <v>434</v>
      </c>
      <c r="O147" s="49" t="s">
        <v>140</v>
      </c>
      <c r="P147" s="20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7" s="22" t="s">
        <v>139</v>
      </c>
      <c r="S147" s="35">
        <v>60</v>
      </c>
      <c r="T147" s="2" t="s">
        <v>936</v>
      </c>
      <c r="U147" s="26" t="s">
        <v>936</v>
      </c>
      <c r="V147" s="230"/>
      <c r="W147" s="149"/>
      <c r="X147">
        <f>+ROUND(G143*60%,2)</f>
        <v>269.56</v>
      </c>
      <c r="Z147" s="218"/>
    </row>
    <row r="148" spans="1:26" customFormat="1" ht="124.8" hidden="1" thickBot="1" x14ac:dyDescent="0.35">
      <c r="A148" s="1"/>
      <c r="B148" s="27">
        <v>92094</v>
      </c>
      <c r="C148" s="27">
        <v>92094</v>
      </c>
      <c r="D148" s="293" t="s">
        <v>145</v>
      </c>
      <c r="E148" s="245"/>
      <c r="F148" s="245" t="s">
        <v>20</v>
      </c>
      <c r="G148" s="239">
        <v>314.52999999999997</v>
      </c>
      <c r="H148" s="219">
        <v>3808958</v>
      </c>
      <c r="I148" s="459"/>
      <c r="J148" s="261"/>
      <c r="K148" s="200">
        <v>0</v>
      </c>
      <c r="L148" s="13" t="s">
        <v>139</v>
      </c>
      <c r="M148" s="35">
        <v>70</v>
      </c>
      <c r="N148" s="35" t="s">
        <v>434</v>
      </c>
      <c r="O148" s="49" t="s">
        <v>140</v>
      </c>
      <c r="P148" s="201"/>
      <c r="Q148" s="289"/>
      <c r="R148" s="22" t="s">
        <v>139</v>
      </c>
      <c r="S148" s="35">
        <v>70</v>
      </c>
      <c r="T148" s="2" t="s">
        <v>936</v>
      </c>
      <c r="U148" s="26" t="s">
        <v>936</v>
      </c>
      <c r="V148" s="219"/>
      <c r="W148" s="220"/>
      <c r="X148" s="139"/>
      <c r="Y148" s="139"/>
      <c r="Z148" s="112"/>
    </row>
    <row r="149" spans="1:26" customFormat="1" ht="124.8" hidden="1" thickBot="1" x14ac:dyDescent="0.35">
      <c r="A149" s="1"/>
      <c r="B149" s="27">
        <v>92095</v>
      </c>
      <c r="C149" s="27">
        <v>92095</v>
      </c>
      <c r="D149" s="293" t="s">
        <v>146</v>
      </c>
      <c r="E149" s="245"/>
      <c r="F149" s="245" t="s">
        <v>20</v>
      </c>
      <c r="G149" s="239">
        <v>359.44</v>
      </c>
      <c r="H149" s="219">
        <v>4352818</v>
      </c>
      <c r="I149" s="459"/>
      <c r="J149" s="261"/>
      <c r="K149" s="200">
        <v>0</v>
      </c>
      <c r="L149" s="13" t="s">
        <v>139</v>
      </c>
      <c r="M149" s="35">
        <v>80</v>
      </c>
      <c r="N149" s="35" t="s">
        <v>434</v>
      </c>
      <c r="O149" s="49" t="s">
        <v>140</v>
      </c>
      <c r="P149" s="201"/>
      <c r="Q149" s="289"/>
      <c r="R149" s="22" t="s">
        <v>139</v>
      </c>
      <c r="S149" s="35">
        <v>80</v>
      </c>
      <c r="T149" s="2" t="s">
        <v>936</v>
      </c>
      <c r="U149" s="26" t="s">
        <v>936</v>
      </c>
      <c r="V149" s="232"/>
      <c r="W149" s="220"/>
      <c r="X149" s="139"/>
      <c r="Y149" s="139"/>
      <c r="Z149" s="112"/>
    </row>
    <row r="150" spans="1:26" customFormat="1" ht="124.8" hidden="1" thickBot="1" x14ac:dyDescent="0.35">
      <c r="A150" s="1"/>
      <c r="B150" s="27">
        <v>92096</v>
      </c>
      <c r="C150" s="27">
        <v>92096</v>
      </c>
      <c r="D150" s="293" t="s">
        <v>147</v>
      </c>
      <c r="E150" s="245"/>
      <c r="F150" s="245" t="s">
        <v>20</v>
      </c>
      <c r="G150" s="239">
        <v>404.4</v>
      </c>
      <c r="H150" s="219">
        <v>4897284</v>
      </c>
      <c r="I150" s="459"/>
      <c r="J150" s="261"/>
      <c r="K150" s="200">
        <v>0</v>
      </c>
      <c r="L150" s="13" t="s">
        <v>139</v>
      </c>
      <c r="M150" s="35">
        <v>90</v>
      </c>
      <c r="N150" s="35" t="s">
        <v>434</v>
      </c>
      <c r="O150" s="49" t="s">
        <v>140</v>
      </c>
      <c r="P150" s="201"/>
      <c r="Q150" s="289"/>
      <c r="R150" s="22" t="s">
        <v>139</v>
      </c>
      <c r="S150" s="35">
        <v>90</v>
      </c>
      <c r="T150" s="2" t="s">
        <v>936</v>
      </c>
      <c r="U150" s="26" t="s">
        <v>936</v>
      </c>
      <c r="V150" s="232"/>
      <c r="W150" s="220"/>
      <c r="X150" s="139"/>
      <c r="Y150" s="139"/>
      <c r="Z150" s="112"/>
    </row>
    <row r="151" spans="1:26" ht="28.2" hidden="1" thickBot="1" x14ac:dyDescent="0.35">
      <c r="A151" s="1"/>
      <c r="B151" s="53">
        <v>2017</v>
      </c>
      <c r="C151" s="60">
        <v>2017</v>
      </c>
      <c r="D151" s="293" t="s">
        <v>148</v>
      </c>
      <c r="E151" s="245"/>
      <c r="F151" s="245" t="s">
        <v>20</v>
      </c>
      <c r="G151" s="239">
        <v>470.48</v>
      </c>
      <c r="H151" s="219">
        <v>5697513</v>
      </c>
      <c r="I151" s="459"/>
      <c r="J151" s="261"/>
      <c r="K151" s="200">
        <v>0</v>
      </c>
      <c r="L151" s="13" t="s">
        <v>139</v>
      </c>
      <c r="M151" s="25">
        <v>100</v>
      </c>
      <c r="N151" s="35" t="s">
        <v>434</v>
      </c>
      <c r="O151" s="25"/>
      <c r="P151" s="201"/>
      <c r="Q151" s="289"/>
      <c r="R151" s="22" t="s">
        <v>139</v>
      </c>
      <c r="S151" s="25">
        <v>100</v>
      </c>
      <c r="T151" s="2" t="s">
        <v>936</v>
      </c>
      <c r="U151" s="26" t="s">
        <v>936</v>
      </c>
      <c r="V151" s="411"/>
      <c r="W151" s="254"/>
      <c r="X151" s="255"/>
      <c r="Y151" s="255"/>
      <c r="Z151" s="412"/>
    </row>
    <row r="152" spans="1:26" ht="42" hidden="1" thickBot="1" x14ac:dyDescent="0.35">
      <c r="A152" s="1"/>
      <c r="B152" s="245">
        <v>90046</v>
      </c>
      <c r="C152" s="245">
        <v>90046</v>
      </c>
      <c r="D152" s="293" t="s">
        <v>149</v>
      </c>
      <c r="E152" s="245"/>
      <c r="F152" s="245" t="s">
        <v>20</v>
      </c>
      <c r="G152" s="239">
        <v>0</v>
      </c>
      <c r="H152" s="219">
        <v>0</v>
      </c>
      <c r="I152" s="459"/>
      <c r="J152" s="261"/>
      <c r="K152" s="200">
        <v>0</v>
      </c>
      <c r="L152" s="13" t="s">
        <v>139</v>
      </c>
      <c r="M152" s="35">
        <v>0</v>
      </c>
      <c r="N152" s="35" t="s">
        <v>434</v>
      </c>
      <c r="O152" s="35"/>
      <c r="P152" s="201"/>
      <c r="Q152" s="289"/>
      <c r="R152" s="22" t="s">
        <v>139</v>
      </c>
      <c r="S152" s="35">
        <v>0</v>
      </c>
      <c r="T152" s="2" t="s">
        <v>936</v>
      </c>
      <c r="U152" s="26" t="s">
        <v>936</v>
      </c>
      <c r="V152" s="253"/>
      <c r="W152" s="254"/>
      <c r="X152" s="255"/>
      <c r="Y152" s="255"/>
      <c r="Z152" s="412"/>
    </row>
    <row r="153" spans="1:26" ht="111" hidden="1" thickBot="1" x14ac:dyDescent="0.35">
      <c r="A153" s="1"/>
      <c r="B153" s="245">
        <v>91097</v>
      </c>
      <c r="C153" s="245">
        <v>91097</v>
      </c>
      <c r="D153" s="293" t="s">
        <v>150</v>
      </c>
      <c r="E153" s="245"/>
      <c r="F153" s="245" t="s">
        <v>20</v>
      </c>
      <c r="G153" s="239">
        <v>188.18</v>
      </c>
      <c r="H153" s="219">
        <v>2278860</v>
      </c>
      <c r="I153" s="459"/>
      <c r="J153" s="261"/>
      <c r="K153" s="200">
        <v>0</v>
      </c>
      <c r="L153" s="13" t="s">
        <v>139</v>
      </c>
      <c r="M153" s="35">
        <v>40</v>
      </c>
      <c r="N153" s="35" t="s">
        <v>434</v>
      </c>
      <c r="O153" s="35"/>
      <c r="P153" s="201"/>
      <c r="Q153" s="289"/>
      <c r="R153" s="22" t="s">
        <v>139</v>
      </c>
      <c r="S153" s="35">
        <v>40</v>
      </c>
      <c r="T153" s="2" t="s">
        <v>936</v>
      </c>
      <c r="U153" s="26" t="s">
        <v>936</v>
      </c>
      <c r="V153" s="58"/>
      <c r="W153" s="254"/>
      <c r="X153" s="255"/>
      <c r="Y153" s="255"/>
      <c r="Z153" s="412"/>
    </row>
    <row r="154" spans="1:26" ht="111" hidden="1" thickBot="1" x14ac:dyDescent="0.35">
      <c r="A154" s="1"/>
      <c r="B154" s="245">
        <v>91098</v>
      </c>
      <c r="C154" s="245">
        <v>91098</v>
      </c>
      <c r="D154" s="293" t="s">
        <v>151</v>
      </c>
      <c r="E154" s="245"/>
      <c r="F154" s="245" t="s">
        <v>20</v>
      </c>
      <c r="G154" s="239">
        <v>235.26</v>
      </c>
      <c r="H154" s="219">
        <v>2848999</v>
      </c>
      <c r="I154" s="459"/>
      <c r="J154" s="261"/>
      <c r="K154" s="200">
        <v>0</v>
      </c>
      <c r="L154" s="13" t="s">
        <v>139</v>
      </c>
      <c r="M154" s="35">
        <v>50</v>
      </c>
      <c r="N154" s="35" t="s">
        <v>434</v>
      </c>
      <c r="O154" s="35"/>
      <c r="P154" s="201"/>
      <c r="Q154" s="289"/>
      <c r="R154" s="22" t="s">
        <v>139</v>
      </c>
      <c r="S154" s="35">
        <v>50</v>
      </c>
      <c r="T154" s="2" t="s">
        <v>936</v>
      </c>
      <c r="U154" s="26" t="s">
        <v>936</v>
      </c>
      <c r="V154" s="58"/>
      <c r="W154" s="254"/>
      <c r="X154" s="255"/>
      <c r="Y154" s="255"/>
      <c r="Z154" s="412"/>
    </row>
    <row r="155" spans="1:26" ht="124.8" hidden="1" thickBot="1" x14ac:dyDescent="0.35">
      <c r="A155" s="1"/>
      <c r="B155" s="245">
        <v>91099</v>
      </c>
      <c r="C155" s="245">
        <v>91099</v>
      </c>
      <c r="D155" s="409" t="s">
        <v>152</v>
      </c>
      <c r="E155" s="245"/>
      <c r="F155" s="245" t="s">
        <v>20</v>
      </c>
      <c r="G155" s="239">
        <v>282.29000000000002</v>
      </c>
      <c r="H155" s="219">
        <v>3418532</v>
      </c>
      <c r="I155" s="459"/>
      <c r="J155" s="261"/>
      <c r="K155" s="200">
        <v>0</v>
      </c>
      <c r="L155" s="13" t="s">
        <v>139</v>
      </c>
      <c r="M155" s="35">
        <v>60</v>
      </c>
      <c r="N155" s="35" t="s">
        <v>434</v>
      </c>
      <c r="O155" s="35"/>
      <c r="P155" s="201"/>
      <c r="Q155" s="289"/>
      <c r="R155" s="22" t="s">
        <v>139</v>
      </c>
      <c r="S155" s="35">
        <v>60</v>
      </c>
      <c r="T155" s="2" t="s">
        <v>936</v>
      </c>
      <c r="U155" s="26" t="s">
        <v>936</v>
      </c>
      <c r="V155" s="58"/>
      <c r="W155" s="254"/>
      <c r="X155" s="255"/>
      <c r="Y155" s="255"/>
      <c r="Z155" s="412"/>
    </row>
    <row r="156" spans="1:26" ht="111" hidden="1" thickBot="1" x14ac:dyDescent="0.35">
      <c r="A156" s="1"/>
      <c r="B156" s="27">
        <v>92097</v>
      </c>
      <c r="C156" s="27">
        <v>92097</v>
      </c>
      <c r="D156" s="293" t="s">
        <v>153</v>
      </c>
      <c r="E156" s="245"/>
      <c r="F156" s="245" t="s">
        <v>20</v>
      </c>
      <c r="G156" s="239">
        <v>329.33</v>
      </c>
      <c r="H156" s="219">
        <v>3988186</v>
      </c>
      <c r="I156" s="459"/>
      <c r="J156" s="261"/>
      <c r="K156" s="200">
        <v>0</v>
      </c>
      <c r="L156" s="13" t="s">
        <v>139</v>
      </c>
      <c r="M156" s="35">
        <v>70</v>
      </c>
      <c r="N156" s="35" t="s">
        <v>434</v>
      </c>
      <c r="O156" s="35"/>
      <c r="P156" s="201"/>
      <c r="Q156" s="289"/>
      <c r="R156" s="22" t="s">
        <v>139</v>
      </c>
      <c r="S156" s="35">
        <v>70</v>
      </c>
      <c r="T156" s="2" t="s">
        <v>936</v>
      </c>
      <c r="U156" s="26" t="s">
        <v>936</v>
      </c>
      <c r="V156" s="58"/>
      <c r="W156" s="254"/>
      <c r="X156" s="255"/>
      <c r="Y156" s="255"/>
      <c r="Z156" s="412"/>
    </row>
    <row r="157" spans="1:26" ht="111" hidden="1" thickBot="1" x14ac:dyDescent="0.35">
      <c r="A157" s="1"/>
      <c r="B157" s="27">
        <v>92098</v>
      </c>
      <c r="C157" s="27">
        <v>92098</v>
      </c>
      <c r="D157" s="293" t="s">
        <v>154</v>
      </c>
      <c r="E157" s="263"/>
      <c r="F157" s="245" t="s">
        <v>20</v>
      </c>
      <c r="G157" s="239">
        <v>376.41</v>
      </c>
      <c r="H157" s="219">
        <v>4558325</v>
      </c>
      <c r="I157" s="459"/>
      <c r="J157" s="261"/>
      <c r="K157" s="200">
        <v>0</v>
      </c>
      <c r="L157" s="13" t="s">
        <v>139</v>
      </c>
      <c r="M157" s="35">
        <v>80</v>
      </c>
      <c r="N157" s="35" t="s">
        <v>434</v>
      </c>
      <c r="O157" s="35"/>
      <c r="P157" s="201"/>
      <c r="Q157" s="289"/>
      <c r="R157" s="22" t="s">
        <v>139</v>
      </c>
      <c r="S157" s="35">
        <v>80</v>
      </c>
      <c r="T157" s="2" t="s">
        <v>936</v>
      </c>
      <c r="U157" s="26" t="s">
        <v>936</v>
      </c>
      <c r="V157" s="58"/>
      <c r="W157" s="254"/>
      <c r="X157" s="255"/>
      <c r="Y157" s="255"/>
      <c r="Z157" s="412"/>
    </row>
    <row r="158" spans="1:26" ht="111" hidden="1" thickBot="1" x14ac:dyDescent="0.35">
      <c r="A158" s="1"/>
      <c r="B158" s="27">
        <v>92099</v>
      </c>
      <c r="C158" s="27">
        <v>92099</v>
      </c>
      <c r="D158" s="293" t="s">
        <v>155</v>
      </c>
      <c r="E158" s="263"/>
      <c r="F158" s="245" t="s">
        <v>20</v>
      </c>
      <c r="G158" s="239">
        <v>423.44</v>
      </c>
      <c r="H158" s="219">
        <v>5127858</v>
      </c>
      <c r="I158" s="459"/>
      <c r="J158" s="261"/>
      <c r="K158" s="200">
        <v>0</v>
      </c>
      <c r="L158" s="13" t="s">
        <v>139</v>
      </c>
      <c r="M158" s="35">
        <v>90</v>
      </c>
      <c r="N158" s="35" t="s">
        <v>434</v>
      </c>
      <c r="O158" s="35"/>
      <c r="P158" s="201"/>
      <c r="Q158" s="289"/>
      <c r="R158" s="22" t="s">
        <v>139</v>
      </c>
      <c r="S158" s="35">
        <v>90</v>
      </c>
      <c r="T158" s="2" t="s">
        <v>936</v>
      </c>
      <c r="U158" s="26" t="s">
        <v>936</v>
      </c>
      <c r="V158" s="58"/>
      <c r="W158" s="254"/>
      <c r="X158" s="255"/>
      <c r="Y158" s="255"/>
      <c r="Z158" s="412"/>
    </row>
    <row r="159" spans="1:26" ht="28.2" hidden="1" thickBot="1" x14ac:dyDescent="0.35">
      <c r="A159" s="1"/>
      <c r="B159" s="57">
        <v>2018</v>
      </c>
      <c r="C159" s="60">
        <v>2018</v>
      </c>
      <c r="D159" s="293" t="s">
        <v>156</v>
      </c>
      <c r="E159" s="263"/>
      <c r="F159" s="245" t="s">
        <v>20</v>
      </c>
      <c r="G159" s="239">
        <v>466.96</v>
      </c>
      <c r="H159" s="219">
        <v>5654886</v>
      </c>
      <c r="I159" s="459"/>
      <c r="J159" s="261"/>
      <c r="K159" s="200">
        <v>0</v>
      </c>
      <c r="L159" s="13" t="s">
        <v>139</v>
      </c>
      <c r="M159" s="25">
        <v>100</v>
      </c>
      <c r="N159" s="35" t="s">
        <v>434</v>
      </c>
      <c r="O159" s="25"/>
      <c r="P159" s="201"/>
      <c r="Q159" s="289"/>
      <c r="R159" s="22" t="s">
        <v>139</v>
      </c>
      <c r="S159" s="25">
        <v>100</v>
      </c>
      <c r="T159" s="2" t="s">
        <v>936</v>
      </c>
      <c r="U159" s="26" t="s">
        <v>936</v>
      </c>
      <c r="V159" s="411"/>
      <c r="W159" s="254"/>
      <c r="X159" s="255"/>
      <c r="Y159" s="255"/>
      <c r="Z159" s="412"/>
    </row>
    <row r="160" spans="1:26" ht="42" hidden="1" thickBot="1" x14ac:dyDescent="0.35">
      <c r="A160" s="1"/>
      <c r="B160" s="245">
        <v>90045</v>
      </c>
      <c r="C160" s="245">
        <v>90045</v>
      </c>
      <c r="D160" s="293" t="s">
        <v>157</v>
      </c>
      <c r="E160" s="263"/>
      <c r="F160" s="245" t="s">
        <v>20</v>
      </c>
      <c r="G160" s="239">
        <v>0</v>
      </c>
      <c r="H160" s="219">
        <v>0</v>
      </c>
      <c r="I160" s="459"/>
      <c r="J160" s="261"/>
      <c r="K160" s="200">
        <v>0</v>
      </c>
      <c r="L160" s="13" t="s">
        <v>139</v>
      </c>
      <c r="M160" s="35">
        <v>0</v>
      </c>
      <c r="N160" s="35" t="s">
        <v>434</v>
      </c>
      <c r="O160" s="35"/>
      <c r="P160" s="201"/>
      <c r="Q160" s="289"/>
      <c r="R160" s="22" t="s">
        <v>139</v>
      </c>
      <c r="S160" s="35">
        <v>0</v>
      </c>
      <c r="T160" s="2" t="s">
        <v>936</v>
      </c>
      <c r="U160" s="26" t="s">
        <v>936</v>
      </c>
      <c r="V160" s="253"/>
      <c r="W160" s="254"/>
      <c r="X160" s="255"/>
      <c r="Y160" s="255"/>
      <c r="Z160" s="412"/>
    </row>
    <row r="161" spans="1:26" ht="97.2" hidden="1" thickBot="1" x14ac:dyDescent="0.35">
      <c r="A161" s="1"/>
      <c r="B161" s="245">
        <v>91100</v>
      </c>
      <c r="C161" s="245">
        <v>91100</v>
      </c>
      <c r="D161" s="293" t="s">
        <v>158</v>
      </c>
      <c r="E161" s="263"/>
      <c r="F161" s="245" t="s">
        <v>20</v>
      </c>
      <c r="G161" s="239">
        <v>186.78</v>
      </c>
      <c r="H161" s="219">
        <v>2261906</v>
      </c>
      <c r="I161" s="459"/>
      <c r="J161" s="261"/>
      <c r="K161" s="200">
        <v>0</v>
      </c>
      <c r="L161" s="13" t="s">
        <v>139</v>
      </c>
      <c r="M161" s="35">
        <v>40</v>
      </c>
      <c r="N161" s="35" t="s">
        <v>434</v>
      </c>
      <c r="O161" s="35"/>
      <c r="P161" s="201"/>
      <c r="Q161" s="289"/>
      <c r="R161" s="22" t="s">
        <v>139</v>
      </c>
      <c r="S161" s="35">
        <v>40</v>
      </c>
      <c r="T161" s="2" t="s">
        <v>936</v>
      </c>
      <c r="U161" s="26" t="s">
        <v>936</v>
      </c>
      <c r="V161" s="58"/>
      <c r="W161" s="254"/>
      <c r="X161" s="255"/>
      <c r="Y161" s="255"/>
      <c r="Z161" s="412"/>
    </row>
    <row r="162" spans="1:26" ht="97.2" hidden="1" thickBot="1" x14ac:dyDescent="0.35">
      <c r="A162" s="1"/>
      <c r="B162" s="245">
        <v>91101</v>
      </c>
      <c r="C162" s="245">
        <v>91101</v>
      </c>
      <c r="D162" s="293" t="s">
        <v>159</v>
      </c>
      <c r="E162" s="263"/>
      <c r="F162" s="245" t="s">
        <v>20</v>
      </c>
      <c r="G162" s="239">
        <v>233.48</v>
      </c>
      <c r="H162" s="219">
        <v>2827443</v>
      </c>
      <c r="I162" s="459"/>
      <c r="J162" s="261"/>
      <c r="K162" s="200">
        <v>0</v>
      </c>
      <c r="L162" s="13" t="s">
        <v>139</v>
      </c>
      <c r="M162" s="35">
        <v>50</v>
      </c>
      <c r="N162" s="35" t="s">
        <v>434</v>
      </c>
      <c r="O162" s="35"/>
      <c r="P162" s="201"/>
      <c r="Q162" s="289"/>
      <c r="R162" s="22" t="s">
        <v>139</v>
      </c>
      <c r="S162" s="35">
        <v>50</v>
      </c>
      <c r="T162" s="2" t="s">
        <v>936</v>
      </c>
      <c r="U162" s="26" t="s">
        <v>936</v>
      </c>
      <c r="V162" s="58"/>
      <c r="W162" s="254"/>
      <c r="X162" s="255"/>
      <c r="Y162" s="255"/>
      <c r="Z162" s="412"/>
    </row>
    <row r="163" spans="1:26" ht="111" hidden="1" thickBot="1" x14ac:dyDescent="0.35">
      <c r="A163" s="1"/>
      <c r="B163" s="245">
        <v>91102</v>
      </c>
      <c r="C163" s="245">
        <v>91102</v>
      </c>
      <c r="D163" s="293" t="s">
        <v>160</v>
      </c>
      <c r="E163" s="263"/>
      <c r="F163" s="245" t="s">
        <v>20</v>
      </c>
      <c r="G163" s="239">
        <v>280.17</v>
      </c>
      <c r="H163" s="219">
        <v>3392859</v>
      </c>
      <c r="I163" s="459"/>
      <c r="J163" s="261"/>
      <c r="K163" s="200">
        <v>0</v>
      </c>
      <c r="L163" s="13" t="s">
        <v>139</v>
      </c>
      <c r="M163" s="35">
        <v>60</v>
      </c>
      <c r="N163" s="35" t="s">
        <v>434</v>
      </c>
      <c r="O163" s="35"/>
      <c r="P163" s="201"/>
      <c r="Q163" s="289"/>
      <c r="R163" s="22" t="s">
        <v>139</v>
      </c>
      <c r="S163" s="35">
        <v>60</v>
      </c>
      <c r="T163" s="2" t="s">
        <v>936</v>
      </c>
      <c r="U163" s="26" t="s">
        <v>936</v>
      </c>
      <c r="V163" s="58"/>
      <c r="W163" s="254"/>
      <c r="X163" s="255"/>
      <c r="Y163" s="255"/>
      <c r="Z163" s="412"/>
    </row>
    <row r="164" spans="1:26" ht="97.2" hidden="1" thickBot="1" x14ac:dyDescent="0.35">
      <c r="A164" s="1"/>
      <c r="B164" s="27">
        <v>92100</v>
      </c>
      <c r="C164" s="27">
        <v>92100</v>
      </c>
      <c r="D164" s="293" t="s">
        <v>161</v>
      </c>
      <c r="E164" s="263"/>
      <c r="F164" s="245" t="s">
        <v>20</v>
      </c>
      <c r="G164" s="239">
        <v>326.87</v>
      </c>
      <c r="H164" s="219">
        <v>3958396</v>
      </c>
      <c r="I164" s="459"/>
      <c r="J164" s="261"/>
      <c r="K164" s="200">
        <v>0</v>
      </c>
      <c r="L164" s="13" t="s">
        <v>139</v>
      </c>
      <c r="M164" s="35">
        <v>70</v>
      </c>
      <c r="N164" s="35" t="s">
        <v>434</v>
      </c>
      <c r="O164" s="35"/>
      <c r="P164" s="201"/>
      <c r="Q164" s="289"/>
      <c r="R164" s="22" t="s">
        <v>139</v>
      </c>
      <c r="S164" s="35">
        <v>70</v>
      </c>
      <c r="T164" s="2" t="s">
        <v>936</v>
      </c>
      <c r="U164" s="26" t="s">
        <v>936</v>
      </c>
      <c r="V164" s="58"/>
      <c r="W164" s="254"/>
      <c r="X164" s="255"/>
      <c r="Y164" s="255"/>
      <c r="Z164" s="412"/>
    </row>
    <row r="165" spans="1:26" ht="97.2" hidden="1" thickBot="1" x14ac:dyDescent="0.35">
      <c r="A165" s="1"/>
      <c r="B165" s="27">
        <v>92101</v>
      </c>
      <c r="C165" s="27">
        <v>92101</v>
      </c>
      <c r="D165" s="293" t="s">
        <v>162</v>
      </c>
      <c r="E165" s="263"/>
      <c r="F165" s="245" t="s">
        <v>20</v>
      </c>
      <c r="G165" s="239">
        <v>373.56</v>
      </c>
      <c r="H165" s="219">
        <v>4523812</v>
      </c>
      <c r="I165" s="459"/>
      <c r="J165" s="261"/>
      <c r="K165" s="200">
        <v>0</v>
      </c>
      <c r="L165" s="13" t="s">
        <v>139</v>
      </c>
      <c r="M165" s="35">
        <v>80</v>
      </c>
      <c r="N165" s="35" t="s">
        <v>434</v>
      </c>
      <c r="O165" s="35"/>
      <c r="P165" s="201"/>
      <c r="Q165" s="289"/>
      <c r="R165" s="22" t="s">
        <v>139</v>
      </c>
      <c r="S165" s="35">
        <v>80</v>
      </c>
      <c r="T165" s="2" t="s">
        <v>936</v>
      </c>
      <c r="U165" s="26" t="s">
        <v>936</v>
      </c>
      <c r="V165" s="58"/>
      <c r="W165" s="254"/>
      <c r="X165" s="255"/>
      <c r="Y165" s="255"/>
      <c r="Z165" s="412"/>
    </row>
    <row r="166" spans="1:26" ht="97.2" hidden="1" thickBot="1" x14ac:dyDescent="0.35">
      <c r="A166" s="1"/>
      <c r="B166" s="354">
        <v>92102</v>
      </c>
      <c r="C166" s="354">
        <v>92102</v>
      </c>
      <c r="D166" s="410" t="s">
        <v>163</v>
      </c>
      <c r="E166" s="264"/>
      <c r="F166" s="353" t="s">
        <v>20</v>
      </c>
      <c r="G166" s="258">
        <v>420.26</v>
      </c>
      <c r="H166" s="225">
        <v>5089349</v>
      </c>
      <c r="I166" s="459"/>
      <c r="J166" s="261"/>
      <c r="K166" s="200">
        <v>0</v>
      </c>
      <c r="L166" s="273" t="s">
        <v>139</v>
      </c>
      <c r="M166" s="199">
        <v>90</v>
      </c>
      <c r="N166" s="199" t="s">
        <v>434</v>
      </c>
      <c r="O166" s="199"/>
      <c r="P166" s="304"/>
      <c r="Q166" s="331"/>
      <c r="R166" s="332" t="s">
        <v>139</v>
      </c>
      <c r="S166" s="199">
        <v>90</v>
      </c>
      <c r="T166" s="2" t="s">
        <v>936</v>
      </c>
      <c r="U166" s="26" t="s">
        <v>936</v>
      </c>
      <c r="V166" s="58"/>
      <c r="W166" s="254"/>
      <c r="X166" s="255"/>
      <c r="Y166" s="255"/>
      <c r="Z166" s="412"/>
    </row>
    <row r="167" spans="1:26" ht="30" hidden="1" customHeight="1" x14ac:dyDescent="0.35">
      <c r="A167" s="1"/>
      <c r="B167" s="57">
        <v>90085</v>
      </c>
      <c r="C167" s="621" t="s">
        <v>164</v>
      </c>
      <c r="D167" s="624" t="s">
        <v>165</v>
      </c>
      <c r="E167" s="265">
        <v>1</v>
      </c>
      <c r="F167" s="244" t="s">
        <v>166</v>
      </c>
      <c r="G167" s="238">
        <v>0</v>
      </c>
      <c r="H167" s="241">
        <v>0</v>
      </c>
      <c r="I167" s="489"/>
      <c r="J167" s="261"/>
      <c r="K167" s="200">
        <v>0</v>
      </c>
      <c r="L167" s="276" t="s">
        <v>139</v>
      </c>
      <c r="M167" s="205">
        <v>0</v>
      </c>
      <c r="N167" s="206" t="s">
        <v>434</v>
      </c>
      <c r="O167" s="205"/>
      <c r="P167" s="207"/>
      <c r="Q1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7" s="209" t="s">
        <v>139</v>
      </c>
      <c r="S167" s="279">
        <v>0</v>
      </c>
      <c r="T167" s="2" t="s">
        <v>936</v>
      </c>
      <c r="U167" s="26" t="s">
        <v>936</v>
      </c>
    </row>
    <row r="168" spans="1:26" ht="37.5" hidden="1" customHeight="1" x14ac:dyDescent="0.35">
      <c r="A168" s="1">
        <v>90086</v>
      </c>
      <c r="B168" s="57">
        <v>90085</v>
      </c>
      <c r="C168" s="622"/>
      <c r="D168" s="625"/>
      <c r="E168" s="263">
        <v>2</v>
      </c>
      <c r="F168" s="245" t="s">
        <v>167</v>
      </c>
      <c r="G168" s="239">
        <v>0</v>
      </c>
      <c r="H168" s="242">
        <v>0</v>
      </c>
      <c r="I168" s="489"/>
      <c r="J168" s="261"/>
      <c r="K168" s="200">
        <v>0</v>
      </c>
      <c r="L168" s="13" t="s">
        <v>139</v>
      </c>
      <c r="M168" s="25">
        <v>0</v>
      </c>
      <c r="N168" s="35" t="s">
        <v>434</v>
      </c>
      <c r="O168" s="25"/>
      <c r="P168" s="201"/>
      <c r="Q168" s="30"/>
      <c r="R168" s="20"/>
      <c r="S168" s="333"/>
      <c r="T168" s="2" t="s">
        <v>936</v>
      </c>
      <c r="U168" s="26"/>
    </row>
    <row r="169" spans="1:26" ht="49.5" hidden="1" customHeight="1" thickBot="1" x14ac:dyDescent="0.35">
      <c r="A169" s="1">
        <v>90087</v>
      </c>
      <c r="B169" s="57">
        <v>90085</v>
      </c>
      <c r="C169" s="623"/>
      <c r="D169" s="626"/>
      <c r="E169" s="266">
        <v>3</v>
      </c>
      <c r="F169" s="246" t="s">
        <v>168</v>
      </c>
      <c r="G169" s="240">
        <v>0</v>
      </c>
      <c r="H169" s="243">
        <v>0</v>
      </c>
      <c r="I169" s="489"/>
      <c r="J169" s="261"/>
      <c r="K169" s="200">
        <v>0</v>
      </c>
      <c r="L169" s="281" t="s">
        <v>139</v>
      </c>
      <c r="M169" s="211">
        <v>0</v>
      </c>
      <c r="N169" s="212" t="s">
        <v>434</v>
      </c>
      <c r="O169" s="211"/>
      <c r="P169" s="213"/>
      <c r="Q169" s="214"/>
      <c r="R169" s="334"/>
      <c r="S169" s="335"/>
      <c r="T169" s="2" t="s">
        <v>936</v>
      </c>
      <c r="U169" s="26"/>
      <c r="Y169" s="404" t="e">
        <f>+ROUND(G174*#REF!,0)</f>
        <v>#REF!</v>
      </c>
    </row>
    <row r="170" spans="1:26" customFormat="1" ht="15" hidden="1" customHeight="1" x14ac:dyDescent="0.3">
      <c r="A170" s="1"/>
      <c r="B170" s="5"/>
      <c r="C170" s="682" t="s">
        <v>902</v>
      </c>
      <c r="D170" s="683"/>
      <c r="E170" s="683"/>
      <c r="F170" s="683"/>
      <c r="G170" s="484"/>
      <c r="H170" s="221"/>
      <c r="I170" s="459"/>
      <c r="J170" s="413"/>
      <c r="K170" s="200">
        <v>0</v>
      </c>
      <c r="L170" s="248" t="s">
        <v>42</v>
      </c>
      <c r="M170" s="250" t="s">
        <v>42</v>
      </c>
      <c r="N170" s="250" t="s">
        <v>42</v>
      </c>
      <c r="O170" s="250" t="s">
        <v>42</v>
      </c>
      <c r="P170" s="306"/>
      <c r="Q170" s="307"/>
      <c r="R170" s="314" t="s">
        <v>42</v>
      </c>
      <c r="S170" s="314" t="s">
        <v>42</v>
      </c>
      <c r="T170" s="314" t="s">
        <v>42</v>
      </c>
      <c r="U170" s="274" t="s">
        <v>41</v>
      </c>
      <c r="V170" s="190">
        <v>11552</v>
      </c>
    </row>
    <row r="171" spans="1:26" customFormat="1" ht="26.4" hidden="1" customHeight="1" x14ac:dyDescent="0.3">
      <c r="A171" s="1"/>
      <c r="B171" s="42" t="s">
        <v>1</v>
      </c>
      <c r="C171" s="115" t="s">
        <v>1</v>
      </c>
      <c r="D171" s="115" t="s">
        <v>2</v>
      </c>
      <c r="E171" s="115"/>
      <c r="F171" s="115" t="s">
        <v>4</v>
      </c>
      <c r="G171" s="96" t="s">
        <v>5</v>
      </c>
      <c r="H171" s="490" t="s">
        <v>6</v>
      </c>
      <c r="I171" s="459"/>
      <c r="J171" s="288"/>
      <c r="K171" s="200">
        <v>0</v>
      </c>
      <c r="L171" s="273" t="s">
        <v>42</v>
      </c>
      <c r="M171" s="274" t="s">
        <v>42</v>
      </c>
      <c r="N171" s="274" t="s">
        <v>42</v>
      </c>
      <c r="O171" s="274" t="s">
        <v>42</v>
      </c>
      <c r="P171" s="275"/>
      <c r="Q171" s="305"/>
      <c r="R171" s="316" t="s">
        <v>42</v>
      </c>
      <c r="S171" s="316" t="s">
        <v>42</v>
      </c>
      <c r="T171" s="316" t="s">
        <v>42</v>
      </c>
      <c r="U171" s="274" t="s">
        <v>41</v>
      </c>
      <c r="V171" s="164" t="s">
        <v>6</v>
      </c>
      <c r="W171" s="193" t="s">
        <v>169</v>
      </c>
    </row>
    <row r="172" spans="1:26" s="545" customFormat="1" ht="18.75" hidden="1" customHeight="1" x14ac:dyDescent="0.3">
      <c r="A172" s="529"/>
      <c r="B172" s="530">
        <v>93007</v>
      </c>
      <c r="C172" s="711" t="s">
        <v>896</v>
      </c>
      <c r="D172" s="712" t="s">
        <v>982</v>
      </c>
      <c r="E172" s="713">
        <v>1</v>
      </c>
      <c r="F172" s="713" t="s">
        <v>170</v>
      </c>
      <c r="G172" s="714">
        <v>675.28</v>
      </c>
      <c r="H172" s="715">
        <v>8177641</v>
      </c>
      <c r="I172" s="531"/>
      <c r="J172" s="532"/>
      <c r="K172" s="533">
        <v>0</v>
      </c>
      <c r="L172" s="534" t="s">
        <v>139</v>
      </c>
      <c r="M172" s="535">
        <v>100</v>
      </c>
      <c r="N172" s="536" t="s">
        <v>434</v>
      </c>
      <c r="O172" s="536" t="s">
        <v>171</v>
      </c>
      <c r="P172" s="537"/>
      <c r="Q172" s="53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2" s="539" t="s">
        <v>139</v>
      </c>
      <c r="S172" s="540">
        <v>100</v>
      </c>
      <c r="T172" s="541" t="s">
        <v>935</v>
      </c>
      <c r="U172" s="541" t="s">
        <v>935</v>
      </c>
      <c r="V172" s="542"/>
      <c r="W172" s="543"/>
      <c r="X172" s="544"/>
      <c r="Y172" s="692"/>
    </row>
    <row r="173" spans="1:26" s="545" customFormat="1" ht="23.25" hidden="1" customHeight="1" x14ac:dyDescent="0.3">
      <c r="A173" s="546">
        <v>2101</v>
      </c>
      <c r="B173" s="530">
        <v>93007</v>
      </c>
      <c r="C173" s="716"/>
      <c r="D173" s="717"/>
      <c r="E173" s="718">
        <v>2</v>
      </c>
      <c r="F173" s="718" t="s">
        <v>172</v>
      </c>
      <c r="G173" s="719">
        <v>755.54</v>
      </c>
      <c r="H173" s="720">
        <v>9149589</v>
      </c>
      <c r="I173" s="531">
        <f>+G173-G172</f>
        <v>80.259999999999991</v>
      </c>
      <c r="J173" s="532"/>
      <c r="K173" s="533">
        <v>0</v>
      </c>
      <c r="L173" s="547" t="s">
        <v>139</v>
      </c>
      <c r="M173" s="548">
        <v>100</v>
      </c>
      <c r="N173" s="549" t="s">
        <v>434</v>
      </c>
      <c r="O173" s="549" t="s">
        <v>171</v>
      </c>
      <c r="P173" s="550"/>
      <c r="Q173" s="551"/>
      <c r="R173" s="552"/>
      <c r="S173" s="553"/>
      <c r="T173" s="541" t="s">
        <v>935</v>
      </c>
      <c r="U173" s="554"/>
      <c r="V173" s="542"/>
      <c r="W173" s="543"/>
      <c r="X173" s="544"/>
      <c r="Y173" s="693"/>
    </row>
    <row r="174" spans="1:26" s="545" customFormat="1" ht="20.25" hidden="1" customHeight="1" thickBot="1" x14ac:dyDescent="0.35">
      <c r="A174" s="555">
        <v>2102</v>
      </c>
      <c r="B174" s="530">
        <v>93007</v>
      </c>
      <c r="C174" s="721"/>
      <c r="D174" s="722"/>
      <c r="E174" s="723">
        <v>3</v>
      </c>
      <c r="F174" s="723" t="s">
        <v>173</v>
      </c>
      <c r="G174" s="724">
        <v>865.7</v>
      </c>
      <c r="H174" s="725">
        <v>10483627</v>
      </c>
      <c r="I174" s="531">
        <f>+G174-G172</f>
        <v>190.42000000000007</v>
      </c>
      <c r="J174" s="532"/>
      <c r="K174" s="533">
        <v>0</v>
      </c>
      <c r="L174" s="556" t="s">
        <v>139</v>
      </c>
      <c r="M174" s="557">
        <v>100</v>
      </c>
      <c r="N174" s="558" t="s">
        <v>434</v>
      </c>
      <c r="O174" s="558" t="s">
        <v>171</v>
      </c>
      <c r="P174" s="559"/>
      <c r="Q174" s="560"/>
      <c r="R174" s="561"/>
      <c r="S174" s="562"/>
      <c r="T174" s="541" t="s">
        <v>935</v>
      </c>
      <c r="U174" s="554"/>
      <c r="V174" s="542"/>
      <c r="W174" s="543"/>
      <c r="X174" s="544"/>
      <c r="Y174" s="694"/>
    </row>
    <row r="175" spans="1:26" s="545" customFormat="1" ht="31.5" hidden="1" customHeight="1" x14ac:dyDescent="0.3">
      <c r="A175" s="529"/>
      <c r="B175" s="530">
        <v>93008</v>
      </c>
      <c r="C175" s="711" t="s">
        <v>897</v>
      </c>
      <c r="D175" s="712" t="s">
        <v>983</v>
      </c>
      <c r="E175" s="713">
        <v>1</v>
      </c>
      <c r="F175" s="713" t="s">
        <v>170</v>
      </c>
      <c r="G175" s="726">
        <v>0</v>
      </c>
      <c r="H175" s="715">
        <v>0</v>
      </c>
      <c r="I175" s="531"/>
      <c r="J175" s="563"/>
      <c r="K175" s="533">
        <v>0</v>
      </c>
      <c r="L175" s="534" t="s">
        <v>139</v>
      </c>
      <c r="M175" s="536">
        <v>0</v>
      </c>
      <c r="N175" s="536" t="s">
        <v>434</v>
      </c>
      <c r="O175" s="536" t="s">
        <v>171</v>
      </c>
      <c r="P175" s="537"/>
      <c r="Q175" s="53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5" s="564" t="s">
        <v>139</v>
      </c>
      <c r="S175" s="565">
        <v>0</v>
      </c>
      <c r="T175" s="541" t="s">
        <v>935</v>
      </c>
      <c r="U175" s="541" t="s">
        <v>935</v>
      </c>
      <c r="V175" s="542"/>
      <c r="W175" s="566"/>
    </row>
    <row r="176" spans="1:26" s="545" customFormat="1" ht="40.5" hidden="1" customHeight="1" x14ac:dyDescent="0.3">
      <c r="A176" s="546">
        <v>90040</v>
      </c>
      <c r="B176" s="530">
        <v>93008</v>
      </c>
      <c r="C176" s="716"/>
      <c r="D176" s="717"/>
      <c r="E176" s="718">
        <v>2</v>
      </c>
      <c r="F176" s="718" t="s">
        <v>172</v>
      </c>
      <c r="G176" s="727">
        <v>0</v>
      </c>
      <c r="H176" s="720">
        <v>0</v>
      </c>
      <c r="I176" s="531"/>
      <c r="J176" s="563"/>
      <c r="K176" s="533">
        <v>0</v>
      </c>
      <c r="L176" s="547" t="s">
        <v>139</v>
      </c>
      <c r="M176" s="549">
        <v>0</v>
      </c>
      <c r="N176" s="549" t="s">
        <v>434</v>
      </c>
      <c r="O176" s="549" t="s">
        <v>171</v>
      </c>
      <c r="P176" s="550"/>
      <c r="Q176" s="551"/>
      <c r="R176" s="552"/>
      <c r="S176" s="553"/>
      <c r="T176" s="541" t="s">
        <v>935</v>
      </c>
      <c r="U176" s="554"/>
      <c r="V176" s="542"/>
      <c r="W176" s="566"/>
    </row>
    <row r="177" spans="1:25" s="545" customFormat="1" ht="49.5" hidden="1" customHeight="1" thickBot="1" x14ac:dyDescent="0.35">
      <c r="A177" s="555">
        <v>90041</v>
      </c>
      <c r="B177" s="530">
        <v>93008</v>
      </c>
      <c r="C177" s="721"/>
      <c r="D177" s="722"/>
      <c r="E177" s="723">
        <v>3</v>
      </c>
      <c r="F177" s="723" t="s">
        <v>173</v>
      </c>
      <c r="G177" s="728">
        <v>0</v>
      </c>
      <c r="H177" s="725">
        <v>0</v>
      </c>
      <c r="I177" s="531"/>
      <c r="J177" s="563"/>
      <c r="K177" s="533">
        <v>0</v>
      </c>
      <c r="L177" s="567" t="s">
        <v>139</v>
      </c>
      <c r="M177" s="568">
        <v>0</v>
      </c>
      <c r="N177" s="568" t="s">
        <v>434</v>
      </c>
      <c r="O177" s="568" t="s">
        <v>171</v>
      </c>
      <c r="P177" s="569"/>
      <c r="Q177" s="570"/>
      <c r="R177" s="571"/>
      <c r="S177" s="572"/>
      <c r="T177" s="541" t="s">
        <v>935</v>
      </c>
      <c r="U177" s="554"/>
      <c r="V177" s="573"/>
      <c r="W177" s="574"/>
    </row>
    <row r="178" spans="1:25" customFormat="1" ht="71.25" hidden="1" customHeight="1" x14ac:dyDescent="0.3">
      <c r="A178" s="47"/>
      <c r="B178" s="53">
        <v>91112</v>
      </c>
      <c r="C178" s="589" t="s">
        <v>908</v>
      </c>
      <c r="D178" s="652" t="s">
        <v>903</v>
      </c>
      <c r="E178" s="100">
        <v>1</v>
      </c>
      <c r="F178" s="100" t="s">
        <v>170</v>
      </c>
      <c r="G178" s="101">
        <v>270.11</v>
      </c>
      <c r="H178" s="241">
        <v>3271032</v>
      </c>
      <c r="I178" s="489"/>
      <c r="J178" s="202"/>
      <c r="K178" s="200">
        <v>0</v>
      </c>
      <c r="L178" s="276" t="s">
        <v>139</v>
      </c>
      <c r="M178" s="206">
        <v>40</v>
      </c>
      <c r="N178" s="206" t="s">
        <v>434</v>
      </c>
      <c r="O178" s="206" t="s">
        <v>171</v>
      </c>
      <c r="P178" s="207"/>
      <c r="Q17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8" s="318" t="s">
        <v>139</v>
      </c>
      <c r="S178" s="319">
        <v>40</v>
      </c>
      <c r="T178" s="435" t="s">
        <v>935</v>
      </c>
      <c r="U178" s="435" t="s">
        <v>935</v>
      </c>
      <c r="V178" s="191"/>
      <c r="W178" s="195"/>
      <c r="X178" s="157"/>
      <c r="Y178" s="695" t="s">
        <v>174</v>
      </c>
    </row>
    <row r="179" spans="1:25" customFormat="1" ht="57" hidden="1" customHeight="1" x14ac:dyDescent="0.3">
      <c r="A179" s="36">
        <v>91115</v>
      </c>
      <c r="B179" s="53">
        <v>91112</v>
      </c>
      <c r="C179" s="590"/>
      <c r="D179" s="653"/>
      <c r="E179" s="84">
        <v>2</v>
      </c>
      <c r="F179" s="84" t="s">
        <v>172</v>
      </c>
      <c r="G179" s="85">
        <v>302.22000000000003</v>
      </c>
      <c r="H179" s="242">
        <v>3659884</v>
      </c>
      <c r="I179" s="111">
        <f>+G179-G178</f>
        <v>32.110000000000014</v>
      </c>
      <c r="J179" s="202"/>
      <c r="K179" s="200">
        <v>0</v>
      </c>
      <c r="L179" s="17" t="s">
        <v>139</v>
      </c>
      <c r="M179" s="35">
        <v>40</v>
      </c>
      <c r="N179" s="35" t="s">
        <v>434</v>
      </c>
      <c r="O179" s="35" t="s">
        <v>171</v>
      </c>
      <c r="P179" s="201"/>
      <c r="Q179" s="30"/>
      <c r="R179" s="269"/>
      <c r="S179" s="280"/>
      <c r="T179" s="435" t="s">
        <v>935</v>
      </c>
      <c r="U179" s="26"/>
      <c r="V179" s="191"/>
      <c r="W179" s="195"/>
      <c r="X179" s="157"/>
      <c r="Y179" s="696"/>
    </row>
    <row r="180" spans="1:25" customFormat="1" ht="49.5" hidden="1" customHeight="1" thickBot="1" x14ac:dyDescent="0.35">
      <c r="A180" s="38">
        <v>91118</v>
      </c>
      <c r="B180" s="53">
        <v>91112</v>
      </c>
      <c r="C180" s="591"/>
      <c r="D180" s="654"/>
      <c r="E180" s="102">
        <v>3</v>
      </c>
      <c r="F180" s="102" t="s">
        <v>173</v>
      </c>
      <c r="G180" s="103">
        <v>346.28</v>
      </c>
      <c r="H180" s="243">
        <v>4193451</v>
      </c>
      <c r="I180" s="111">
        <f>+G180-G178</f>
        <v>76.169999999999959</v>
      </c>
      <c r="J180" s="202"/>
      <c r="K180" s="200">
        <v>0</v>
      </c>
      <c r="L180" s="282" t="s">
        <v>139</v>
      </c>
      <c r="M180" s="212">
        <v>40</v>
      </c>
      <c r="N180" s="212" t="s">
        <v>434</v>
      </c>
      <c r="O180" s="212" t="s">
        <v>171</v>
      </c>
      <c r="P180" s="213"/>
      <c r="Q180" s="214"/>
      <c r="R180" s="270"/>
      <c r="S180" s="284"/>
      <c r="T180" s="435" t="s">
        <v>935</v>
      </c>
      <c r="U180" s="26"/>
      <c r="V180" s="194"/>
      <c r="W180" s="197" t="e">
        <f>+V180-#REF!</f>
        <v>#REF!</v>
      </c>
      <c r="Y180" s="697"/>
    </row>
    <row r="181" spans="1:25" customFormat="1" ht="54.75" hidden="1" customHeight="1" x14ac:dyDescent="0.3">
      <c r="A181" s="47"/>
      <c r="B181" s="53">
        <v>91113</v>
      </c>
      <c r="C181" s="589" t="s">
        <v>909</v>
      </c>
      <c r="D181" s="624" t="s">
        <v>904</v>
      </c>
      <c r="E181" s="100">
        <v>1</v>
      </c>
      <c r="F181" s="100" t="s">
        <v>170</v>
      </c>
      <c r="G181" s="101">
        <v>337.64</v>
      </c>
      <c r="H181" s="241">
        <v>4088820</v>
      </c>
      <c r="I181" s="111"/>
      <c r="J181" s="202"/>
      <c r="K181" s="200">
        <v>0</v>
      </c>
      <c r="L181" s="277" t="s">
        <v>139</v>
      </c>
      <c r="M181" s="206">
        <v>50</v>
      </c>
      <c r="N181" s="206" t="s">
        <v>434</v>
      </c>
      <c r="O181" s="206" t="s">
        <v>171</v>
      </c>
      <c r="P181" s="207"/>
      <c r="Q18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1" s="318" t="s">
        <v>139</v>
      </c>
      <c r="S181" s="319">
        <v>50</v>
      </c>
      <c r="T181" s="435" t="s">
        <v>935</v>
      </c>
      <c r="U181" s="435" t="s">
        <v>935</v>
      </c>
      <c r="V181" s="191"/>
      <c r="W181" s="192"/>
      <c r="Y181" s="696"/>
    </row>
    <row r="182" spans="1:25" customFormat="1" ht="54.75" hidden="1" customHeight="1" x14ac:dyDescent="0.3">
      <c r="A182" s="36">
        <v>91116</v>
      </c>
      <c r="B182" s="53">
        <v>91113</v>
      </c>
      <c r="C182" s="590"/>
      <c r="D182" s="625"/>
      <c r="E182" s="84">
        <v>2</v>
      </c>
      <c r="F182" s="84" t="s">
        <v>172</v>
      </c>
      <c r="G182" s="85">
        <v>377.77</v>
      </c>
      <c r="H182" s="242">
        <v>4574795</v>
      </c>
      <c r="I182" s="111">
        <f>+G182-G181</f>
        <v>40.129999999999995</v>
      </c>
      <c r="J182" s="202"/>
      <c r="K182" s="200">
        <v>0</v>
      </c>
      <c r="L182" s="17" t="s">
        <v>139</v>
      </c>
      <c r="M182" s="35">
        <v>50</v>
      </c>
      <c r="N182" s="35" t="s">
        <v>434</v>
      </c>
      <c r="O182" s="35" t="s">
        <v>171</v>
      </c>
      <c r="P182" s="201"/>
      <c r="Q182" s="30"/>
      <c r="R182" s="269"/>
      <c r="S182" s="280"/>
      <c r="T182" s="435" t="s">
        <v>935</v>
      </c>
      <c r="U182" s="26"/>
      <c r="V182" s="191"/>
      <c r="W182" s="192"/>
      <c r="Y182" s="696"/>
    </row>
    <row r="183" spans="1:25" customFormat="1" ht="54" hidden="1" customHeight="1" thickBot="1" x14ac:dyDescent="0.35">
      <c r="A183" s="38">
        <v>91119</v>
      </c>
      <c r="B183" s="53">
        <v>91113</v>
      </c>
      <c r="C183" s="591"/>
      <c r="D183" s="626"/>
      <c r="E183" s="102">
        <v>3</v>
      </c>
      <c r="F183" s="102" t="s">
        <v>173</v>
      </c>
      <c r="G183" s="103">
        <v>432.85</v>
      </c>
      <c r="H183" s="243">
        <v>5241814</v>
      </c>
      <c r="I183" s="111">
        <f>+G183-G181</f>
        <v>95.210000000000036</v>
      </c>
      <c r="J183" s="202"/>
      <c r="K183" s="200">
        <v>0</v>
      </c>
      <c r="L183" s="282" t="s">
        <v>139</v>
      </c>
      <c r="M183" s="212">
        <v>50</v>
      </c>
      <c r="N183" s="212" t="s">
        <v>434</v>
      </c>
      <c r="O183" s="212" t="s">
        <v>171</v>
      </c>
      <c r="P183" s="213"/>
      <c r="Q183" s="214"/>
      <c r="R183" s="270"/>
      <c r="S183" s="284"/>
      <c r="T183" s="435" t="s">
        <v>935</v>
      </c>
      <c r="U183" s="26"/>
      <c r="V183" s="191"/>
      <c r="W183" s="192"/>
      <c r="Y183" s="697"/>
    </row>
    <row r="184" spans="1:25" customFormat="1" ht="56.25" hidden="1" customHeight="1" x14ac:dyDescent="0.3">
      <c r="A184" s="47"/>
      <c r="B184" s="53">
        <v>91114</v>
      </c>
      <c r="C184" s="589" t="s">
        <v>910</v>
      </c>
      <c r="D184" s="624" t="s">
        <v>905</v>
      </c>
      <c r="E184" s="100">
        <v>1</v>
      </c>
      <c r="F184" s="100" t="s">
        <v>170</v>
      </c>
      <c r="G184" s="101">
        <v>405.17</v>
      </c>
      <c r="H184" s="241">
        <v>4906609</v>
      </c>
      <c r="I184" s="111"/>
      <c r="J184" s="261"/>
      <c r="K184" s="200">
        <v>0</v>
      </c>
      <c r="L184" s="277" t="s">
        <v>139</v>
      </c>
      <c r="M184" s="206">
        <v>60</v>
      </c>
      <c r="N184" s="206" t="s">
        <v>434</v>
      </c>
      <c r="O184" s="206" t="s">
        <v>171</v>
      </c>
      <c r="P184" s="207"/>
      <c r="Q1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4" s="318" t="s">
        <v>139</v>
      </c>
      <c r="S184" s="319">
        <v>60</v>
      </c>
      <c r="T184" s="435" t="s">
        <v>935</v>
      </c>
      <c r="U184" s="435" t="s">
        <v>935</v>
      </c>
      <c r="V184" s="163"/>
      <c r="W184" s="149" t="e">
        <f>+V184-#REF!</f>
        <v>#REF!</v>
      </c>
    </row>
    <row r="185" spans="1:25" customFormat="1" ht="54" hidden="1" customHeight="1" x14ac:dyDescent="0.3">
      <c r="A185" s="36">
        <v>91117</v>
      </c>
      <c r="B185" s="53">
        <v>91114</v>
      </c>
      <c r="C185" s="590"/>
      <c r="D185" s="625"/>
      <c r="E185" s="84">
        <v>2</v>
      </c>
      <c r="F185" s="84" t="s">
        <v>172</v>
      </c>
      <c r="G185" s="85">
        <v>453.32</v>
      </c>
      <c r="H185" s="242">
        <v>5489705</v>
      </c>
      <c r="I185" s="111">
        <f>+G185-G184</f>
        <v>48.149999999999977</v>
      </c>
      <c r="J185" s="202"/>
      <c r="K185" s="200">
        <v>0</v>
      </c>
      <c r="L185" s="17" t="s">
        <v>139</v>
      </c>
      <c r="M185" s="35">
        <v>60</v>
      </c>
      <c r="N185" s="35" t="s">
        <v>434</v>
      </c>
      <c r="O185" s="35" t="s">
        <v>171</v>
      </c>
      <c r="P185" s="201"/>
      <c r="Q185" s="30"/>
      <c r="R185" s="269"/>
      <c r="S185" s="280"/>
      <c r="T185" s="435" t="s">
        <v>935</v>
      </c>
      <c r="U185" s="26"/>
      <c r="V185" s="163"/>
      <c r="W185" s="149" t="e">
        <f>+V185-#REF!</f>
        <v>#REF!</v>
      </c>
    </row>
    <row r="186" spans="1:25" customFormat="1" ht="67.5" hidden="1" customHeight="1" thickBot="1" x14ac:dyDescent="0.35">
      <c r="A186" s="38">
        <v>91120</v>
      </c>
      <c r="B186" s="53">
        <v>91114</v>
      </c>
      <c r="C186" s="591"/>
      <c r="D186" s="626"/>
      <c r="E186" s="102">
        <v>3</v>
      </c>
      <c r="F186" s="102" t="s">
        <v>173</v>
      </c>
      <c r="G186" s="103">
        <v>519.41999999999996</v>
      </c>
      <c r="H186" s="243">
        <v>6290176</v>
      </c>
      <c r="I186" s="111">
        <f>+G186-G184</f>
        <v>114.24999999999994</v>
      </c>
      <c r="J186" s="202"/>
      <c r="K186" s="200">
        <v>0</v>
      </c>
      <c r="L186" s="282" t="s">
        <v>139</v>
      </c>
      <c r="M186" s="212">
        <v>60</v>
      </c>
      <c r="N186" s="212" t="s">
        <v>434</v>
      </c>
      <c r="O186" s="212" t="s">
        <v>171</v>
      </c>
      <c r="P186" s="213"/>
      <c r="Q186" s="214"/>
      <c r="R186" s="270"/>
      <c r="S186" s="284"/>
      <c r="T186" s="435" t="s">
        <v>935</v>
      </c>
      <c r="U186" s="26"/>
      <c r="V186" s="163"/>
      <c r="W186" s="149" t="e">
        <f>+V186-#REF!</f>
        <v>#REF!</v>
      </c>
    </row>
    <row r="187" spans="1:25" customFormat="1" ht="71.25" hidden="1" customHeight="1" x14ac:dyDescent="0.3">
      <c r="A187" s="47"/>
      <c r="B187" s="53">
        <v>92112</v>
      </c>
      <c r="C187" s="589" t="s">
        <v>911</v>
      </c>
      <c r="D187" s="679" t="s">
        <v>906</v>
      </c>
      <c r="E187" s="100">
        <v>1</v>
      </c>
      <c r="F187" s="100" t="s">
        <v>170</v>
      </c>
      <c r="G187" s="101">
        <v>472.7</v>
      </c>
      <c r="H187" s="241">
        <v>5724397</v>
      </c>
      <c r="I187" s="111"/>
      <c r="J187" s="202"/>
      <c r="K187" s="200">
        <v>0</v>
      </c>
      <c r="L187" s="277" t="s">
        <v>139</v>
      </c>
      <c r="M187" s="206">
        <v>70</v>
      </c>
      <c r="N187" s="206" t="s">
        <v>434</v>
      </c>
      <c r="O187" s="206" t="s">
        <v>171</v>
      </c>
      <c r="P187" s="207"/>
      <c r="Q1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7" s="318" t="s">
        <v>139</v>
      </c>
      <c r="S187" s="319">
        <v>70</v>
      </c>
      <c r="T187" s="435" t="s">
        <v>935</v>
      </c>
      <c r="U187" s="435" t="s">
        <v>935</v>
      </c>
      <c r="V187" s="163"/>
      <c r="W187" s="149" t="e">
        <f>+V187-#REF!</f>
        <v>#REF!</v>
      </c>
      <c r="Y187" s="698" t="s">
        <v>175</v>
      </c>
    </row>
    <row r="188" spans="1:25" customFormat="1" ht="66" hidden="1" customHeight="1" x14ac:dyDescent="0.3">
      <c r="A188" s="36">
        <v>92115</v>
      </c>
      <c r="B188" s="53">
        <v>92112</v>
      </c>
      <c r="C188" s="590"/>
      <c r="D188" s="680"/>
      <c r="E188" s="84">
        <v>2</v>
      </c>
      <c r="F188" s="84" t="s">
        <v>172</v>
      </c>
      <c r="G188" s="85">
        <v>528.88</v>
      </c>
      <c r="H188" s="242">
        <v>6404737</v>
      </c>
      <c r="I188" s="111">
        <f>+G188-G187</f>
        <v>56.180000000000007</v>
      </c>
      <c r="J188" s="202"/>
      <c r="K188" s="200">
        <v>0</v>
      </c>
      <c r="L188" s="17" t="s">
        <v>139</v>
      </c>
      <c r="M188" s="35">
        <v>70</v>
      </c>
      <c r="N188" s="35" t="s">
        <v>434</v>
      </c>
      <c r="O188" s="35" t="s">
        <v>171</v>
      </c>
      <c r="P188" s="201"/>
      <c r="Q188" s="30"/>
      <c r="R188" s="269"/>
      <c r="S188" s="280"/>
      <c r="T188" s="435" t="s">
        <v>935</v>
      </c>
      <c r="U188" s="26"/>
      <c r="V188" s="163"/>
      <c r="W188" s="149" t="e">
        <f>+V188-#REF!</f>
        <v>#REF!</v>
      </c>
      <c r="Y188" s="699"/>
    </row>
    <row r="189" spans="1:25" customFormat="1" ht="45" hidden="1" customHeight="1" thickBot="1" x14ac:dyDescent="0.35">
      <c r="A189" s="38">
        <v>92118</v>
      </c>
      <c r="B189" s="53">
        <v>92112</v>
      </c>
      <c r="C189" s="591"/>
      <c r="D189" s="681"/>
      <c r="E189" s="102">
        <v>3</v>
      </c>
      <c r="F189" s="102" t="s">
        <v>173</v>
      </c>
      <c r="G189" s="103">
        <v>605.99</v>
      </c>
      <c r="H189" s="243">
        <v>7338539</v>
      </c>
      <c r="I189" s="111">
        <f>+G189-G187</f>
        <v>133.29000000000002</v>
      </c>
      <c r="J189" s="202"/>
      <c r="K189" s="200">
        <v>0</v>
      </c>
      <c r="L189" s="282" t="s">
        <v>139</v>
      </c>
      <c r="M189" s="212">
        <v>70</v>
      </c>
      <c r="N189" s="212" t="s">
        <v>434</v>
      </c>
      <c r="O189" s="212" t="s">
        <v>171</v>
      </c>
      <c r="P189" s="213"/>
      <c r="Q189" s="214"/>
      <c r="R189" s="270"/>
      <c r="S189" s="284"/>
      <c r="T189" s="435" t="s">
        <v>935</v>
      </c>
      <c r="U189" s="26"/>
      <c r="V189" s="163"/>
      <c r="W189" s="149" t="e">
        <f>+V189-#REF!</f>
        <v>#REF!</v>
      </c>
      <c r="Y189" s="700"/>
    </row>
    <row r="190" spans="1:25" customFormat="1" ht="57.75" hidden="1" customHeight="1" x14ac:dyDescent="0.3">
      <c r="A190" s="47"/>
      <c r="B190" s="53">
        <v>92113</v>
      </c>
      <c r="C190" s="589" t="s">
        <v>912</v>
      </c>
      <c r="D190" s="624" t="s">
        <v>914</v>
      </c>
      <c r="E190" s="100">
        <v>1</v>
      </c>
      <c r="F190" s="100" t="s">
        <v>170</v>
      </c>
      <c r="G190" s="101">
        <v>540.22</v>
      </c>
      <c r="H190" s="241">
        <v>6542064</v>
      </c>
      <c r="I190" s="111"/>
      <c r="J190" s="261"/>
      <c r="K190" s="200">
        <v>0</v>
      </c>
      <c r="L190" s="277" t="s">
        <v>139</v>
      </c>
      <c r="M190" s="206">
        <v>80</v>
      </c>
      <c r="N190" s="206" t="s">
        <v>434</v>
      </c>
      <c r="O190" s="206" t="s">
        <v>171</v>
      </c>
      <c r="P190" s="207"/>
      <c r="Q1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0" s="318" t="s">
        <v>139</v>
      </c>
      <c r="S190" s="319">
        <v>80</v>
      </c>
      <c r="T190" s="435" t="s">
        <v>935</v>
      </c>
      <c r="U190" s="435" t="s">
        <v>935</v>
      </c>
      <c r="V190" s="196">
        <v>6473163</v>
      </c>
      <c r="W190" s="149" t="e">
        <f>+V190-#REF!</f>
        <v>#REF!</v>
      </c>
      <c r="Y190" s="696" t="s">
        <v>176</v>
      </c>
    </row>
    <row r="191" spans="1:25" customFormat="1" ht="57.75" hidden="1" customHeight="1" x14ac:dyDescent="0.3">
      <c r="A191" s="36">
        <v>92116</v>
      </c>
      <c r="B191" s="53">
        <v>92113</v>
      </c>
      <c r="C191" s="590"/>
      <c r="D191" s="625"/>
      <c r="E191" s="84">
        <v>2</v>
      </c>
      <c r="F191" s="84" t="s">
        <v>172</v>
      </c>
      <c r="G191" s="85">
        <v>604.42999999999995</v>
      </c>
      <c r="H191" s="242">
        <v>7319647</v>
      </c>
      <c r="I191" s="111">
        <f>+G191-G190</f>
        <v>64.209999999999923</v>
      </c>
      <c r="J191" s="261"/>
      <c r="K191" s="200">
        <v>0</v>
      </c>
      <c r="L191" s="17" t="s">
        <v>139</v>
      </c>
      <c r="M191" s="35">
        <v>80</v>
      </c>
      <c r="N191" s="35" t="s">
        <v>434</v>
      </c>
      <c r="O191" s="35" t="s">
        <v>171</v>
      </c>
      <c r="P191" s="201"/>
      <c r="Q191" s="30"/>
      <c r="R191" s="269"/>
      <c r="S191" s="280"/>
      <c r="T191" s="435" t="s">
        <v>935</v>
      </c>
      <c r="U191" s="26"/>
      <c r="V191" s="163">
        <v>7061507</v>
      </c>
      <c r="W191" s="149" t="e">
        <f>+V191-#REF!</f>
        <v>#REF!</v>
      </c>
      <c r="Y191" s="696"/>
    </row>
    <row r="192" spans="1:25" customFormat="1" ht="58.5" hidden="1" customHeight="1" thickBot="1" x14ac:dyDescent="0.35">
      <c r="A192" s="38">
        <v>92119</v>
      </c>
      <c r="B192" s="53">
        <v>92113</v>
      </c>
      <c r="C192" s="591"/>
      <c r="D192" s="626"/>
      <c r="E192" s="102">
        <v>3</v>
      </c>
      <c r="F192" s="102" t="s">
        <v>173</v>
      </c>
      <c r="G192" s="103">
        <v>692.56</v>
      </c>
      <c r="H192" s="243">
        <v>8386902</v>
      </c>
      <c r="I192" s="111">
        <f>+G192-G190</f>
        <v>152.33999999999992</v>
      </c>
      <c r="J192" s="261"/>
      <c r="K192" s="200">
        <v>0</v>
      </c>
      <c r="L192" s="282" t="s">
        <v>139</v>
      </c>
      <c r="M192" s="212">
        <v>80</v>
      </c>
      <c r="N192" s="212" t="s">
        <v>434</v>
      </c>
      <c r="O192" s="212" t="s">
        <v>171</v>
      </c>
      <c r="P192" s="213"/>
      <c r="Q192" s="214"/>
      <c r="R192" s="270"/>
      <c r="S192" s="284"/>
      <c r="T192" s="435" t="s">
        <v>935</v>
      </c>
      <c r="U192" s="26"/>
      <c r="V192" s="163">
        <v>8042964</v>
      </c>
      <c r="W192" s="149" t="e">
        <f>+V192-#REF!</f>
        <v>#REF!</v>
      </c>
      <c r="Y192" s="697"/>
    </row>
    <row r="193" spans="1:25" customFormat="1" ht="66" hidden="1" customHeight="1" x14ac:dyDescent="0.3">
      <c r="A193" s="47"/>
      <c r="B193" s="53">
        <v>92114</v>
      </c>
      <c r="C193" s="589" t="s">
        <v>913</v>
      </c>
      <c r="D193" s="624" t="s">
        <v>907</v>
      </c>
      <c r="E193" s="100">
        <v>1</v>
      </c>
      <c r="F193" s="100" t="s">
        <v>170</v>
      </c>
      <c r="G193" s="101">
        <v>607.75</v>
      </c>
      <c r="H193" s="241">
        <v>7359853</v>
      </c>
      <c r="I193" s="111"/>
      <c r="J193" s="261"/>
      <c r="K193" s="200">
        <v>0</v>
      </c>
      <c r="L193" s="277" t="s">
        <v>139</v>
      </c>
      <c r="M193" s="206">
        <v>90</v>
      </c>
      <c r="N193" s="206" t="s">
        <v>434</v>
      </c>
      <c r="O193" s="206" t="s">
        <v>171</v>
      </c>
      <c r="P193" s="207"/>
      <c r="Q1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3" s="318" t="s">
        <v>139</v>
      </c>
      <c r="S193" s="319">
        <v>90</v>
      </c>
      <c r="T193" s="435" t="s">
        <v>935</v>
      </c>
      <c r="U193" s="435" t="s">
        <v>935</v>
      </c>
      <c r="V193" s="163"/>
      <c r="W193" s="149" t="e">
        <f>+V193-#REF!</f>
        <v>#REF!</v>
      </c>
      <c r="Y193" s="695" t="s">
        <v>177</v>
      </c>
    </row>
    <row r="194" spans="1:25" customFormat="1" ht="60" hidden="1" customHeight="1" x14ac:dyDescent="0.3">
      <c r="A194" s="36">
        <v>92117</v>
      </c>
      <c r="B194" s="53">
        <v>92114</v>
      </c>
      <c r="C194" s="590"/>
      <c r="D194" s="625"/>
      <c r="E194" s="84">
        <v>2</v>
      </c>
      <c r="F194" s="84" t="s">
        <v>172</v>
      </c>
      <c r="G194" s="85">
        <v>679.99</v>
      </c>
      <c r="H194" s="242">
        <v>8234679</v>
      </c>
      <c r="I194" s="111">
        <f>+G194-G193</f>
        <v>72.240000000000009</v>
      </c>
      <c r="J194" s="202"/>
      <c r="K194" s="200">
        <v>0</v>
      </c>
      <c r="L194" s="17" t="s">
        <v>139</v>
      </c>
      <c r="M194" s="35">
        <v>90</v>
      </c>
      <c r="N194" s="35" t="s">
        <v>434</v>
      </c>
      <c r="O194" s="35" t="s">
        <v>171</v>
      </c>
      <c r="P194" s="201"/>
      <c r="Q194" s="30"/>
      <c r="R194" s="269"/>
      <c r="S194" s="280"/>
      <c r="T194" s="435" t="s">
        <v>935</v>
      </c>
      <c r="U194" s="26"/>
      <c r="V194" s="163"/>
      <c r="W194" s="149" t="e">
        <f>+V194-#REF!</f>
        <v>#REF!</v>
      </c>
      <c r="Y194" s="696"/>
    </row>
    <row r="195" spans="1:25" customFormat="1" ht="52.5" hidden="1" customHeight="1" thickBot="1" x14ac:dyDescent="0.35">
      <c r="A195" s="38">
        <v>92120</v>
      </c>
      <c r="B195" s="53">
        <v>92114</v>
      </c>
      <c r="C195" s="591"/>
      <c r="D195" s="626"/>
      <c r="E195" s="102">
        <v>3</v>
      </c>
      <c r="F195" s="102" t="s">
        <v>173</v>
      </c>
      <c r="G195" s="103">
        <v>779.13</v>
      </c>
      <c r="H195" s="243">
        <v>9435264</v>
      </c>
      <c r="I195" s="111">
        <f>+G195-G193</f>
        <v>171.38</v>
      </c>
      <c r="J195" s="202"/>
      <c r="K195" s="200">
        <v>0</v>
      </c>
      <c r="L195" s="282" t="s">
        <v>139</v>
      </c>
      <c r="M195" s="212">
        <v>90</v>
      </c>
      <c r="N195" s="212" t="s">
        <v>434</v>
      </c>
      <c r="O195" s="212" t="s">
        <v>171</v>
      </c>
      <c r="P195" s="213"/>
      <c r="Q195" s="214"/>
      <c r="R195" s="270"/>
      <c r="S195" s="284"/>
      <c r="T195" s="435" t="s">
        <v>935</v>
      </c>
      <c r="U195" s="26"/>
      <c r="V195" s="163"/>
      <c r="W195" s="149" t="e">
        <f>+V195-#REF!</f>
        <v>#REF!</v>
      </c>
      <c r="Y195" s="697"/>
    </row>
    <row r="196" spans="1:25" customFormat="1" ht="21.75" hidden="1" customHeight="1" x14ac:dyDescent="0.3">
      <c r="A196" s="47"/>
      <c r="B196" s="53">
        <v>93009</v>
      </c>
      <c r="C196" s="711" t="s">
        <v>898</v>
      </c>
      <c r="D196" s="712" t="s">
        <v>984</v>
      </c>
      <c r="E196" s="729">
        <v>1</v>
      </c>
      <c r="F196" s="729" t="s">
        <v>170</v>
      </c>
      <c r="G196" s="714">
        <v>515.53</v>
      </c>
      <c r="H196" s="715">
        <v>6243068</v>
      </c>
      <c r="I196" s="111"/>
      <c r="J196" s="261"/>
      <c r="K196" s="200">
        <v>0</v>
      </c>
      <c r="L196" s="277" t="s">
        <v>139</v>
      </c>
      <c r="M196" s="205">
        <v>100</v>
      </c>
      <c r="N196" s="206" t="s">
        <v>434</v>
      </c>
      <c r="O196" s="206" t="s">
        <v>171</v>
      </c>
      <c r="P196" s="207"/>
      <c r="Q1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6" s="209" t="s">
        <v>139</v>
      </c>
      <c r="S196" s="279">
        <v>100</v>
      </c>
      <c r="T196" s="435" t="s">
        <v>935</v>
      </c>
      <c r="U196" s="435" t="s">
        <v>935</v>
      </c>
      <c r="V196" s="163">
        <v>6048396</v>
      </c>
      <c r="W196" s="149" t="e">
        <f>+V196-#REF!</f>
        <v>#REF!</v>
      </c>
      <c r="X196" s="93">
        <f>+G197-G196</f>
        <v>57.259999999999991</v>
      </c>
      <c r="Y196" s="695" t="s">
        <v>178</v>
      </c>
    </row>
    <row r="197" spans="1:25" customFormat="1" ht="21.75" hidden="1" customHeight="1" x14ac:dyDescent="0.3">
      <c r="A197" s="36">
        <v>2201</v>
      </c>
      <c r="B197" s="53">
        <v>93009</v>
      </c>
      <c r="C197" s="716"/>
      <c r="D197" s="717"/>
      <c r="E197" s="730">
        <v>2</v>
      </c>
      <c r="F197" s="730" t="s">
        <v>172</v>
      </c>
      <c r="G197" s="719">
        <v>572.79</v>
      </c>
      <c r="H197" s="720">
        <v>6936487</v>
      </c>
      <c r="I197" s="111"/>
      <c r="J197" s="202"/>
      <c r="K197" s="200">
        <v>0</v>
      </c>
      <c r="L197" s="17" t="s">
        <v>139</v>
      </c>
      <c r="M197" s="25">
        <v>100</v>
      </c>
      <c r="N197" s="35" t="s">
        <v>434</v>
      </c>
      <c r="O197" s="35" t="s">
        <v>171</v>
      </c>
      <c r="P197" s="201"/>
      <c r="Q1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7" s="269"/>
      <c r="S197" s="280"/>
      <c r="T197" s="435" t="s">
        <v>935</v>
      </c>
      <c r="U197" s="26"/>
      <c r="V197" s="163">
        <v>6701893</v>
      </c>
      <c r="W197" s="149" t="e">
        <f>+V197-#REF!</f>
        <v>#REF!</v>
      </c>
      <c r="X197" s="93">
        <f>+G198-G196</f>
        <v>163.20000000000005</v>
      </c>
      <c r="Y197" s="696"/>
    </row>
    <row r="198" spans="1:25" customFormat="1" ht="21.75" hidden="1" customHeight="1" thickBot="1" x14ac:dyDescent="0.35">
      <c r="A198" s="38">
        <v>2202</v>
      </c>
      <c r="B198" s="53">
        <v>93009</v>
      </c>
      <c r="C198" s="721"/>
      <c r="D198" s="722"/>
      <c r="E198" s="731">
        <v>3</v>
      </c>
      <c r="F198" s="731" t="s">
        <v>173</v>
      </c>
      <c r="G198" s="724">
        <v>678.73</v>
      </c>
      <c r="H198" s="725">
        <v>8219420</v>
      </c>
      <c r="I198" s="111"/>
      <c r="J198" s="202"/>
      <c r="K198" s="200">
        <v>0</v>
      </c>
      <c r="L198" s="282" t="s">
        <v>139</v>
      </c>
      <c r="M198" s="211">
        <v>100</v>
      </c>
      <c r="N198" s="212" t="s">
        <v>434</v>
      </c>
      <c r="O198" s="212" t="s">
        <v>171</v>
      </c>
      <c r="P198" s="213"/>
      <c r="Q198"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8" s="270"/>
      <c r="S198" s="284"/>
      <c r="T198" s="435" t="s">
        <v>935</v>
      </c>
      <c r="U198" s="26"/>
      <c r="V198" s="163">
        <v>7927791</v>
      </c>
      <c r="W198" s="149" t="e">
        <f>+V198-#REF!</f>
        <v>#REF!</v>
      </c>
      <c r="Y198" s="697"/>
    </row>
    <row r="199" spans="1:25" s="139" customFormat="1" ht="48" hidden="1" customHeight="1" x14ac:dyDescent="0.3">
      <c r="A199" s="144"/>
      <c r="B199" s="247">
        <v>93010</v>
      </c>
      <c r="C199" s="711" t="s">
        <v>899</v>
      </c>
      <c r="D199" s="712" t="s">
        <v>985</v>
      </c>
      <c r="E199" s="713">
        <v>1</v>
      </c>
      <c r="F199" s="713" t="s">
        <v>170</v>
      </c>
      <c r="G199" s="726">
        <v>0</v>
      </c>
      <c r="H199" s="715">
        <v>0</v>
      </c>
      <c r="I199" s="111"/>
      <c r="J199" s="261"/>
      <c r="K199" s="200">
        <v>0</v>
      </c>
      <c r="L199" s="277" t="s">
        <v>139</v>
      </c>
      <c r="M199" s="205">
        <v>0</v>
      </c>
      <c r="N199" s="206" t="s">
        <v>434</v>
      </c>
      <c r="O199" s="338" t="s">
        <v>171</v>
      </c>
      <c r="P199" s="207"/>
      <c r="Q199" s="328"/>
      <c r="R199" s="204" t="s">
        <v>139</v>
      </c>
      <c r="S199" s="309">
        <v>0</v>
      </c>
      <c r="T199" s="435" t="s">
        <v>935</v>
      </c>
      <c r="U199" s="435" t="s">
        <v>935</v>
      </c>
    </row>
    <row r="200" spans="1:25" s="139" customFormat="1" ht="47.4" hidden="1" customHeight="1" x14ac:dyDescent="0.3">
      <c r="A200" s="144"/>
      <c r="B200" s="247">
        <v>93010</v>
      </c>
      <c r="C200" s="716"/>
      <c r="D200" s="717"/>
      <c r="E200" s="718">
        <v>2</v>
      </c>
      <c r="F200" s="718" t="s">
        <v>172</v>
      </c>
      <c r="G200" s="727">
        <v>0</v>
      </c>
      <c r="H200" s="720">
        <v>0</v>
      </c>
      <c r="I200" s="111"/>
      <c r="J200" s="261"/>
      <c r="K200" s="200">
        <v>0</v>
      </c>
      <c r="L200" s="17" t="s">
        <v>139</v>
      </c>
      <c r="M200" s="25">
        <v>0</v>
      </c>
      <c r="N200" s="35" t="s">
        <v>434</v>
      </c>
      <c r="O200" s="222" t="s">
        <v>171</v>
      </c>
      <c r="P200" s="201"/>
      <c r="Q200" s="289"/>
      <c r="R200" s="272"/>
      <c r="S200" s="280"/>
      <c r="T200" s="435" t="s">
        <v>935</v>
      </c>
      <c r="U200" s="26"/>
    </row>
    <row r="201" spans="1:25" s="139" customFormat="1" ht="57" hidden="1" customHeight="1" thickBot="1" x14ac:dyDescent="0.35">
      <c r="A201" s="144"/>
      <c r="B201" s="247">
        <v>93010</v>
      </c>
      <c r="C201" s="721"/>
      <c r="D201" s="722"/>
      <c r="E201" s="723">
        <v>3</v>
      </c>
      <c r="F201" s="723" t="s">
        <v>173</v>
      </c>
      <c r="G201" s="728">
        <v>0</v>
      </c>
      <c r="H201" s="725">
        <v>0</v>
      </c>
      <c r="I201" s="111"/>
      <c r="J201" s="261"/>
      <c r="K201" s="200">
        <v>0</v>
      </c>
      <c r="L201" s="282" t="s">
        <v>139</v>
      </c>
      <c r="M201" s="211">
        <v>0</v>
      </c>
      <c r="N201" s="212" t="s">
        <v>434</v>
      </c>
      <c r="O201" s="339" t="s">
        <v>171</v>
      </c>
      <c r="P201" s="213"/>
      <c r="Q201" s="329"/>
      <c r="R201" s="283"/>
      <c r="S201" s="284"/>
      <c r="T201" s="435" t="s">
        <v>935</v>
      </c>
      <c r="U201" s="26"/>
    </row>
    <row r="202" spans="1:25" s="255" customFormat="1" ht="19.5" hidden="1" customHeight="1" x14ac:dyDescent="0.3">
      <c r="A202" s="251"/>
      <c r="B202" s="252">
        <v>93011</v>
      </c>
      <c r="C202" s="732" t="s">
        <v>900</v>
      </c>
      <c r="D202" s="733" t="s">
        <v>986</v>
      </c>
      <c r="E202" s="729">
        <v>1</v>
      </c>
      <c r="F202" s="729" t="s">
        <v>170</v>
      </c>
      <c r="G202" s="714">
        <v>342.53</v>
      </c>
      <c r="H202" s="715">
        <v>4148038</v>
      </c>
      <c r="I202" s="489"/>
      <c r="J202" s="261"/>
      <c r="K202" s="200">
        <v>0</v>
      </c>
      <c r="L202" s="277" t="s">
        <v>139</v>
      </c>
      <c r="M202" s="205">
        <v>100</v>
      </c>
      <c r="N202" s="206" t="s">
        <v>434</v>
      </c>
      <c r="O202" s="206" t="s">
        <v>171</v>
      </c>
      <c r="P202" s="207"/>
      <c r="Q2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2" s="278" t="s">
        <v>139</v>
      </c>
      <c r="S202" s="279">
        <v>100</v>
      </c>
      <c r="T202" s="435" t="s">
        <v>935</v>
      </c>
      <c r="U202" s="435" t="s">
        <v>935</v>
      </c>
      <c r="V202" s="253"/>
      <c r="W202" s="254" t="e">
        <f>+V202-#REF!</f>
        <v>#REF!</v>
      </c>
    </row>
    <row r="203" spans="1:25" s="255" customFormat="1" ht="26.25" hidden="1" customHeight="1" x14ac:dyDescent="0.3">
      <c r="A203" s="256">
        <v>2301</v>
      </c>
      <c r="B203" s="252">
        <v>93011</v>
      </c>
      <c r="C203" s="734"/>
      <c r="D203" s="735"/>
      <c r="E203" s="730">
        <v>2</v>
      </c>
      <c r="F203" s="730" t="s">
        <v>172</v>
      </c>
      <c r="G203" s="719">
        <v>377.93</v>
      </c>
      <c r="H203" s="720">
        <v>4576732</v>
      </c>
      <c r="I203" s="489"/>
      <c r="J203" s="261"/>
      <c r="K203" s="200">
        <v>0</v>
      </c>
      <c r="L203" s="17" t="s">
        <v>139</v>
      </c>
      <c r="M203" s="25">
        <v>100</v>
      </c>
      <c r="N203" s="35" t="s">
        <v>434</v>
      </c>
      <c r="O203" s="35" t="s">
        <v>171</v>
      </c>
      <c r="P203" s="201"/>
      <c r="Q203" s="289"/>
      <c r="R203" s="272"/>
      <c r="S203" s="280"/>
      <c r="T203" s="435" t="s">
        <v>935</v>
      </c>
      <c r="U203" s="26"/>
      <c r="V203" s="253"/>
      <c r="W203" s="254" t="e">
        <f>+V203-#REF!</f>
        <v>#REF!</v>
      </c>
    </row>
    <row r="204" spans="1:25" s="255" customFormat="1" ht="27.75" hidden="1" customHeight="1" thickBot="1" x14ac:dyDescent="0.35">
      <c r="A204" s="257">
        <v>2302</v>
      </c>
      <c r="B204" s="252">
        <v>93011</v>
      </c>
      <c r="C204" s="736"/>
      <c r="D204" s="737"/>
      <c r="E204" s="731">
        <v>3</v>
      </c>
      <c r="F204" s="731" t="s">
        <v>173</v>
      </c>
      <c r="G204" s="724">
        <v>453.39</v>
      </c>
      <c r="H204" s="725">
        <v>5490553</v>
      </c>
      <c r="I204" s="489"/>
      <c r="J204" s="261"/>
      <c r="K204" s="200">
        <v>0</v>
      </c>
      <c r="L204" s="282" t="s">
        <v>139</v>
      </c>
      <c r="M204" s="211">
        <v>100</v>
      </c>
      <c r="N204" s="212" t="s">
        <v>434</v>
      </c>
      <c r="O204" s="212" t="s">
        <v>171</v>
      </c>
      <c r="P204" s="213"/>
      <c r="Q204" s="329"/>
      <c r="R204" s="283"/>
      <c r="S204" s="284"/>
      <c r="T204" s="435" t="s">
        <v>935</v>
      </c>
      <c r="U204" s="26"/>
      <c r="V204" s="253"/>
      <c r="W204" s="254" t="e">
        <f>+V204-#REF!</f>
        <v>#REF!</v>
      </c>
    </row>
    <row r="205" spans="1:25" s="139" customFormat="1" ht="57" hidden="1" customHeight="1" x14ac:dyDescent="0.3">
      <c r="A205" s="144"/>
      <c r="B205" s="247">
        <v>93012</v>
      </c>
      <c r="C205" s="711" t="s">
        <v>901</v>
      </c>
      <c r="D205" s="712" t="s">
        <v>987</v>
      </c>
      <c r="E205" s="729">
        <v>1</v>
      </c>
      <c r="F205" s="729" t="s">
        <v>170</v>
      </c>
      <c r="G205" s="714">
        <v>0</v>
      </c>
      <c r="H205" s="715">
        <v>0</v>
      </c>
      <c r="I205" s="111"/>
      <c r="J205" s="261"/>
      <c r="K205" s="200">
        <v>0</v>
      </c>
      <c r="L205" s="277" t="s">
        <v>139</v>
      </c>
      <c r="M205" s="205">
        <v>0</v>
      </c>
      <c r="N205" s="206" t="s">
        <v>434</v>
      </c>
      <c r="O205" s="206" t="s">
        <v>171</v>
      </c>
      <c r="P205" s="207"/>
      <c r="Q205" s="328"/>
      <c r="R205" s="340"/>
      <c r="S205" s="309">
        <v>0</v>
      </c>
      <c r="T205" s="435" t="s">
        <v>935</v>
      </c>
      <c r="U205" s="435" t="s">
        <v>935</v>
      </c>
    </row>
    <row r="206" spans="1:25" s="139" customFormat="1" ht="53.25" hidden="1" customHeight="1" x14ac:dyDescent="0.3">
      <c r="A206" s="144"/>
      <c r="B206" s="247">
        <v>93012</v>
      </c>
      <c r="C206" s="716"/>
      <c r="D206" s="717"/>
      <c r="E206" s="730">
        <v>2</v>
      </c>
      <c r="F206" s="730" t="s">
        <v>172</v>
      </c>
      <c r="G206" s="719">
        <v>0</v>
      </c>
      <c r="H206" s="720">
        <v>0</v>
      </c>
      <c r="I206" s="111"/>
      <c r="J206" s="261"/>
      <c r="K206" s="200">
        <v>0</v>
      </c>
      <c r="L206" s="17" t="s">
        <v>139</v>
      </c>
      <c r="M206" s="25">
        <v>0</v>
      </c>
      <c r="N206" s="35" t="s">
        <v>434</v>
      </c>
      <c r="O206" s="35" t="s">
        <v>171</v>
      </c>
      <c r="P206" s="201"/>
      <c r="Q206" s="289"/>
      <c r="R206" s="272"/>
      <c r="S206" s="280"/>
      <c r="T206" s="435" t="s">
        <v>935</v>
      </c>
      <c r="U206" s="26"/>
    </row>
    <row r="207" spans="1:25" s="139" customFormat="1" ht="54" hidden="1" customHeight="1" thickBot="1" x14ac:dyDescent="0.35">
      <c r="A207" s="144"/>
      <c r="B207" s="247">
        <v>93012</v>
      </c>
      <c r="C207" s="721"/>
      <c r="D207" s="722"/>
      <c r="E207" s="731">
        <v>3</v>
      </c>
      <c r="F207" s="731" t="s">
        <v>173</v>
      </c>
      <c r="G207" s="724">
        <v>0</v>
      </c>
      <c r="H207" s="725">
        <v>0</v>
      </c>
      <c r="I207" s="111"/>
      <c r="J207" s="261"/>
      <c r="K207" s="200">
        <v>0</v>
      </c>
      <c r="L207" s="282" t="s">
        <v>139</v>
      </c>
      <c r="M207" s="211">
        <v>0</v>
      </c>
      <c r="N207" s="212" t="s">
        <v>434</v>
      </c>
      <c r="O207" s="212" t="s">
        <v>171</v>
      </c>
      <c r="P207" s="213"/>
      <c r="Q207" s="329"/>
      <c r="R207" s="283"/>
      <c r="S207" s="284"/>
      <c r="T207" s="435" t="s">
        <v>935</v>
      </c>
      <c r="U207" s="26"/>
    </row>
    <row r="208" spans="1:25" customFormat="1" ht="15" hidden="1" customHeight="1" x14ac:dyDescent="0.3">
      <c r="A208" s="1"/>
      <c r="B208" s="5"/>
      <c r="C208" s="642" t="s">
        <v>179</v>
      </c>
      <c r="D208" s="643"/>
      <c r="E208" s="643"/>
      <c r="F208" s="643"/>
      <c r="G208" s="643"/>
      <c r="H208" s="221"/>
      <c r="I208" s="458"/>
      <c r="J208" s="413"/>
      <c r="K208" s="200">
        <v>0</v>
      </c>
      <c r="L208" s="249" t="s">
        <v>42</v>
      </c>
      <c r="M208" s="250" t="s">
        <v>42</v>
      </c>
      <c r="N208" s="250" t="s">
        <v>42</v>
      </c>
      <c r="O208" s="250" t="s">
        <v>42</v>
      </c>
      <c r="P208" s="306"/>
      <c r="Q208" s="307"/>
      <c r="R208" s="314" t="s">
        <v>42</v>
      </c>
      <c r="S208" s="314" t="s">
        <v>42</v>
      </c>
      <c r="T208" s="314" t="s">
        <v>42</v>
      </c>
      <c r="U208" s="274" t="s">
        <v>41</v>
      </c>
    </row>
    <row r="209" spans="1:21" customFormat="1" ht="15" hidden="1" thickBot="1" x14ac:dyDescent="0.35">
      <c r="A209" s="1"/>
      <c r="B209" s="42" t="s">
        <v>1</v>
      </c>
      <c r="C209" s="115" t="s">
        <v>1</v>
      </c>
      <c r="D209" s="115" t="s">
        <v>2</v>
      </c>
      <c r="E209" s="115" t="s">
        <v>3</v>
      </c>
      <c r="F209" s="115" t="s">
        <v>4</v>
      </c>
      <c r="G209" s="96" t="s">
        <v>5</v>
      </c>
      <c r="H209" s="490" t="s">
        <v>6</v>
      </c>
      <c r="I209" s="458"/>
      <c r="J209" s="288"/>
      <c r="K209" s="200">
        <v>0</v>
      </c>
      <c r="L209" s="198" t="s">
        <v>42</v>
      </c>
      <c r="M209" s="274" t="s">
        <v>42</v>
      </c>
      <c r="N209" s="274" t="s">
        <v>42</v>
      </c>
      <c r="O209" s="274" t="s">
        <v>42</v>
      </c>
      <c r="P209" s="304"/>
      <c r="Q209" s="305"/>
      <c r="R209" s="316" t="s">
        <v>42</v>
      </c>
      <c r="S209" s="316" t="s">
        <v>42</v>
      </c>
      <c r="T209" s="316" t="s">
        <v>42</v>
      </c>
      <c r="U209" s="274" t="s">
        <v>41</v>
      </c>
    </row>
    <row r="210" spans="1:21" customFormat="1" ht="30.75" hidden="1" customHeight="1" x14ac:dyDescent="0.35">
      <c r="A210" s="47"/>
      <c r="B210" s="53">
        <v>2025</v>
      </c>
      <c r="C210" s="592">
        <v>2025</v>
      </c>
      <c r="D210" s="586" t="s">
        <v>180</v>
      </c>
      <c r="E210" s="100">
        <v>1</v>
      </c>
      <c r="F210" s="100" t="s">
        <v>78</v>
      </c>
      <c r="G210" s="101">
        <v>555.39</v>
      </c>
      <c r="H210" s="241">
        <v>6725773</v>
      </c>
      <c r="I210" s="111"/>
      <c r="J210" s="261"/>
      <c r="K210" s="200">
        <v>0</v>
      </c>
      <c r="L210" s="446" t="s">
        <v>21</v>
      </c>
      <c r="M210" s="342">
        <v>100</v>
      </c>
      <c r="N210" s="206" t="s">
        <v>434</v>
      </c>
      <c r="O210" s="244" t="s">
        <v>181</v>
      </c>
      <c r="P210" s="343"/>
      <c r="Q210" s="34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10" s="345" t="s">
        <v>21</v>
      </c>
      <c r="S210" s="346">
        <v>100</v>
      </c>
      <c r="T210" s="26" t="s">
        <v>936</v>
      </c>
      <c r="U210" s="26" t="s">
        <v>936</v>
      </c>
    </row>
    <row r="211" spans="1:21" customFormat="1" ht="30.75" hidden="1" customHeight="1" x14ac:dyDescent="0.35">
      <c r="A211" s="36">
        <v>2026</v>
      </c>
      <c r="B211" s="53">
        <v>2025</v>
      </c>
      <c r="C211" s="593"/>
      <c r="D211" s="587"/>
      <c r="E211" s="84">
        <v>2</v>
      </c>
      <c r="F211" s="84" t="s">
        <v>182</v>
      </c>
      <c r="G211" s="85">
        <v>558.95000000000005</v>
      </c>
      <c r="H211" s="242">
        <v>6768885</v>
      </c>
      <c r="I211" s="111">
        <f>+G211-G210</f>
        <v>3.5600000000000591</v>
      </c>
      <c r="J211" s="465"/>
      <c r="K211" s="200">
        <v>0</v>
      </c>
      <c r="L211" s="18" t="s">
        <v>21</v>
      </c>
      <c r="M211" s="60" t="s">
        <v>183</v>
      </c>
      <c r="N211" s="35" t="s">
        <v>434</v>
      </c>
      <c r="O211" s="245" t="s">
        <v>181</v>
      </c>
      <c r="P211" s="293"/>
      <c r="Q211" s="294"/>
      <c r="R211" s="295"/>
      <c r="S211" s="347"/>
      <c r="T211" s="26" t="s">
        <v>936</v>
      </c>
      <c r="U211" s="26"/>
    </row>
    <row r="212" spans="1:21" customFormat="1" ht="30.75" hidden="1" customHeight="1" thickBot="1" x14ac:dyDescent="0.35">
      <c r="A212" s="38">
        <v>2024</v>
      </c>
      <c r="B212" s="53">
        <v>2025</v>
      </c>
      <c r="C212" s="594"/>
      <c r="D212" s="588"/>
      <c r="E212" s="102">
        <v>3</v>
      </c>
      <c r="F212" s="102" t="s">
        <v>184</v>
      </c>
      <c r="G212" s="103">
        <v>583.72</v>
      </c>
      <c r="H212" s="243">
        <v>7068849</v>
      </c>
      <c r="I212" s="111">
        <f>+G212-G210</f>
        <v>28.330000000000041</v>
      </c>
      <c r="J212" s="465"/>
      <c r="K212" s="200">
        <v>0</v>
      </c>
      <c r="L212" s="447" t="s">
        <v>21</v>
      </c>
      <c r="M212" s="348" t="s">
        <v>183</v>
      </c>
      <c r="N212" s="212" t="s">
        <v>434</v>
      </c>
      <c r="O212" s="246" t="s">
        <v>181</v>
      </c>
      <c r="P212" s="349"/>
      <c r="Q212" s="350"/>
      <c r="R212" s="351"/>
      <c r="S212" s="352"/>
      <c r="T212" s="26" t="s">
        <v>936</v>
      </c>
      <c r="U212" s="26"/>
    </row>
    <row r="213" spans="1:21" customFormat="1" ht="42.75" hidden="1" customHeight="1" x14ac:dyDescent="0.35">
      <c r="A213" s="61"/>
      <c r="B213" s="53">
        <v>90014</v>
      </c>
      <c r="C213" s="583">
        <v>90014</v>
      </c>
      <c r="D213" s="586" t="s">
        <v>185</v>
      </c>
      <c r="E213" s="100">
        <v>1</v>
      </c>
      <c r="F213" s="100" t="s">
        <v>78</v>
      </c>
      <c r="G213" s="101">
        <v>0</v>
      </c>
      <c r="H213" s="241">
        <v>0</v>
      </c>
      <c r="I213" s="111"/>
      <c r="J213" s="261"/>
      <c r="K213" s="200">
        <v>0</v>
      </c>
      <c r="L213" s="446" t="s">
        <v>21</v>
      </c>
      <c r="M213" s="206">
        <v>0</v>
      </c>
      <c r="N213" s="206" t="s">
        <v>434</v>
      </c>
      <c r="O213" s="244" t="s">
        <v>181</v>
      </c>
      <c r="P213" s="207"/>
      <c r="Q21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13" s="318" t="s">
        <v>21</v>
      </c>
      <c r="S213" s="319">
        <v>0</v>
      </c>
      <c r="T213" s="26" t="s">
        <v>936</v>
      </c>
      <c r="U213" s="26" t="s">
        <v>936</v>
      </c>
    </row>
    <row r="214" spans="1:21" customFormat="1" ht="42.75" hidden="1" customHeight="1" x14ac:dyDescent="0.35">
      <c r="A214" s="23">
        <v>90013</v>
      </c>
      <c r="B214" s="53">
        <v>90014</v>
      </c>
      <c r="C214" s="584"/>
      <c r="D214" s="587"/>
      <c r="E214" s="84">
        <v>2</v>
      </c>
      <c r="F214" s="84" t="s">
        <v>182</v>
      </c>
      <c r="G214" s="85">
        <v>0</v>
      </c>
      <c r="H214" s="242">
        <v>0</v>
      </c>
      <c r="I214" s="111"/>
      <c r="J214" s="261"/>
      <c r="K214" s="200">
        <v>0</v>
      </c>
      <c r="L214" s="18" t="s">
        <v>21</v>
      </c>
      <c r="M214" s="35">
        <v>0</v>
      </c>
      <c r="N214" s="35" t="s">
        <v>434</v>
      </c>
      <c r="O214" s="245" t="s">
        <v>181</v>
      </c>
      <c r="P214" s="201"/>
      <c r="Q2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4" s="269"/>
      <c r="S214" s="280"/>
      <c r="T214" s="26" t="s">
        <v>936</v>
      </c>
      <c r="U214" s="26"/>
    </row>
    <row r="215" spans="1:21" customFormat="1" ht="42.75" hidden="1" customHeight="1" thickBot="1" x14ac:dyDescent="0.35">
      <c r="A215" s="23">
        <v>90015</v>
      </c>
      <c r="B215" s="53">
        <v>90014</v>
      </c>
      <c r="C215" s="585"/>
      <c r="D215" s="588"/>
      <c r="E215" s="102">
        <v>3</v>
      </c>
      <c r="F215" s="102" t="s">
        <v>184</v>
      </c>
      <c r="G215" s="103">
        <v>0</v>
      </c>
      <c r="H215" s="243">
        <v>0</v>
      </c>
      <c r="I215" s="111"/>
      <c r="J215" s="261"/>
      <c r="K215" s="200">
        <v>0</v>
      </c>
      <c r="L215" s="447" t="s">
        <v>21</v>
      </c>
      <c r="M215" s="212">
        <v>0</v>
      </c>
      <c r="N215" s="212" t="s">
        <v>434</v>
      </c>
      <c r="O215" s="246" t="s">
        <v>181</v>
      </c>
      <c r="P215" s="213"/>
      <c r="Q215"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5" s="270"/>
      <c r="S215" s="284"/>
      <c r="T215" s="26" t="s">
        <v>936</v>
      </c>
      <c r="U215" s="26"/>
    </row>
    <row r="216" spans="1:21" customFormat="1" ht="74.25" hidden="1" customHeight="1" x14ac:dyDescent="0.35">
      <c r="A216" s="23"/>
      <c r="B216" s="53">
        <v>91106</v>
      </c>
      <c r="C216" s="583">
        <v>91106</v>
      </c>
      <c r="D216" s="586" t="s">
        <v>186</v>
      </c>
      <c r="E216" s="100">
        <v>1</v>
      </c>
      <c r="F216" s="100" t="s">
        <v>78</v>
      </c>
      <c r="G216" s="101">
        <v>222.15</v>
      </c>
      <c r="H216" s="241">
        <v>2690237</v>
      </c>
      <c r="I216" s="111"/>
      <c r="J216" s="261"/>
      <c r="K216" s="200">
        <v>0</v>
      </c>
      <c r="L216" s="446" t="s">
        <v>21</v>
      </c>
      <c r="M216" s="206">
        <v>40</v>
      </c>
      <c r="N216" s="206" t="s">
        <v>434</v>
      </c>
      <c r="O216" s="244" t="s">
        <v>181</v>
      </c>
      <c r="P216" s="207"/>
      <c r="Q21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6" s="318" t="s">
        <v>21</v>
      </c>
      <c r="S216" s="319">
        <v>40</v>
      </c>
      <c r="T216" s="26" t="s">
        <v>936</v>
      </c>
      <c r="U216" s="26" t="s">
        <v>936</v>
      </c>
    </row>
    <row r="217" spans="1:21" customFormat="1" ht="74.25" hidden="1" customHeight="1" x14ac:dyDescent="0.35">
      <c r="A217" s="23">
        <v>91109</v>
      </c>
      <c r="B217" s="53">
        <v>91106</v>
      </c>
      <c r="C217" s="584"/>
      <c r="D217" s="587"/>
      <c r="E217" s="84">
        <v>2</v>
      </c>
      <c r="F217" s="84" t="s">
        <v>182</v>
      </c>
      <c r="G217" s="85">
        <v>223.6</v>
      </c>
      <c r="H217" s="242">
        <v>2707796</v>
      </c>
      <c r="I217" s="111">
        <f>+G217-G216</f>
        <v>1.4499999999999886</v>
      </c>
      <c r="J217" s="202"/>
      <c r="K217" s="200">
        <v>0</v>
      </c>
      <c r="L217" s="18" t="s">
        <v>21</v>
      </c>
      <c r="M217" s="35">
        <v>40</v>
      </c>
      <c r="N217" s="35" t="s">
        <v>434</v>
      </c>
      <c r="O217" s="245" t="s">
        <v>181</v>
      </c>
      <c r="P217" s="201"/>
      <c r="Q217" s="30"/>
      <c r="R217" s="269"/>
      <c r="S217" s="280"/>
      <c r="T217" s="26" t="s">
        <v>936</v>
      </c>
      <c r="U217" s="26"/>
    </row>
    <row r="218" spans="1:21" customFormat="1" ht="74.25" hidden="1" customHeight="1" thickBot="1" x14ac:dyDescent="0.35">
      <c r="A218" s="23">
        <v>91103</v>
      </c>
      <c r="B218" s="53">
        <v>91106</v>
      </c>
      <c r="C218" s="585"/>
      <c r="D218" s="588"/>
      <c r="E218" s="102">
        <v>3</v>
      </c>
      <c r="F218" s="102" t="s">
        <v>184</v>
      </c>
      <c r="G218" s="103">
        <v>233.52</v>
      </c>
      <c r="H218" s="243">
        <v>2827927</v>
      </c>
      <c r="I218" s="111">
        <f>+G218-G216</f>
        <v>11.370000000000005</v>
      </c>
      <c r="J218" s="202"/>
      <c r="K218" s="200">
        <v>0</v>
      </c>
      <c r="L218" s="447" t="s">
        <v>21</v>
      </c>
      <c r="M218" s="212">
        <v>40</v>
      </c>
      <c r="N218" s="212" t="s">
        <v>434</v>
      </c>
      <c r="O218" s="246" t="s">
        <v>181</v>
      </c>
      <c r="P218" s="213"/>
      <c r="Q218" s="214"/>
      <c r="R218" s="270"/>
      <c r="S218" s="284"/>
      <c r="T218" s="26" t="s">
        <v>936</v>
      </c>
      <c r="U218" s="26"/>
    </row>
    <row r="219" spans="1:21" customFormat="1" ht="72.75" hidden="1" customHeight="1" x14ac:dyDescent="0.35">
      <c r="A219" s="23"/>
      <c r="B219" s="53">
        <v>91107</v>
      </c>
      <c r="C219" s="583">
        <v>91107</v>
      </c>
      <c r="D219" s="586" t="s">
        <v>187</v>
      </c>
      <c r="E219" s="100">
        <v>1</v>
      </c>
      <c r="F219" s="100" t="s">
        <v>78</v>
      </c>
      <c r="G219" s="101">
        <v>277.70999999999998</v>
      </c>
      <c r="H219" s="241">
        <v>3363068</v>
      </c>
      <c r="I219" s="111"/>
      <c r="J219" s="261"/>
      <c r="K219" s="200">
        <v>0</v>
      </c>
      <c r="L219" s="446" t="s">
        <v>21</v>
      </c>
      <c r="M219" s="206">
        <v>50</v>
      </c>
      <c r="N219" s="206" t="s">
        <v>434</v>
      </c>
      <c r="O219" s="244" t="s">
        <v>181</v>
      </c>
      <c r="P219" s="207"/>
      <c r="Q2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9" s="318" t="s">
        <v>21</v>
      </c>
      <c r="S219" s="319">
        <v>50</v>
      </c>
      <c r="T219" s="26" t="s">
        <v>936</v>
      </c>
      <c r="U219" s="26" t="s">
        <v>936</v>
      </c>
    </row>
    <row r="220" spans="1:21" customFormat="1" ht="72.75" hidden="1" customHeight="1" x14ac:dyDescent="0.35">
      <c r="A220" s="23">
        <v>91110</v>
      </c>
      <c r="B220" s="53">
        <v>91107</v>
      </c>
      <c r="C220" s="584"/>
      <c r="D220" s="587"/>
      <c r="E220" s="84">
        <v>2</v>
      </c>
      <c r="F220" s="84" t="s">
        <v>182</v>
      </c>
      <c r="G220" s="85">
        <v>279.5</v>
      </c>
      <c r="H220" s="242">
        <v>3384745</v>
      </c>
      <c r="I220" s="111">
        <f>+G220-G219</f>
        <v>1.7900000000000205</v>
      </c>
      <c r="J220" s="202"/>
      <c r="K220" s="200">
        <v>0</v>
      </c>
      <c r="L220" s="18" t="s">
        <v>21</v>
      </c>
      <c r="M220" s="35">
        <v>50</v>
      </c>
      <c r="N220" s="35" t="s">
        <v>434</v>
      </c>
      <c r="O220" s="245" t="s">
        <v>181</v>
      </c>
      <c r="P220" s="201"/>
      <c r="Q2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0" s="269"/>
      <c r="S220" s="280"/>
      <c r="T220" s="26" t="s">
        <v>936</v>
      </c>
      <c r="U220" s="26"/>
    </row>
    <row r="221" spans="1:21" customFormat="1" ht="72.75" hidden="1" customHeight="1" thickBot="1" x14ac:dyDescent="0.35">
      <c r="A221" s="23">
        <v>91104</v>
      </c>
      <c r="B221" s="53">
        <v>91107</v>
      </c>
      <c r="C221" s="585"/>
      <c r="D221" s="588"/>
      <c r="E221" s="102">
        <v>3</v>
      </c>
      <c r="F221" s="102" t="s">
        <v>184</v>
      </c>
      <c r="G221" s="103">
        <v>291.88</v>
      </c>
      <c r="H221" s="243">
        <v>3534667</v>
      </c>
      <c r="I221" s="111">
        <f>+G221-G219</f>
        <v>14.170000000000016</v>
      </c>
      <c r="J221" s="202"/>
      <c r="K221" s="200">
        <v>0</v>
      </c>
      <c r="L221" s="447" t="s">
        <v>21</v>
      </c>
      <c r="M221" s="212">
        <v>50</v>
      </c>
      <c r="N221" s="212" t="s">
        <v>434</v>
      </c>
      <c r="O221" s="246" t="s">
        <v>181</v>
      </c>
      <c r="P221" s="213"/>
      <c r="Q221"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1" s="270"/>
      <c r="S221" s="284"/>
      <c r="T221" s="26" t="s">
        <v>936</v>
      </c>
      <c r="U221" s="26"/>
    </row>
    <row r="222" spans="1:21" customFormat="1" ht="66" hidden="1" customHeight="1" x14ac:dyDescent="0.35">
      <c r="A222" s="23"/>
      <c r="B222" s="53">
        <v>91108</v>
      </c>
      <c r="C222" s="583">
        <v>91108</v>
      </c>
      <c r="D222" s="586" t="s">
        <v>188</v>
      </c>
      <c r="E222" s="100">
        <v>1</v>
      </c>
      <c r="F222" s="100" t="s">
        <v>78</v>
      </c>
      <c r="G222" s="101">
        <v>333.23</v>
      </c>
      <c r="H222" s="241">
        <v>4035415</v>
      </c>
      <c r="I222" s="111"/>
      <c r="J222" s="261"/>
      <c r="K222" s="200">
        <v>0</v>
      </c>
      <c r="L222" s="446" t="s">
        <v>21</v>
      </c>
      <c r="M222" s="206">
        <v>60</v>
      </c>
      <c r="N222" s="206" t="s">
        <v>434</v>
      </c>
      <c r="O222" s="244" t="s">
        <v>181</v>
      </c>
      <c r="P222" s="207"/>
      <c r="Q22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2" s="318" t="s">
        <v>21</v>
      </c>
      <c r="S222" s="319">
        <v>60</v>
      </c>
      <c r="T222" s="26" t="s">
        <v>936</v>
      </c>
      <c r="U222" s="26" t="s">
        <v>936</v>
      </c>
    </row>
    <row r="223" spans="1:21" customFormat="1" ht="66" hidden="1" customHeight="1" x14ac:dyDescent="0.35">
      <c r="A223" s="23">
        <v>91111</v>
      </c>
      <c r="B223" s="53">
        <v>91108</v>
      </c>
      <c r="C223" s="584"/>
      <c r="D223" s="587"/>
      <c r="E223" s="84">
        <v>2</v>
      </c>
      <c r="F223" s="84" t="s">
        <v>182</v>
      </c>
      <c r="G223" s="85">
        <v>335.39</v>
      </c>
      <c r="H223" s="242">
        <v>4061573</v>
      </c>
      <c r="I223" s="111">
        <f>+G223-G222</f>
        <v>2.1599999999999682</v>
      </c>
      <c r="J223" s="202"/>
      <c r="K223" s="200">
        <v>0</v>
      </c>
      <c r="L223" s="18" t="s">
        <v>21</v>
      </c>
      <c r="M223" s="35">
        <v>60</v>
      </c>
      <c r="N223" s="35" t="s">
        <v>434</v>
      </c>
      <c r="O223" s="245" t="s">
        <v>181</v>
      </c>
      <c r="P223" s="201"/>
      <c r="Q2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3" s="269"/>
      <c r="S223" s="280"/>
      <c r="T223" s="26" t="s">
        <v>936</v>
      </c>
      <c r="U223" s="26"/>
    </row>
    <row r="224" spans="1:21" customFormat="1" ht="87" hidden="1" customHeight="1" thickBot="1" x14ac:dyDescent="0.35">
      <c r="A224" s="23">
        <v>91105</v>
      </c>
      <c r="B224" s="53">
        <v>91108</v>
      </c>
      <c r="C224" s="585"/>
      <c r="D224" s="588"/>
      <c r="E224" s="102">
        <v>3</v>
      </c>
      <c r="F224" s="102" t="s">
        <v>184</v>
      </c>
      <c r="G224" s="103">
        <v>350.24</v>
      </c>
      <c r="H224" s="243">
        <v>4241406</v>
      </c>
      <c r="I224" s="111">
        <f>+G224-G222</f>
        <v>17.009999999999991</v>
      </c>
      <c r="J224" s="202"/>
      <c r="K224" s="200">
        <v>0</v>
      </c>
      <c r="L224" s="447" t="s">
        <v>21</v>
      </c>
      <c r="M224" s="212">
        <v>60</v>
      </c>
      <c r="N224" s="212" t="s">
        <v>434</v>
      </c>
      <c r="O224" s="246" t="s">
        <v>181</v>
      </c>
      <c r="P224" s="213"/>
      <c r="Q224"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4" s="270"/>
      <c r="S224" s="284"/>
      <c r="T224" s="26" t="s">
        <v>936</v>
      </c>
      <c r="U224" s="26"/>
    </row>
    <row r="225" spans="1:21" customFormat="1" ht="66" hidden="1" customHeight="1" x14ac:dyDescent="0.35">
      <c r="A225" s="23"/>
      <c r="B225" s="53">
        <v>92106</v>
      </c>
      <c r="C225" s="580">
        <v>92106</v>
      </c>
      <c r="D225" s="586" t="s">
        <v>189</v>
      </c>
      <c r="E225" s="100">
        <v>1</v>
      </c>
      <c r="F225" s="100" t="s">
        <v>78</v>
      </c>
      <c r="G225" s="101">
        <v>388.79</v>
      </c>
      <c r="H225" s="241">
        <v>4708247</v>
      </c>
      <c r="I225" s="111"/>
      <c r="J225" s="261"/>
      <c r="K225" s="200">
        <v>0</v>
      </c>
      <c r="L225" s="446" t="s">
        <v>21</v>
      </c>
      <c r="M225" s="206">
        <v>70</v>
      </c>
      <c r="N225" s="206" t="s">
        <v>434</v>
      </c>
      <c r="O225" s="244" t="s">
        <v>181</v>
      </c>
      <c r="P225" s="207"/>
      <c r="Q22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5" s="318" t="s">
        <v>21</v>
      </c>
      <c r="S225" s="319">
        <v>70</v>
      </c>
      <c r="T225" s="26" t="s">
        <v>936</v>
      </c>
      <c r="U225" s="26" t="s">
        <v>936</v>
      </c>
    </row>
    <row r="226" spans="1:21" customFormat="1" ht="66" hidden="1" customHeight="1" x14ac:dyDescent="0.35">
      <c r="A226" s="23">
        <v>92109</v>
      </c>
      <c r="B226" s="53">
        <v>92106</v>
      </c>
      <c r="C226" s="581"/>
      <c r="D226" s="587"/>
      <c r="E226" s="84">
        <v>2</v>
      </c>
      <c r="F226" s="84" t="s">
        <v>182</v>
      </c>
      <c r="G226" s="85">
        <v>391.29</v>
      </c>
      <c r="H226" s="242">
        <v>4738522</v>
      </c>
      <c r="I226" s="111">
        <f>+G226-G225</f>
        <v>2.5</v>
      </c>
      <c r="J226" s="202"/>
      <c r="K226" s="200">
        <v>0</v>
      </c>
      <c r="L226" s="18" t="s">
        <v>21</v>
      </c>
      <c r="M226" s="35">
        <v>70</v>
      </c>
      <c r="N226" s="35" t="s">
        <v>434</v>
      </c>
      <c r="O226" s="245" t="s">
        <v>181</v>
      </c>
      <c r="P226" s="201"/>
      <c r="Q22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26" s="269"/>
      <c r="S226" s="280"/>
      <c r="T226" s="26" t="s">
        <v>936</v>
      </c>
      <c r="U226" s="26"/>
    </row>
    <row r="227" spans="1:21" customFormat="1" ht="66" hidden="1" customHeight="1" thickBot="1" x14ac:dyDescent="0.35">
      <c r="A227" s="23">
        <v>92103</v>
      </c>
      <c r="B227" s="53">
        <v>92106</v>
      </c>
      <c r="C227" s="582"/>
      <c r="D227" s="588"/>
      <c r="E227" s="102">
        <v>3</v>
      </c>
      <c r="F227" s="102" t="s">
        <v>184</v>
      </c>
      <c r="G227" s="103">
        <v>408.64</v>
      </c>
      <c r="H227" s="243">
        <v>4948630</v>
      </c>
      <c r="I227" s="111">
        <f>+G227-G225</f>
        <v>19.849999999999966</v>
      </c>
      <c r="J227" s="202"/>
      <c r="K227" s="200">
        <v>0</v>
      </c>
      <c r="L227" s="447" t="s">
        <v>21</v>
      </c>
      <c r="M227" s="212">
        <v>70</v>
      </c>
      <c r="N227" s="212" t="s">
        <v>434</v>
      </c>
      <c r="O227" s="246" t="s">
        <v>181</v>
      </c>
      <c r="P227" s="213"/>
      <c r="Q227"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27" s="270"/>
      <c r="S227" s="284"/>
      <c r="T227" s="26" t="s">
        <v>936</v>
      </c>
      <c r="U227" s="26"/>
    </row>
    <row r="228" spans="1:21" customFormat="1" ht="69" hidden="1" customHeight="1" x14ac:dyDescent="0.35">
      <c r="A228" s="23"/>
      <c r="B228" s="53">
        <v>92107</v>
      </c>
      <c r="C228" s="580">
        <v>92107</v>
      </c>
      <c r="D228" s="595" t="s">
        <v>190</v>
      </c>
      <c r="E228" s="100">
        <v>1</v>
      </c>
      <c r="F228" s="100" t="s">
        <v>78</v>
      </c>
      <c r="G228" s="101">
        <v>444.31</v>
      </c>
      <c r="H228" s="241">
        <v>5380594</v>
      </c>
      <c r="I228" s="111"/>
      <c r="J228" s="261"/>
      <c r="K228" s="200">
        <v>0</v>
      </c>
      <c r="L228" s="450" t="s">
        <v>21</v>
      </c>
      <c r="M228" s="262">
        <v>80</v>
      </c>
      <c r="N228" s="262" t="s">
        <v>434</v>
      </c>
      <c r="O228" s="259" t="s">
        <v>181</v>
      </c>
      <c r="P228" s="306"/>
      <c r="Q22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8" s="317" t="s">
        <v>21</v>
      </c>
      <c r="S228" s="262">
        <v>80</v>
      </c>
      <c r="T228" s="26" t="s">
        <v>936</v>
      </c>
      <c r="U228" s="26" t="s">
        <v>936</v>
      </c>
    </row>
    <row r="229" spans="1:21" customFormat="1" ht="69" hidden="1" customHeight="1" x14ac:dyDescent="0.35">
      <c r="A229" s="23">
        <v>92110</v>
      </c>
      <c r="B229" s="53">
        <v>92107</v>
      </c>
      <c r="C229" s="581"/>
      <c r="D229" s="596"/>
      <c r="E229" s="84">
        <v>2</v>
      </c>
      <c r="F229" s="84" t="s">
        <v>182</v>
      </c>
      <c r="G229" s="85">
        <v>447.19</v>
      </c>
      <c r="H229" s="242">
        <v>5415471</v>
      </c>
      <c r="I229" s="111">
        <f>+G229-G228</f>
        <v>2.8799999999999955</v>
      </c>
      <c r="J229" s="465"/>
      <c r="K229" s="200">
        <v>0</v>
      </c>
      <c r="L229" s="18" t="s">
        <v>21</v>
      </c>
      <c r="M229" s="35">
        <v>80</v>
      </c>
      <c r="N229" s="35" t="s">
        <v>434</v>
      </c>
      <c r="O229" s="245" t="s">
        <v>181</v>
      </c>
      <c r="P229" s="20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9" s="269"/>
      <c r="S229" s="27"/>
      <c r="T229" s="26" t="s">
        <v>936</v>
      </c>
      <c r="U229" s="26"/>
    </row>
    <row r="230" spans="1:21" customFormat="1" ht="69" hidden="1" customHeight="1" thickBot="1" x14ac:dyDescent="0.35">
      <c r="A230" s="23">
        <v>92104</v>
      </c>
      <c r="B230" s="53">
        <v>92107</v>
      </c>
      <c r="C230" s="582"/>
      <c r="D230" s="597"/>
      <c r="E230" s="102">
        <v>3</v>
      </c>
      <c r="F230" s="102" t="s">
        <v>184</v>
      </c>
      <c r="G230" s="103">
        <v>467</v>
      </c>
      <c r="H230" s="243">
        <v>5655370</v>
      </c>
      <c r="I230" s="111">
        <f>+G230-G228</f>
        <v>22.689999999999998</v>
      </c>
      <c r="J230" s="465"/>
      <c r="K230" s="200">
        <v>0</v>
      </c>
      <c r="L230" s="448" t="s">
        <v>21</v>
      </c>
      <c r="M230" s="199">
        <v>80</v>
      </c>
      <c r="N230" s="199" t="s">
        <v>434</v>
      </c>
      <c r="O230" s="353" t="s">
        <v>181</v>
      </c>
      <c r="P230" s="304"/>
      <c r="Q230"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30" s="310"/>
      <c r="S230" s="354"/>
      <c r="T230" s="26" t="s">
        <v>936</v>
      </c>
      <c r="U230" s="26"/>
    </row>
    <row r="231" spans="1:21" customFormat="1" ht="68.25" hidden="1" customHeight="1" x14ac:dyDescent="0.35">
      <c r="A231" s="23"/>
      <c r="B231" s="53">
        <v>92108</v>
      </c>
      <c r="C231" s="580">
        <v>92108</v>
      </c>
      <c r="D231" s="595" t="s">
        <v>191</v>
      </c>
      <c r="E231" s="100">
        <v>1</v>
      </c>
      <c r="F231" s="100" t="s">
        <v>78</v>
      </c>
      <c r="G231" s="101">
        <v>499.87</v>
      </c>
      <c r="H231" s="241">
        <v>6053426</v>
      </c>
      <c r="I231" s="111"/>
      <c r="J231" s="261"/>
      <c r="K231" s="200">
        <v>0</v>
      </c>
      <c r="L231" s="446" t="s">
        <v>21</v>
      </c>
      <c r="M231" s="206">
        <v>90</v>
      </c>
      <c r="N231" s="206" t="s">
        <v>434</v>
      </c>
      <c r="O231" s="244" t="s">
        <v>181</v>
      </c>
      <c r="P231" s="207"/>
      <c r="Q23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31" s="318" t="s">
        <v>21</v>
      </c>
      <c r="S231" s="319">
        <v>90</v>
      </c>
      <c r="T231" s="26" t="s">
        <v>936</v>
      </c>
      <c r="U231" s="26" t="s">
        <v>936</v>
      </c>
    </row>
    <row r="232" spans="1:21" customFormat="1" ht="68.25" hidden="1" customHeight="1" x14ac:dyDescent="0.35">
      <c r="A232" s="23">
        <v>92111</v>
      </c>
      <c r="B232" s="53">
        <v>92108</v>
      </c>
      <c r="C232" s="581"/>
      <c r="D232" s="596"/>
      <c r="E232" s="84">
        <v>2</v>
      </c>
      <c r="F232" s="84" t="s">
        <v>182</v>
      </c>
      <c r="G232" s="85">
        <v>503.09</v>
      </c>
      <c r="H232" s="242">
        <v>6092420</v>
      </c>
      <c r="I232" s="111">
        <f>+G232-G231</f>
        <v>3.2199999999999704</v>
      </c>
      <c r="J232" s="202"/>
      <c r="K232" s="200">
        <v>0</v>
      </c>
      <c r="L232" s="18" t="s">
        <v>21</v>
      </c>
      <c r="M232" s="35">
        <v>90</v>
      </c>
      <c r="N232" s="35" t="s">
        <v>434</v>
      </c>
      <c r="O232" s="245" t="s">
        <v>181</v>
      </c>
      <c r="P232" s="201"/>
      <c r="Q232" s="30"/>
      <c r="R232" s="269"/>
      <c r="S232" s="280"/>
      <c r="T232" s="26" t="s">
        <v>936</v>
      </c>
      <c r="U232" s="26"/>
    </row>
    <row r="233" spans="1:21" customFormat="1" ht="68.25" hidden="1" customHeight="1" thickBot="1" x14ac:dyDescent="0.35">
      <c r="A233" s="23">
        <v>92105</v>
      </c>
      <c r="B233" s="53">
        <v>92108</v>
      </c>
      <c r="C233" s="582"/>
      <c r="D233" s="597"/>
      <c r="E233" s="102">
        <v>3</v>
      </c>
      <c r="F233" s="102" t="s">
        <v>184</v>
      </c>
      <c r="G233" s="103">
        <v>525.36</v>
      </c>
      <c r="H233" s="243">
        <v>6362110</v>
      </c>
      <c r="I233" s="111">
        <f>+G233-G231</f>
        <v>25.490000000000009</v>
      </c>
      <c r="J233" s="202"/>
      <c r="K233" s="200">
        <v>0</v>
      </c>
      <c r="L233" s="447" t="s">
        <v>21</v>
      </c>
      <c r="M233" s="212">
        <v>90</v>
      </c>
      <c r="N233" s="212" t="s">
        <v>434</v>
      </c>
      <c r="O233" s="246" t="s">
        <v>181</v>
      </c>
      <c r="P233" s="213"/>
      <c r="Q233" s="214"/>
      <c r="R233" s="270"/>
      <c r="S233" s="284"/>
      <c r="T233" s="26" t="s">
        <v>936</v>
      </c>
      <c r="U233" s="26"/>
    </row>
    <row r="234" spans="1:21" customFormat="1" ht="24" customHeight="1" x14ac:dyDescent="0.3">
      <c r="A234" s="1"/>
      <c r="B234" s="5"/>
      <c r="C234" s="682" t="s">
        <v>192</v>
      </c>
      <c r="D234" s="683"/>
      <c r="E234" s="683"/>
      <c r="F234" s="683"/>
      <c r="G234" s="484"/>
      <c r="H234" s="221"/>
      <c r="I234" s="458"/>
      <c r="J234" s="413"/>
      <c r="K234" s="200">
        <v>0</v>
      </c>
      <c r="L234" s="249" t="s">
        <v>42</v>
      </c>
      <c r="M234" s="250" t="s">
        <v>42</v>
      </c>
      <c r="N234" s="250" t="s">
        <v>42</v>
      </c>
      <c r="O234" s="250" t="s">
        <v>42</v>
      </c>
      <c r="P234" s="306"/>
      <c r="Q234" s="307"/>
      <c r="R234" s="314" t="s">
        <v>42</v>
      </c>
      <c r="S234" s="314" t="s">
        <v>42</v>
      </c>
      <c r="T234" s="314" t="s">
        <v>42</v>
      </c>
      <c r="U234" s="274" t="s">
        <v>41</v>
      </c>
    </row>
    <row r="235" spans="1:21" customFormat="1" ht="15" thickBot="1" x14ac:dyDescent="0.35">
      <c r="A235" s="1"/>
      <c r="B235" s="42" t="s">
        <v>1</v>
      </c>
      <c r="C235" s="115" t="s">
        <v>1</v>
      </c>
      <c r="D235" s="115" t="s">
        <v>2</v>
      </c>
      <c r="E235" s="115" t="s">
        <v>3</v>
      </c>
      <c r="F235" s="115" t="s">
        <v>4</v>
      </c>
      <c r="G235" s="96" t="s">
        <v>5</v>
      </c>
      <c r="H235" s="490" t="s">
        <v>6</v>
      </c>
      <c r="I235" s="458"/>
      <c r="J235" s="288"/>
      <c r="K235" s="200">
        <v>0</v>
      </c>
      <c r="L235" s="198" t="s">
        <v>42</v>
      </c>
      <c r="M235" s="274" t="s">
        <v>42</v>
      </c>
      <c r="N235" s="274" t="s">
        <v>42</v>
      </c>
      <c r="O235" s="274" t="s">
        <v>42</v>
      </c>
      <c r="P235" s="304"/>
      <c r="Q235" s="305"/>
      <c r="R235" s="316" t="s">
        <v>42</v>
      </c>
      <c r="S235" s="316" t="s">
        <v>42</v>
      </c>
      <c r="T235" s="316" t="s">
        <v>42</v>
      </c>
      <c r="U235" s="274" t="s">
        <v>41</v>
      </c>
    </row>
    <row r="236" spans="1:21" customFormat="1" ht="42.75" customHeight="1" x14ac:dyDescent="0.3">
      <c r="A236" s="47"/>
      <c r="B236" s="59">
        <v>2031</v>
      </c>
      <c r="C236" s="592">
        <v>2031</v>
      </c>
      <c r="D236" s="586" t="s">
        <v>193</v>
      </c>
      <c r="E236" s="100">
        <v>1</v>
      </c>
      <c r="F236" s="100" t="s">
        <v>194</v>
      </c>
      <c r="G236" s="101">
        <v>297.14</v>
      </c>
      <c r="H236" s="241">
        <v>3598365</v>
      </c>
      <c r="I236" s="111"/>
      <c r="J236" s="261"/>
      <c r="K236" s="200">
        <v>0</v>
      </c>
      <c r="L236" s="451" t="s">
        <v>195</v>
      </c>
      <c r="M236" s="205">
        <v>100</v>
      </c>
      <c r="N236" s="356" t="s">
        <v>920</v>
      </c>
      <c r="O236" s="205">
        <v>975</v>
      </c>
      <c r="P236" s="207"/>
      <c r="Q23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36" s="209" t="s">
        <v>195</v>
      </c>
      <c r="S236" s="279">
        <v>100</v>
      </c>
      <c r="T236" s="26" t="s">
        <v>936</v>
      </c>
      <c r="U236" s="26" t="s">
        <v>936</v>
      </c>
    </row>
    <row r="237" spans="1:21" customFormat="1" ht="57" customHeight="1" x14ac:dyDescent="0.3">
      <c r="A237" s="36">
        <v>2059</v>
      </c>
      <c r="B237" s="59">
        <v>2031</v>
      </c>
      <c r="C237" s="593"/>
      <c r="D237" s="587"/>
      <c r="E237" s="84">
        <v>2</v>
      </c>
      <c r="F237" s="84" t="s">
        <v>196</v>
      </c>
      <c r="G237" s="85">
        <v>300.7</v>
      </c>
      <c r="H237" s="242">
        <v>3641477</v>
      </c>
      <c r="I237" s="111">
        <f>+G237-G236</f>
        <v>3.5600000000000023</v>
      </c>
      <c r="J237" s="465"/>
      <c r="K237" s="200">
        <v>0</v>
      </c>
      <c r="L237" s="24" t="s">
        <v>195</v>
      </c>
      <c r="M237" s="25">
        <v>100</v>
      </c>
      <c r="N237" s="260" t="s">
        <v>920</v>
      </c>
      <c r="O237" s="25">
        <v>975</v>
      </c>
      <c r="P237" s="201"/>
      <c r="Q237" s="30"/>
      <c r="R237" s="269"/>
      <c r="S237" s="280"/>
      <c r="T237" s="26" t="s">
        <v>936</v>
      </c>
      <c r="U237" s="26"/>
    </row>
    <row r="238" spans="1:21" customFormat="1" ht="30.75" customHeight="1" thickBot="1" x14ac:dyDescent="0.35">
      <c r="A238" s="38">
        <v>2034</v>
      </c>
      <c r="B238" s="59">
        <v>2031</v>
      </c>
      <c r="C238" s="594"/>
      <c r="D238" s="588"/>
      <c r="E238" s="102">
        <v>3</v>
      </c>
      <c r="F238" s="102" t="s">
        <v>197</v>
      </c>
      <c r="G238" s="103">
        <v>392.65</v>
      </c>
      <c r="H238" s="243">
        <v>4754992</v>
      </c>
      <c r="I238" s="111">
        <f>+G238-G236</f>
        <v>95.509999999999991</v>
      </c>
      <c r="J238" s="465"/>
      <c r="K238" s="200">
        <v>0</v>
      </c>
      <c r="L238" s="452" t="s">
        <v>195</v>
      </c>
      <c r="M238" s="211">
        <v>100</v>
      </c>
      <c r="N238" s="357" t="s">
        <v>920</v>
      </c>
      <c r="O238" s="211">
        <v>975</v>
      </c>
      <c r="P238" s="213"/>
      <c r="Q238" s="214"/>
      <c r="R238" s="270"/>
      <c r="S238" s="284"/>
      <c r="T238" s="26" t="s">
        <v>936</v>
      </c>
      <c r="U238" s="26"/>
    </row>
    <row r="239" spans="1:21" customFormat="1" ht="31.8" thickBot="1" x14ac:dyDescent="0.35">
      <c r="A239" s="1"/>
      <c r="B239" s="53">
        <v>2032</v>
      </c>
      <c r="C239" s="437">
        <v>2032</v>
      </c>
      <c r="D239" s="438" t="s">
        <v>198</v>
      </c>
      <c r="E239" s="491"/>
      <c r="F239" s="491" t="s">
        <v>20</v>
      </c>
      <c r="G239" s="492">
        <v>325.47000000000003</v>
      </c>
      <c r="H239" s="493">
        <v>3941442</v>
      </c>
      <c r="I239" s="111"/>
      <c r="J239" s="200"/>
      <c r="K239" s="200">
        <v>0</v>
      </c>
      <c r="L239" s="453" t="s">
        <v>195</v>
      </c>
      <c r="M239" s="321">
        <v>100</v>
      </c>
      <c r="N239" s="358" t="s">
        <v>920</v>
      </c>
      <c r="O239" s="321">
        <v>975</v>
      </c>
      <c r="P239" s="323"/>
      <c r="Q239"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39" s="325" t="s">
        <v>195</v>
      </c>
      <c r="S239" s="321">
        <v>100</v>
      </c>
      <c r="T239" s="26" t="s">
        <v>936</v>
      </c>
      <c r="U239" s="26" t="s">
        <v>936</v>
      </c>
    </row>
    <row r="240" spans="1:21" customFormat="1" ht="78" customHeight="1" x14ac:dyDescent="0.3">
      <c r="A240" s="47"/>
      <c r="B240" s="53">
        <v>2033</v>
      </c>
      <c r="C240" s="592">
        <v>2033</v>
      </c>
      <c r="D240" s="618" t="s">
        <v>199</v>
      </c>
      <c r="E240" s="100">
        <v>1</v>
      </c>
      <c r="F240" s="121" t="s">
        <v>200</v>
      </c>
      <c r="G240" s="101">
        <v>247.64</v>
      </c>
      <c r="H240" s="241">
        <v>2998920</v>
      </c>
      <c r="I240" s="111"/>
      <c r="J240" s="261"/>
      <c r="K240" s="200">
        <v>0</v>
      </c>
      <c r="L240" s="451" t="s">
        <v>195</v>
      </c>
      <c r="M240" s="205">
        <v>100</v>
      </c>
      <c r="N240" s="356" t="s">
        <v>920</v>
      </c>
      <c r="O240" s="205">
        <v>975</v>
      </c>
      <c r="P240" s="207"/>
      <c r="Q24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40" s="209" t="s">
        <v>195</v>
      </c>
      <c r="S240" s="279">
        <v>100</v>
      </c>
      <c r="T240" s="26" t="s">
        <v>936</v>
      </c>
      <c r="U240" s="26" t="s">
        <v>936</v>
      </c>
    </row>
    <row r="241" spans="1:21" customFormat="1" ht="42.75" customHeight="1" x14ac:dyDescent="0.3">
      <c r="A241" s="36">
        <v>2040</v>
      </c>
      <c r="B241" s="53">
        <v>2033</v>
      </c>
      <c r="C241" s="593"/>
      <c r="D241" s="619"/>
      <c r="E241" s="84">
        <v>2</v>
      </c>
      <c r="F241" s="122" t="s">
        <v>201</v>
      </c>
      <c r="G241" s="85">
        <v>254.68</v>
      </c>
      <c r="H241" s="242">
        <v>3084175</v>
      </c>
      <c r="I241" s="111">
        <f>+G241-G240</f>
        <v>7.0400000000000205</v>
      </c>
      <c r="J241" s="465"/>
      <c r="K241" s="200">
        <v>0</v>
      </c>
      <c r="L241" s="24" t="s">
        <v>195</v>
      </c>
      <c r="M241" s="25">
        <v>100</v>
      </c>
      <c r="N241" s="260" t="s">
        <v>920</v>
      </c>
      <c r="O241" s="25">
        <v>975</v>
      </c>
      <c r="P241" s="201"/>
      <c r="Q241" s="30"/>
      <c r="R241" s="269"/>
      <c r="S241" s="280"/>
      <c r="T241" s="26" t="s">
        <v>936</v>
      </c>
      <c r="U241" s="26"/>
    </row>
    <row r="242" spans="1:21" customFormat="1" ht="57.75" customHeight="1" thickBot="1" x14ac:dyDescent="0.35">
      <c r="A242" s="38">
        <v>2036</v>
      </c>
      <c r="B242" s="53">
        <v>2033</v>
      </c>
      <c r="C242" s="594"/>
      <c r="D242" s="620"/>
      <c r="E242" s="102">
        <v>3</v>
      </c>
      <c r="F242" s="123" t="s">
        <v>202</v>
      </c>
      <c r="G242" s="103">
        <v>258.25</v>
      </c>
      <c r="H242" s="243">
        <v>3127408</v>
      </c>
      <c r="I242" s="111">
        <f>+G242-G240</f>
        <v>10.610000000000014</v>
      </c>
      <c r="J242" s="465"/>
      <c r="K242" s="200">
        <v>0</v>
      </c>
      <c r="L242" s="452" t="s">
        <v>195</v>
      </c>
      <c r="M242" s="211">
        <v>100</v>
      </c>
      <c r="N242" s="357" t="s">
        <v>920</v>
      </c>
      <c r="O242" s="211">
        <v>975</v>
      </c>
      <c r="P242" s="213"/>
      <c r="Q242" s="214"/>
      <c r="R242" s="270"/>
      <c r="S242" s="284"/>
      <c r="T242" s="26" t="s">
        <v>936</v>
      </c>
      <c r="U242" s="26"/>
    </row>
    <row r="243" spans="1:21" customFormat="1" ht="20.25" customHeight="1" x14ac:dyDescent="0.3">
      <c r="A243" s="1"/>
      <c r="B243" s="53">
        <v>2035</v>
      </c>
      <c r="C243" s="124">
        <v>2035</v>
      </c>
      <c r="D243" s="125" t="s">
        <v>203</v>
      </c>
      <c r="E243" s="91"/>
      <c r="F243" s="91" t="s">
        <v>20</v>
      </c>
      <c r="G243" s="116">
        <v>166.26</v>
      </c>
      <c r="H243" s="221">
        <v>2013409</v>
      </c>
      <c r="I243" s="458"/>
      <c r="J243" s="200"/>
      <c r="K243" s="200">
        <v>0</v>
      </c>
      <c r="L243" s="454" t="s">
        <v>195</v>
      </c>
      <c r="M243" s="250">
        <v>100</v>
      </c>
      <c r="N243" s="355" t="s">
        <v>920</v>
      </c>
      <c r="O243" s="250">
        <v>975</v>
      </c>
      <c r="P243" s="306"/>
      <c r="Q24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43" s="308" t="s">
        <v>195</v>
      </c>
      <c r="S243" s="250">
        <v>100</v>
      </c>
      <c r="T243" s="26" t="s">
        <v>936</v>
      </c>
      <c r="U243" s="26" t="s">
        <v>936</v>
      </c>
    </row>
    <row r="244" spans="1:21" customFormat="1" ht="31.8" thickBot="1" x14ac:dyDescent="0.35">
      <c r="A244" s="1"/>
      <c r="B244" s="53">
        <v>2037</v>
      </c>
      <c r="C244" s="92">
        <v>2037</v>
      </c>
      <c r="D244" s="104" t="s">
        <v>204</v>
      </c>
      <c r="E244" s="90"/>
      <c r="F244" s="90" t="s">
        <v>20</v>
      </c>
      <c r="G244" s="98">
        <v>293.62</v>
      </c>
      <c r="H244" s="225">
        <v>3555738</v>
      </c>
      <c r="I244" s="458"/>
      <c r="J244" s="200"/>
      <c r="K244" s="200">
        <v>0</v>
      </c>
      <c r="L244" s="366" t="s">
        <v>195</v>
      </c>
      <c r="M244" s="274">
        <v>100</v>
      </c>
      <c r="N244" s="359" t="s">
        <v>920</v>
      </c>
      <c r="O244" s="274">
        <v>975</v>
      </c>
      <c r="P244" s="304"/>
      <c r="Q24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44" s="360" t="s">
        <v>195</v>
      </c>
      <c r="S244" s="274">
        <v>100</v>
      </c>
      <c r="T244" s="26" t="s">
        <v>936</v>
      </c>
      <c r="U244" s="26" t="s">
        <v>936</v>
      </c>
    </row>
    <row r="245" spans="1:21" customFormat="1" ht="45" customHeight="1" x14ac:dyDescent="0.3">
      <c r="A245" s="23"/>
      <c r="B245" s="53">
        <v>2039</v>
      </c>
      <c r="C245" s="592">
        <v>2039</v>
      </c>
      <c r="D245" s="586" t="s">
        <v>205</v>
      </c>
      <c r="E245" s="100">
        <v>1</v>
      </c>
      <c r="F245" s="100" t="s">
        <v>206</v>
      </c>
      <c r="G245" s="101">
        <v>201.63</v>
      </c>
      <c r="H245" s="241">
        <v>2441739</v>
      </c>
      <c r="I245" s="111"/>
      <c r="J245" s="261"/>
      <c r="K245" s="200">
        <v>0</v>
      </c>
      <c r="L245" s="451" t="s">
        <v>195</v>
      </c>
      <c r="M245" s="205">
        <v>100</v>
      </c>
      <c r="N245" s="356" t="s">
        <v>920</v>
      </c>
      <c r="O245" s="205">
        <v>975</v>
      </c>
      <c r="P245" s="207"/>
      <c r="Q24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45" s="209" t="s">
        <v>195</v>
      </c>
      <c r="S245" s="279">
        <v>100</v>
      </c>
      <c r="T245" s="26" t="s">
        <v>936</v>
      </c>
      <c r="U245" s="26" t="s">
        <v>936</v>
      </c>
    </row>
    <row r="246" spans="1:21" customFormat="1" ht="40.5" customHeight="1" thickBot="1" x14ac:dyDescent="0.35">
      <c r="A246" s="23">
        <v>2038</v>
      </c>
      <c r="B246" s="53">
        <v>2039</v>
      </c>
      <c r="C246" s="594"/>
      <c r="D246" s="588"/>
      <c r="E246" s="102">
        <v>2</v>
      </c>
      <c r="F246" s="102" t="s">
        <v>207</v>
      </c>
      <c r="G246" s="103">
        <v>244.08</v>
      </c>
      <c r="H246" s="243">
        <v>2955809</v>
      </c>
      <c r="I246" s="111">
        <f>+G246-G245</f>
        <v>42.450000000000017</v>
      </c>
      <c r="J246" s="202"/>
      <c r="K246" s="200">
        <v>0</v>
      </c>
      <c r="L246" s="452" t="s">
        <v>195</v>
      </c>
      <c r="M246" s="211">
        <v>100</v>
      </c>
      <c r="N246" s="357" t="s">
        <v>920</v>
      </c>
      <c r="O246" s="211">
        <v>975</v>
      </c>
      <c r="P246" s="213"/>
      <c r="Q246" s="214"/>
      <c r="R246" s="270"/>
      <c r="S246" s="284"/>
      <c r="T246" s="26" t="s">
        <v>936</v>
      </c>
      <c r="U246" s="26"/>
    </row>
    <row r="247" spans="1:21" customFormat="1" ht="31.2" x14ac:dyDescent="0.3">
      <c r="A247" s="1"/>
      <c r="B247" s="53">
        <v>2041</v>
      </c>
      <c r="C247" s="124">
        <v>2041</v>
      </c>
      <c r="D247" s="125" t="s">
        <v>208</v>
      </c>
      <c r="E247" s="91"/>
      <c r="F247" s="91" t="s">
        <v>20</v>
      </c>
      <c r="G247" s="116">
        <v>268.85000000000002</v>
      </c>
      <c r="H247" s="221">
        <v>3255774</v>
      </c>
      <c r="I247" s="458"/>
      <c r="J247" s="200"/>
      <c r="K247" s="200">
        <v>0</v>
      </c>
      <c r="L247" s="454" t="s">
        <v>195</v>
      </c>
      <c r="M247" s="250">
        <v>100</v>
      </c>
      <c r="N247" s="355" t="s">
        <v>920</v>
      </c>
      <c r="O247" s="250">
        <v>975</v>
      </c>
      <c r="P247" s="306"/>
      <c r="Q24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47" s="308" t="s">
        <v>195</v>
      </c>
      <c r="S247" s="250">
        <v>100</v>
      </c>
      <c r="T247" s="26" t="s">
        <v>936</v>
      </c>
      <c r="U247" s="26" t="s">
        <v>936</v>
      </c>
    </row>
    <row r="248" spans="1:21" customFormat="1" ht="31.8" thickBot="1" x14ac:dyDescent="0.35">
      <c r="A248" s="1"/>
      <c r="B248" s="53">
        <v>2042</v>
      </c>
      <c r="C248" s="92">
        <v>2042</v>
      </c>
      <c r="D248" s="104" t="s">
        <v>209</v>
      </c>
      <c r="E248" s="90"/>
      <c r="F248" s="90" t="s">
        <v>20</v>
      </c>
      <c r="G248" s="98">
        <v>336.07</v>
      </c>
      <c r="H248" s="225">
        <v>4069808</v>
      </c>
      <c r="I248" s="458"/>
      <c r="J248" s="200"/>
      <c r="K248" s="200">
        <v>0</v>
      </c>
      <c r="L248" s="366" t="s">
        <v>195</v>
      </c>
      <c r="M248" s="274">
        <v>100</v>
      </c>
      <c r="N248" s="359" t="s">
        <v>920</v>
      </c>
      <c r="O248" s="274">
        <v>975</v>
      </c>
      <c r="P248" s="304"/>
      <c r="Q24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48" s="360" t="s">
        <v>195</v>
      </c>
      <c r="S248" s="274">
        <v>100</v>
      </c>
      <c r="T248" s="26" t="s">
        <v>936</v>
      </c>
      <c r="U248" s="26" t="s">
        <v>936</v>
      </c>
    </row>
    <row r="249" spans="1:21" customFormat="1" ht="57" customHeight="1" x14ac:dyDescent="0.3">
      <c r="A249" s="23"/>
      <c r="B249" s="53">
        <v>2043</v>
      </c>
      <c r="C249" s="592">
        <v>2043</v>
      </c>
      <c r="D249" s="586" t="s">
        <v>210</v>
      </c>
      <c r="E249" s="100">
        <v>1</v>
      </c>
      <c r="F249" s="100" t="s">
        <v>211</v>
      </c>
      <c r="G249" s="101">
        <v>212.27</v>
      </c>
      <c r="H249" s="241">
        <v>2570590</v>
      </c>
      <c r="I249" s="111"/>
      <c r="J249" s="261"/>
      <c r="K249" s="200">
        <v>0</v>
      </c>
      <c r="L249" s="451" t="s">
        <v>195</v>
      </c>
      <c r="M249" s="205">
        <v>100</v>
      </c>
      <c r="N249" s="356" t="s">
        <v>920</v>
      </c>
      <c r="O249" s="205">
        <v>975</v>
      </c>
      <c r="P249" s="207"/>
      <c r="Q24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49" s="209" t="s">
        <v>195</v>
      </c>
      <c r="S249" s="279">
        <v>100</v>
      </c>
      <c r="T249" s="26" t="s">
        <v>936</v>
      </c>
      <c r="U249" s="26" t="s">
        <v>936</v>
      </c>
    </row>
    <row r="250" spans="1:21" customFormat="1" ht="28.5" customHeight="1" thickBot="1" x14ac:dyDescent="0.35">
      <c r="A250" s="23" t="s">
        <v>212</v>
      </c>
      <c r="B250" s="53">
        <v>2043</v>
      </c>
      <c r="C250" s="594"/>
      <c r="D250" s="588"/>
      <c r="E250" s="102">
        <v>2</v>
      </c>
      <c r="F250" s="102" t="s">
        <v>213</v>
      </c>
      <c r="G250" s="103">
        <v>229.96</v>
      </c>
      <c r="H250" s="243">
        <v>2784816</v>
      </c>
      <c r="I250" s="111">
        <f>+G250-G249</f>
        <v>17.689999999999998</v>
      </c>
      <c r="J250" s="464"/>
      <c r="K250" s="200">
        <v>0</v>
      </c>
      <c r="L250" s="452" t="s">
        <v>195</v>
      </c>
      <c r="M250" s="211">
        <v>100</v>
      </c>
      <c r="N250" s="357" t="s">
        <v>920</v>
      </c>
      <c r="O250" s="211">
        <v>975</v>
      </c>
      <c r="P250" s="213"/>
      <c r="Q250" s="214"/>
      <c r="R250" s="270"/>
      <c r="S250" s="284"/>
      <c r="T250" s="26" t="s">
        <v>936</v>
      </c>
      <c r="U250" s="26"/>
    </row>
    <row r="251" spans="1:21" customFormat="1" ht="57" customHeight="1" x14ac:dyDescent="0.3">
      <c r="A251" s="23"/>
      <c r="B251" s="53">
        <v>2045</v>
      </c>
      <c r="C251" s="592">
        <v>2045</v>
      </c>
      <c r="D251" s="644" t="s">
        <v>214</v>
      </c>
      <c r="E251" s="100">
        <v>1</v>
      </c>
      <c r="F251" s="100" t="s">
        <v>215</v>
      </c>
      <c r="G251" s="101">
        <v>152.13</v>
      </c>
      <c r="H251" s="241">
        <v>1842294</v>
      </c>
      <c r="I251" s="111"/>
      <c r="J251" s="261"/>
      <c r="K251" s="200">
        <v>0</v>
      </c>
      <c r="L251" s="451" t="s">
        <v>195</v>
      </c>
      <c r="M251" s="205">
        <v>100</v>
      </c>
      <c r="N251" s="356" t="s">
        <v>920</v>
      </c>
      <c r="O251" s="205">
        <v>975</v>
      </c>
      <c r="P251" s="207"/>
      <c r="Q25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51" s="209" t="s">
        <v>195</v>
      </c>
      <c r="S251" s="279">
        <v>100</v>
      </c>
      <c r="T251" s="26" t="s">
        <v>936</v>
      </c>
      <c r="U251" s="26" t="s">
        <v>936</v>
      </c>
    </row>
    <row r="252" spans="1:21" customFormat="1" ht="22.5" customHeight="1" x14ac:dyDescent="0.3">
      <c r="A252" s="23">
        <v>2047</v>
      </c>
      <c r="B252" s="53">
        <v>2045</v>
      </c>
      <c r="C252" s="593"/>
      <c r="D252" s="645"/>
      <c r="E252" s="84">
        <v>2</v>
      </c>
      <c r="F252" s="84" t="s">
        <v>156</v>
      </c>
      <c r="G252" s="85">
        <v>169.82</v>
      </c>
      <c r="H252" s="242">
        <v>2056520</v>
      </c>
      <c r="I252" s="111">
        <f>+G252-G251</f>
        <v>17.689999999999998</v>
      </c>
      <c r="J252" s="261"/>
      <c r="K252" s="200">
        <v>0</v>
      </c>
      <c r="L252" s="24" t="s">
        <v>195</v>
      </c>
      <c r="M252" s="25">
        <v>100</v>
      </c>
      <c r="N252" s="260" t="s">
        <v>920</v>
      </c>
      <c r="O252" s="25">
        <v>975</v>
      </c>
      <c r="P252" s="201"/>
      <c r="Q252" s="30"/>
      <c r="R252" s="269"/>
      <c r="S252" s="280"/>
      <c r="T252" s="26" t="s">
        <v>936</v>
      </c>
      <c r="U252" s="26"/>
    </row>
    <row r="253" spans="1:21" customFormat="1" ht="24" customHeight="1" thickBot="1" x14ac:dyDescent="0.35">
      <c r="A253" s="23">
        <v>2046</v>
      </c>
      <c r="B253" s="53">
        <v>2045</v>
      </c>
      <c r="C253" s="594"/>
      <c r="D253" s="646"/>
      <c r="E253" s="102">
        <v>3</v>
      </c>
      <c r="F253" s="102" t="s">
        <v>216</v>
      </c>
      <c r="G253" s="103">
        <v>173.34</v>
      </c>
      <c r="H253" s="243">
        <v>2099147</v>
      </c>
      <c r="I253" s="111">
        <f>+G253-G251</f>
        <v>21.210000000000008</v>
      </c>
      <c r="J253" s="261"/>
      <c r="K253" s="200">
        <v>0</v>
      </c>
      <c r="L253" s="452" t="s">
        <v>195</v>
      </c>
      <c r="M253" s="211">
        <v>100</v>
      </c>
      <c r="N253" s="357" t="s">
        <v>920</v>
      </c>
      <c r="O253" s="211">
        <v>975</v>
      </c>
      <c r="P253" s="213"/>
      <c r="Q253" s="214"/>
      <c r="R253" s="270"/>
      <c r="S253" s="284"/>
      <c r="T253" s="26" t="s">
        <v>936</v>
      </c>
      <c r="U253" s="26"/>
    </row>
    <row r="254" spans="1:21" customFormat="1" ht="37.35" customHeight="1" x14ac:dyDescent="0.3">
      <c r="A254" s="36"/>
      <c r="B254" s="59">
        <v>2053</v>
      </c>
      <c r="C254" s="592">
        <v>2053</v>
      </c>
      <c r="D254" s="586" t="s">
        <v>933</v>
      </c>
      <c r="E254" s="100">
        <v>1</v>
      </c>
      <c r="F254" s="244" t="s">
        <v>930</v>
      </c>
      <c r="G254" s="238">
        <v>106.11</v>
      </c>
      <c r="H254" s="241">
        <v>1284992</v>
      </c>
      <c r="I254" s="111"/>
      <c r="J254" s="468"/>
      <c r="K254" s="200">
        <v>0</v>
      </c>
      <c r="L254" s="455" t="s">
        <v>195</v>
      </c>
      <c r="M254" s="424">
        <v>100</v>
      </c>
      <c r="N254" s="432" t="s">
        <v>920</v>
      </c>
      <c r="O254" s="424">
        <v>975</v>
      </c>
      <c r="P254" s="207"/>
      <c r="Q2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54" s="209" t="s">
        <v>195</v>
      </c>
      <c r="S254" s="279">
        <v>100</v>
      </c>
      <c r="T254" s="26" t="s">
        <v>936</v>
      </c>
      <c r="U254" s="26" t="s">
        <v>936</v>
      </c>
    </row>
    <row r="255" spans="1:21" customFormat="1" ht="30" customHeight="1" x14ac:dyDescent="0.3">
      <c r="A255" s="36" t="s">
        <v>217</v>
      </c>
      <c r="B255" s="59">
        <v>2053</v>
      </c>
      <c r="C255" s="593"/>
      <c r="D255" s="587"/>
      <c r="E255" s="84">
        <v>2</v>
      </c>
      <c r="F255" s="245" t="s">
        <v>931</v>
      </c>
      <c r="G255" s="239">
        <v>120.28</v>
      </c>
      <c r="H255" s="242">
        <v>1456591</v>
      </c>
      <c r="I255" s="111">
        <f>+G255-G254</f>
        <v>14.170000000000002</v>
      </c>
      <c r="J255" s="469"/>
      <c r="K255" s="200">
        <v>0</v>
      </c>
      <c r="L255" s="456" t="s">
        <v>195</v>
      </c>
      <c r="M255" s="422">
        <v>100</v>
      </c>
      <c r="N255" s="433" t="s">
        <v>920</v>
      </c>
      <c r="O255" s="422">
        <v>975</v>
      </c>
      <c r="P255" s="201"/>
      <c r="Q255" s="30"/>
      <c r="R255" s="269"/>
      <c r="S255" s="280"/>
      <c r="T255" s="26" t="s">
        <v>936</v>
      </c>
      <c r="U255" s="26"/>
    </row>
    <row r="256" spans="1:21" customFormat="1" ht="30" customHeight="1" x14ac:dyDescent="0.3">
      <c r="A256" s="36">
        <v>2058</v>
      </c>
      <c r="B256" s="59">
        <v>2053</v>
      </c>
      <c r="C256" s="593"/>
      <c r="D256" s="587"/>
      <c r="E256" s="84">
        <v>3</v>
      </c>
      <c r="F256" s="245" t="s">
        <v>218</v>
      </c>
      <c r="G256" s="239">
        <v>127.36</v>
      </c>
      <c r="H256" s="242">
        <v>1542330</v>
      </c>
      <c r="I256" s="111">
        <f>+G256-G254</f>
        <v>21.25</v>
      </c>
      <c r="J256" s="469"/>
      <c r="K256" s="200">
        <v>0</v>
      </c>
      <c r="L256" s="456" t="s">
        <v>195</v>
      </c>
      <c r="M256" s="422">
        <v>100</v>
      </c>
      <c r="N256" s="433" t="s">
        <v>920</v>
      </c>
      <c r="O256" s="422">
        <v>975</v>
      </c>
      <c r="P256" s="201"/>
      <c r="Q256" s="30"/>
      <c r="R256" s="269"/>
      <c r="S256" s="280"/>
      <c r="T256" s="26" t="s">
        <v>936</v>
      </c>
      <c r="U256" s="26"/>
    </row>
    <row r="257" spans="1:21" customFormat="1" ht="33.6" customHeight="1" x14ac:dyDescent="0.3">
      <c r="A257" s="36">
        <v>2051</v>
      </c>
      <c r="B257" s="59">
        <v>2053</v>
      </c>
      <c r="C257" s="593"/>
      <c r="D257" s="587"/>
      <c r="E257" s="84">
        <v>4</v>
      </c>
      <c r="F257" s="245" t="s">
        <v>219</v>
      </c>
      <c r="G257" s="239">
        <v>134.44999999999999</v>
      </c>
      <c r="H257" s="242">
        <v>1628190</v>
      </c>
      <c r="I257" s="111">
        <f>+G257-G254</f>
        <v>28.339999999999989</v>
      </c>
      <c r="J257" s="469"/>
      <c r="K257" s="200">
        <v>0</v>
      </c>
      <c r="L257" s="456" t="s">
        <v>195</v>
      </c>
      <c r="M257" s="422">
        <v>100</v>
      </c>
      <c r="N257" s="433" t="s">
        <v>920</v>
      </c>
      <c r="O257" s="422">
        <v>975</v>
      </c>
      <c r="P257" s="201"/>
      <c r="Q257" s="30"/>
      <c r="R257" s="269"/>
      <c r="S257" s="280"/>
      <c r="T257" s="26" t="s">
        <v>936</v>
      </c>
      <c r="U257" s="26"/>
    </row>
    <row r="258" spans="1:21" customFormat="1" ht="35.4" customHeight="1" x14ac:dyDescent="0.3">
      <c r="A258" s="36">
        <v>2052</v>
      </c>
      <c r="B258" s="59">
        <v>2053</v>
      </c>
      <c r="C258" s="593"/>
      <c r="D258" s="587"/>
      <c r="E258" s="84">
        <v>5</v>
      </c>
      <c r="F258" s="245" t="s">
        <v>932</v>
      </c>
      <c r="G258" s="239">
        <v>137.97</v>
      </c>
      <c r="H258" s="242">
        <v>1670817</v>
      </c>
      <c r="I258" s="111">
        <f>+G258-G254</f>
        <v>31.86</v>
      </c>
      <c r="J258" s="469"/>
      <c r="K258" s="200">
        <v>0</v>
      </c>
      <c r="L258" s="456" t="s">
        <v>195</v>
      </c>
      <c r="M258" s="422">
        <v>100</v>
      </c>
      <c r="N258" s="433" t="s">
        <v>920</v>
      </c>
      <c r="O258" s="422">
        <v>975</v>
      </c>
      <c r="P258" s="201"/>
      <c r="Q258" s="30"/>
      <c r="R258" s="269"/>
      <c r="S258" s="280"/>
      <c r="T258" s="26" t="s">
        <v>936</v>
      </c>
      <c r="U258" s="26"/>
    </row>
    <row r="259" spans="1:21" customFormat="1" ht="27" customHeight="1" x14ac:dyDescent="0.3">
      <c r="A259" s="36">
        <v>2049</v>
      </c>
      <c r="B259" s="59">
        <v>2053</v>
      </c>
      <c r="C259" s="593"/>
      <c r="D259" s="587"/>
      <c r="E259" s="84">
        <v>6</v>
      </c>
      <c r="F259" s="245" t="s">
        <v>220</v>
      </c>
      <c r="G259" s="239">
        <v>162.72999999999999</v>
      </c>
      <c r="H259" s="242">
        <v>1970660</v>
      </c>
      <c r="I259" s="111">
        <f>+G259-G254</f>
        <v>56.61999999999999</v>
      </c>
      <c r="J259" s="469"/>
      <c r="K259" s="200">
        <v>0</v>
      </c>
      <c r="L259" s="456" t="s">
        <v>195</v>
      </c>
      <c r="M259" s="422">
        <v>100</v>
      </c>
      <c r="N259" s="433" t="s">
        <v>920</v>
      </c>
      <c r="O259" s="422">
        <v>975</v>
      </c>
      <c r="P259" s="201"/>
      <c r="Q259" s="30"/>
      <c r="R259" s="269"/>
      <c r="S259" s="280"/>
      <c r="T259" s="26" t="s">
        <v>936</v>
      </c>
      <c r="U259" s="26"/>
    </row>
    <row r="260" spans="1:21" customFormat="1" ht="29.1" customHeight="1" x14ac:dyDescent="0.3">
      <c r="A260" s="36">
        <v>2050</v>
      </c>
      <c r="B260" s="59">
        <v>2053</v>
      </c>
      <c r="C260" s="593"/>
      <c r="D260" s="587"/>
      <c r="E260" s="84">
        <v>7</v>
      </c>
      <c r="F260" s="245" t="s">
        <v>221</v>
      </c>
      <c r="G260" s="239">
        <v>176.86</v>
      </c>
      <c r="H260" s="242">
        <v>2141775</v>
      </c>
      <c r="I260" s="111">
        <f>+G260-G254</f>
        <v>70.750000000000014</v>
      </c>
      <c r="J260" s="469"/>
      <c r="K260" s="200">
        <v>0</v>
      </c>
      <c r="L260" s="456" t="s">
        <v>195</v>
      </c>
      <c r="M260" s="422">
        <v>100</v>
      </c>
      <c r="N260" s="433" t="s">
        <v>920</v>
      </c>
      <c r="O260" s="422">
        <v>975</v>
      </c>
      <c r="P260" s="201"/>
      <c r="Q260" s="30"/>
      <c r="R260" s="269"/>
      <c r="S260" s="280"/>
      <c r="T260" s="26" t="s">
        <v>936</v>
      </c>
      <c r="U260" s="26"/>
    </row>
    <row r="261" spans="1:21" customFormat="1" ht="58.35" customHeight="1" x14ac:dyDescent="0.3">
      <c r="A261" s="36">
        <v>2065</v>
      </c>
      <c r="B261" s="59">
        <v>2053</v>
      </c>
      <c r="C261" s="593"/>
      <c r="D261" s="587"/>
      <c r="E261" s="84">
        <v>8</v>
      </c>
      <c r="F261" s="245" t="s">
        <v>222</v>
      </c>
      <c r="G261" s="239">
        <v>187.5</v>
      </c>
      <c r="H261" s="242">
        <v>2270625</v>
      </c>
      <c r="I261" s="111">
        <f>+G261-G254</f>
        <v>81.39</v>
      </c>
      <c r="J261" s="469"/>
      <c r="K261" s="200">
        <v>0</v>
      </c>
      <c r="L261" s="456" t="s">
        <v>195</v>
      </c>
      <c r="M261" s="422">
        <v>100</v>
      </c>
      <c r="N261" s="433" t="s">
        <v>920</v>
      </c>
      <c r="O261" s="422">
        <v>975</v>
      </c>
      <c r="P261" s="201"/>
      <c r="Q261" s="30"/>
      <c r="R261" s="269"/>
      <c r="S261" s="280"/>
      <c r="T261" s="26" t="s">
        <v>936</v>
      </c>
      <c r="U261" s="26"/>
    </row>
    <row r="262" spans="1:21" customFormat="1" ht="48" customHeight="1" thickBot="1" x14ac:dyDescent="0.35">
      <c r="A262" s="38">
        <v>2055</v>
      </c>
      <c r="B262" s="59">
        <v>2053</v>
      </c>
      <c r="C262" s="594"/>
      <c r="D262" s="588"/>
      <c r="E262" s="102">
        <v>9</v>
      </c>
      <c r="F262" s="246" t="s">
        <v>223</v>
      </c>
      <c r="G262" s="240">
        <v>565.99</v>
      </c>
      <c r="H262" s="243">
        <v>6854139</v>
      </c>
      <c r="I262" s="111">
        <f>+G262-G254</f>
        <v>459.88</v>
      </c>
      <c r="J262" s="469"/>
      <c r="K262" s="200">
        <v>0</v>
      </c>
      <c r="L262" s="457" t="s">
        <v>195</v>
      </c>
      <c r="M262" s="427">
        <v>100</v>
      </c>
      <c r="N262" s="434" t="s">
        <v>920</v>
      </c>
      <c r="O262" s="427">
        <v>975</v>
      </c>
      <c r="P262" s="213"/>
      <c r="Q262" s="214"/>
      <c r="R262" s="270"/>
      <c r="S262" s="284"/>
      <c r="T262" s="26" t="s">
        <v>936</v>
      </c>
      <c r="U262" s="26"/>
    </row>
    <row r="263" spans="1:21" customFormat="1" ht="31.8" thickBot="1" x14ac:dyDescent="0.35">
      <c r="A263" s="1"/>
      <c r="B263" s="53">
        <v>2056</v>
      </c>
      <c r="C263" s="154">
        <v>2056</v>
      </c>
      <c r="D263" s="147" t="s">
        <v>224</v>
      </c>
      <c r="E263" s="119"/>
      <c r="F263" s="119" t="s">
        <v>20</v>
      </c>
      <c r="G263" s="120">
        <v>187.5</v>
      </c>
      <c r="H263" s="341">
        <v>2270625</v>
      </c>
      <c r="I263" s="458"/>
      <c r="J263" s="200"/>
      <c r="K263" s="200">
        <v>0</v>
      </c>
      <c r="L263" s="453" t="s">
        <v>195</v>
      </c>
      <c r="M263" s="321">
        <v>100</v>
      </c>
      <c r="N263" s="358" t="s">
        <v>920</v>
      </c>
      <c r="O263" s="321">
        <v>975</v>
      </c>
      <c r="P263" s="323"/>
      <c r="Q263"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63" s="325" t="s">
        <v>195</v>
      </c>
      <c r="S263" s="321">
        <v>100</v>
      </c>
      <c r="T263" s="26" t="s">
        <v>936</v>
      </c>
      <c r="U263" s="26" t="s">
        <v>936</v>
      </c>
    </row>
    <row r="264" spans="1:21" customFormat="1" ht="36.6" customHeight="1" x14ac:dyDescent="0.3">
      <c r="A264" s="23"/>
      <c r="B264" s="53">
        <v>2062</v>
      </c>
      <c r="C264" s="592">
        <v>2062</v>
      </c>
      <c r="D264" s="701" t="s">
        <v>225</v>
      </c>
      <c r="E264" s="100">
        <v>1</v>
      </c>
      <c r="F264" s="121" t="s">
        <v>226</v>
      </c>
      <c r="G264" s="101">
        <v>300.7</v>
      </c>
      <c r="H264" s="241">
        <v>3641477</v>
      </c>
      <c r="I264" s="111"/>
      <c r="J264" s="261"/>
      <c r="K264" s="200">
        <v>0</v>
      </c>
      <c r="L264" s="451" t="s">
        <v>195</v>
      </c>
      <c r="M264" s="205">
        <v>100</v>
      </c>
      <c r="N264" s="356" t="s">
        <v>920</v>
      </c>
      <c r="O264" s="205">
        <v>975</v>
      </c>
      <c r="P264" s="207"/>
      <c r="Q2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64" s="209" t="s">
        <v>195</v>
      </c>
      <c r="S264" s="279">
        <v>100</v>
      </c>
      <c r="T264" s="26" t="s">
        <v>936</v>
      </c>
      <c r="U264" s="26" t="s">
        <v>936</v>
      </c>
    </row>
    <row r="265" spans="1:21" customFormat="1" ht="33.6" customHeight="1" x14ac:dyDescent="0.3">
      <c r="A265" s="23">
        <v>2060</v>
      </c>
      <c r="B265" s="53">
        <v>2062</v>
      </c>
      <c r="C265" s="593"/>
      <c r="D265" s="619"/>
      <c r="E265" s="84">
        <v>2</v>
      </c>
      <c r="F265" s="122" t="s">
        <v>227</v>
      </c>
      <c r="G265" s="85">
        <v>307.77999999999997</v>
      </c>
      <c r="H265" s="242">
        <v>3727216</v>
      </c>
      <c r="I265" s="111">
        <f>+G265-G264</f>
        <v>7.0799999999999841</v>
      </c>
      <c r="J265" s="202"/>
      <c r="K265" s="200">
        <v>0</v>
      </c>
      <c r="L265" s="24" t="s">
        <v>195</v>
      </c>
      <c r="M265" s="25">
        <v>100</v>
      </c>
      <c r="N265" s="260" t="s">
        <v>920</v>
      </c>
      <c r="O265" s="25">
        <v>975</v>
      </c>
      <c r="P265" s="201"/>
      <c r="Q265" s="30"/>
      <c r="R265" s="269"/>
      <c r="S265" s="280"/>
      <c r="T265" s="26" t="s">
        <v>936</v>
      </c>
      <c r="U265" s="26"/>
    </row>
    <row r="266" spans="1:21" customFormat="1" ht="15" customHeight="1" x14ac:dyDescent="0.3">
      <c r="A266" s="23">
        <v>2061</v>
      </c>
      <c r="B266" s="53">
        <v>2062</v>
      </c>
      <c r="C266" s="593"/>
      <c r="D266" s="619"/>
      <c r="E266" s="84">
        <v>3</v>
      </c>
      <c r="F266" s="122" t="s">
        <v>228</v>
      </c>
      <c r="G266" s="85">
        <v>321.91000000000003</v>
      </c>
      <c r="H266" s="242">
        <v>3898330</v>
      </c>
      <c r="I266" s="111">
        <f>+G266-G264</f>
        <v>21.210000000000036</v>
      </c>
      <c r="J266" s="202"/>
      <c r="K266" s="200">
        <v>0</v>
      </c>
      <c r="L266" s="24" t="s">
        <v>195</v>
      </c>
      <c r="M266" s="25">
        <v>100</v>
      </c>
      <c r="N266" s="260" t="s">
        <v>920</v>
      </c>
      <c r="O266" s="25">
        <v>975</v>
      </c>
      <c r="P266" s="201"/>
      <c r="Q266" s="30"/>
      <c r="R266" s="269"/>
      <c r="S266" s="280"/>
      <c r="T266" s="26" t="s">
        <v>936</v>
      </c>
      <c r="U266" s="26"/>
    </row>
    <row r="267" spans="1:21" customFormat="1" ht="62.4" customHeight="1" thickBot="1" x14ac:dyDescent="0.35">
      <c r="A267" s="23">
        <v>2030</v>
      </c>
      <c r="B267" s="53">
        <v>2062</v>
      </c>
      <c r="C267" s="594"/>
      <c r="D267" s="620"/>
      <c r="E267" s="102">
        <v>4</v>
      </c>
      <c r="F267" s="123" t="s">
        <v>229</v>
      </c>
      <c r="G267" s="103">
        <v>466.96</v>
      </c>
      <c r="H267" s="243">
        <v>5654886</v>
      </c>
      <c r="I267" s="111">
        <f>+G267-G264</f>
        <v>166.26</v>
      </c>
      <c r="J267" s="202"/>
      <c r="K267" s="200">
        <v>0</v>
      </c>
      <c r="L267" s="452" t="s">
        <v>195</v>
      </c>
      <c r="M267" s="211">
        <v>100</v>
      </c>
      <c r="N267" s="357" t="s">
        <v>920</v>
      </c>
      <c r="O267" s="211">
        <v>975</v>
      </c>
      <c r="P267" s="213"/>
      <c r="Q267" s="214"/>
      <c r="R267" s="270"/>
      <c r="S267" s="284"/>
      <c r="T267" s="26" t="s">
        <v>936</v>
      </c>
      <c r="U267" s="26"/>
    </row>
    <row r="268" spans="1:21" customFormat="1" ht="41.4" x14ac:dyDescent="0.3">
      <c r="A268" s="1"/>
      <c r="B268" s="53">
        <v>2063</v>
      </c>
      <c r="C268" s="124">
        <v>2063</v>
      </c>
      <c r="D268" s="125" t="s">
        <v>230</v>
      </c>
      <c r="E268" s="91"/>
      <c r="F268" s="91" t="s">
        <v>20</v>
      </c>
      <c r="G268" s="116">
        <v>194.59</v>
      </c>
      <c r="H268" s="221">
        <v>2356485</v>
      </c>
      <c r="I268" s="458"/>
      <c r="J268" s="200"/>
      <c r="K268" s="200">
        <v>0</v>
      </c>
      <c r="L268" s="454" t="s">
        <v>195</v>
      </c>
      <c r="M268" s="250">
        <v>100</v>
      </c>
      <c r="N268" s="355" t="s">
        <v>920</v>
      </c>
      <c r="O268" s="250">
        <v>975</v>
      </c>
      <c r="P268" s="306"/>
      <c r="Q26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68" s="308" t="s">
        <v>195</v>
      </c>
      <c r="S268" s="250">
        <v>100</v>
      </c>
      <c r="T268" s="26" t="s">
        <v>936</v>
      </c>
      <c r="U268" s="26" t="s">
        <v>936</v>
      </c>
    </row>
    <row r="269" spans="1:21" customFormat="1" ht="31.8" thickBot="1" x14ac:dyDescent="0.35">
      <c r="A269" s="1"/>
      <c r="B269" s="53">
        <v>2064</v>
      </c>
      <c r="C269" s="92">
        <v>2064</v>
      </c>
      <c r="D269" s="104" t="s">
        <v>231</v>
      </c>
      <c r="E269" s="90"/>
      <c r="F269" s="90" t="s">
        <v>20</v>
      </c>
      <c r="G269" s="98">
        <v>212.27</v>
      </c>
      <c r="H269" s="225">
        <v>2570590</v>
      </c>
      <c r="I269" s="458"/>
      <c r="J269" s="200"/>
      <c r="K269" s="200">
        <v>0</v>
      </c>
      <c r="L269" s="366" t="s">
        <v>195</v>
      </c>
      <c r="M269" s="274">
        <v>100</v>
      </c>
      <c r="N269" s="359" t="s">
        <v>920</v>
      </c>
      <c r="O269" s="274">
        <v>975</v>
      </c>
      <c r="P269" s="304"/>
      <c r="Q26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69" s="360" t="s">
        <v>195</v>
      </c>
      <c r="S269" s="274">
        <v>100</v>
      </c>
      <c r="T269" s="26" t="s">
        <v>936</v>
      </c>
      <c r="U269" s="26" t="s">
        <v>936</v>
      </c>
    </row>
    <row r="270" spans="1:21" customFormat="1" ht="36" customHeight="1" x14ac:dyDescent="0.3">
      <c r="A270" s="23"/>
      <c r="B270" s="53">
        <v>2066</v>
      </c>
      <c r="C270" s="592">
        <v>2066</v>
      </c>
      <c r="D270" s="618" t="s">
        <v>232</v>
      </c>
      <c r="E270" s="100">
        <v>1</v>
      </c>
      <c r="F270" s="121" t="s">
        <v>233</v>
      </c>
      <c r="G270" s="101">
        <v>237</v>
      </c>
      <c r="H270" s="241">
        <v>2870070</v>
      </c>
      <c r="I270" s="111"/>
      <c r="J270" s="261"/>
      <c r="K270" s="200">
        <v>0</v>
      </c>
      <c r="L270" s="451" t="s">
        <v>195</v>
      </c>
      <c r="M270" s="205">
        <v>100</v>
      </c>
      <c r="N270" s="356" t="s">
        <v>920</v>
      </c>
      <c r="O270" s="205">
        <v>975</v>
      </c>
      <c r="P270" s="207"/>
      <c r="Q2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70" s="209" t="s">
        <v>195</v>
      </c>
      <c r="S270" s="279">
        <v>100</v>
      </c>
      <c r="T270" s="26" t="s">
        <v>936</v>
      </c>
      <c r="U270" s="26" t="s">
        <v>936</v>
      </c>
    </row>
    <row r="271" spans="1:21" customFormat="1" ht="71.25" customHeight="1" thickBot="1" x14ac:dyDescent="0.35">
      <c r="A271" s="23">
        <v>2048</v>
      </c>
      <c r="B271" s="53">
        <v>2066</v>
      </c>
      <c r="C271" s="594"/>
      <c r="D271" s="620"/>
      <c r="E271" s="102">
        <v>2</v>
      </c>
      <c r="F271" s="123" t="s">
        <v>234</v>
      </c>
      <c r="G271" s="103">
        <v>286.54000000000002</v>
      </c>
      <c r="H271" s="243">
        <v>3469999</v>
      </c>
      <c r="I271" s="111">
        <f>+G271-G270</f>
        <v>49.54000000000002</v>
      </c>
      <c r="J271" s="202"/>
      <c r="K271" s="200">
        <v>0</v>
      </c>
      <c r="L271" s="452" t="s">
        <v>195</v>
      </c>
      <c r="M271" s="211">
        <v>100</v>
      </c>
      <c r="N271" s="357" t="s">
        <v>920</v>
      </c>
      <c r="O271" s="211">
        <v>975</v>
      </c>
      <c r="P271" s="213"/>
      <c r="Q271" s="214"/>
      <c r="R271" s="270"/>
      <c r="S271" s="284"/>
      <c r="T271" s="26" t="s">
        <v>936</v>
      </c>
      <c r="U271" s="26"/>
    </row>
    <row r="272" spans="1:21" customFormat="1" ht="31.2" x14ac:dyDescent="0.3">
      <c r="A272" s="1"/>
      <c r="B272" s="53">
        <v>2067</v>
      </c>
      <c r="C272" s="124">
        <v>2067</v>
      </c>
      <c r="D272" s="125" t="s">
        <v>235</v>
      </c>
      <c r="E272" s="91"/>
      <c r="F272" s="91" t="s">
        <v>20</v>
      </c>
      <c r="G272" s="116">
        <v>99.03</v>
      </c>
      <c r="H272" s="221">
        <v>1199253</v>
      </c>
      <c r="I272" s="458"/>
      <c r="J272" s="200"/>
      <c r="K272" s="200">
        <v>0</v>
      </c>
      <c r="L272" s="454" t="s">
        <v>195</v>
      </c>
      <c r="M272" s="250">
        <v>100</v>
      </c>
      <c r="N272" s="355" t="s">
        <v>920</v>
      </c>
      <c r="O272" s="250">
        <v>975</v>
      </c>
      <c r="P272" s="306"/>
      <c r="Q27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72" s="308" t="s">
        <v>195</v>
      </c>
      <c r="S272" s="250">
        <v>100</v>
      </c>
      <c r="T272" s="26" t="s">
        <v>936</v>
      </c>
      <c r="U272" s="26" t="s">
        <v>936</v>
      </c>
    </row>
    <row r="273" spans="1:21" customFormat="1" ht="59.25" customHeight="1" x14ac:dyDescent="0.3">
      <c r="A273" s="1"/>
      <c r="B273" s="53">
        <v>2068</v>
      </c>
      <c r="C273" s="95">
        <v>2068</v>
      </c>
      <c r="D273" s="97" t="s">
        <v>236</v>
      </c>
      <c r="E273" s="84"/>
      <c r="F273" s="84" t="s">
        <v>20</v>
      </c>
      <c r="G273" s="85">
        <v>71.930000000000007</v>
      </c>
      <c r="H273" s="219">
        <v>871072</v>
      </c>
      <c r="I273" s="458">
        <v>24.64</v>
      </c>
      <c r="J273" s="470">
        <v>24.64</v>
      </c>
      <c r="K273" s="421">
        <v>298390</v>
      </c>
      <c r="L273" s="24" t="s">
        <v>195</v>
      </c>
      <c r="M273" s="25">
        <v>100</v>
      </c>
      <c r="N273" s="260" t="s">
        <v>920</v>
      </c>
      <c r="O273" s="25">
        <v>975</v>
      </c>
      <c r="P273" s="20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73" s="20" t="s">
        <v>195</v>
      </c>
      <c r="S273" s="25">
        <v>100</v>
      </c>
      <c r="T273" s="26" t="s">
        <v>936</v>
      </c>
      <c r="U273" s="26" t="s">
        <v>936</v>
      </c>
    </row>
    <row r="274" spans="1:21" customFormat="1" ht="31.2" x14ac:dyDescent="0.3">
      <c r="A274" s="1"/>
      <c r="B274" s="57">
        <v>2069</v>
      </c>
      <c r="C274" s="95">
        <v>2069</v>
      </c>
      <c r="D274" s="97" t="s">
        <v>237</v>
      </c>
      <c r="E274" s="84"/>
      <c r="F274" s="84" t="s">
        <v>20</v>
      </c>
      <c r="G274" s="85">
        <v>58.32</v>
      </c>
      <c r="H274" s="219">
        <v>706255</v>
      </c>
      <c r="I274" s="458"/>
      <c r="J274" s="200"/>
      <c r="K274" s="200">
        <v>0</v>
      </c>
      <c r="L274" s="24" t="s">
        <v>195</v>
      </c>
      <c r="M274" s="25">
        <v>100</v>
      </c>
      <c r="N274" s="260" t="s">
        <v>920</v>
      </c>
      <c r="O274" s="25">
        <v>975</v>
      </c>
      <c r="P274" s="20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74" s="20" t="s">
        <v>195</v>
      </c>
      <c r="S274" s="25">
        <v>100</v>
      </c>
      <c r="T274" s="26" t="s">
        <v>936</v>
      </c>
      <c r="U274" s="26" t="s">
        <v>936</v>
      </c>
    </row>
    <row r="275" spans="1:21" ht="34.5" hidden="1" customHeight="1" x14ac:dyDescent="0.3">
      <c r="A275" s="1"/>
      <c r="B275" s="5"/>
      <c r="C275" s="684" t="s">
        <v>238</v>
      </c>
      <c r="D275" s="685"/>
      <c r="E275" s="685"/>
      <c r="F275" s="685"/>
      <c r="G275" s="494"/>
      <c r="H275" s="219"/>
      <c r="I275" s="458"/>
      <c r="J275" s="471"/>
      <c r="K275" s="200">
        <v>0</v>
      </c>
      <c r="L275" s="17" t="s">
        <v>42</v>
      </c>
      <c r="M275" s="25" t="s">
        <v>42</v>
      </c>
      <c r="N275" s="25" t="s">
        <v>42</v>
      </c>
      <c r="O275" s="25"/>
      <c r="P275" s="201"/>
      <c r="Q275" s="30"/>
      <c r="R275" s="200" t="s">
        <v>42</v>
      </c>
      <c r="S275" s="200" t="s">
        <v>42</v>
      </c>
      <c r="T275" s="200" t="s">
        <v>42</v>
      </c>
      <c r="U275" s="274" t="s">
        <v>41</v>
      </c>
    </row>
    <row r="276" spans="1:21" hidden="1" x14ac:dyDescent="0.3">
      <c r="A276" s="1"/>
      <c r="B276" s="42" t="s">
        <v>1</v>
      </c>
      <c r="C276" s="413" t="s">
        <v>1</v>
      </c>
      <c r="D276" s="413" t="s">
        <v>2</v>
      </c>
      <c r="E276" s="117" t="s">
        <v>3</v>
      </c>
      <c r="F276" s="413" t="s">
        <v>4</v>
      </c>
      <c r="G276" s="9" t="s">
        <v>5</v>
      </c>
      <c r="H276" s="444" t="s">
        <v>6</v>
      </c>
      <c r="I276" s="458"/>
      <c r="J276" s="288"/>
      <c r="K276" s="200">
        <v>0</v>
      </c>
      <c r="L276" s="17" t="s">
        <v>42</v>
      </c>
      <c r="M276" s="25" t="s">
        <v>42</v>
      </c>
      <c r="N276" s="25" t="s">
        <v>42</v>
      </c>
      <c r="O276" s="25"/>
      <c r="P276" s="201"/>
      <c r="Q276" s="30"/>
      <c r="R276" s="200" t="s">
        <v>42</v>
      </c>
      <c r="S276" s="200" t="s">
        <v>42</v>
      </c>
      <c r="T276" s="200" t="s">
        <v>42</v>
      </c>
      <c r="U276" s="274" t="s">
        <v>41</v>
      </c>
    </row>
    <row r="277" spans="1:21" customFormat="1" ht="27.6" hidden="1" x14ac:dyDescent="0.3">
      <c r="A277" s="1"/>
      <c r="B277" s="57">
        <v>3010</v>
      </c>
      <c r="C277" s="95">
        <v>3010</v>
      </c>
      <c r="D277" s="97" t="s">
        <v>239</v>
      </c>
      <c r="E277" s="84"/>
      <c r="F277" s="84" t="s">
        <v>20</v>
      </c>
      <c r="G277" s="85">
        <v>181.4</v>
      </c>
      <c r="H277" s="219">
        <v>2196754</v>
      </c>
      <c r="I277" s="458"/>
      <c r="J277" s="200"/>
      <c r="K277" s="200">
        <v>0</v>
      </c>
      <c r="L277" s="17" t="s">
        <v>917</v>
      </c>
      <c r="M277" s="25">
        <v>100</v>
      </c>
      <c r="N277" s="35" t="s">
        <v>434</v>
      </c>
      <c r="O277" s="25">
        <v>136</v>
      </c>
      <c r="P277" s="201"/>
      <c r="Q2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77" s="20" t="s">
        <v>240</v>
      </c>
      <c r="S277" s="25">
        <v>100</v>
      </c>
      <c r="T277" s="26" t="s">
        <v>936</v>
      </c>
      <c r="U277" s="26" t="s">
        <v>936</v>
      </c>
    </row>
    <row r="278" spans="1:21" customFormat="1" ht="29.4" hidden="1" customHeight="1" x14ac:dyDescent="0.3">
      <c r="A278" s="1"/>
      <c r="B278" s="5"/>
      <c r="C278" s="647" t="s">
        <v>241</v>
      </c>
      <c r="D278" s="648"/>
      <c r="E278" s="648"/>
      <c r="F278" s="648"/>
      <c r="G278" s="648"/>
      <c r="H278" s="219"/>
      <c r="I278" s="458"/>
      <c r="J278" s="471"/>
      <c r="K278" s="200">
        <v>0</v>
      </c>
      <c r="L278" s="17" t="s">
        <v>42</v>
      </c>
      <c r="M278" s="200" t="s">
        <v>42</v>
      </c>
      <c r="N278" s="200" t="s">
        <v>42</v>
      </c>
      <c r="O278" s="200" t="s">
        <v>42</v>
      </c>
      <c r="P278" s="201"/>
      <c r="Q278" s="30"/>
      <c r="R278" s="200" t="s">
        <v>42</v>
      </c>
      <c r="S278" s="200" t="s">
        <v>42</v>
      </c>
      <c r="T278" s="200" t="s">
        <v>42</v>
      </c>
      <c r="U278" s="274" t="s">
        <v>41</v>
      </c>
    </row>
    <row r="279" spans="1:21" customFormat="1" hidden="1" x14ac:dyDescent="0.3">
      <c r="A279" s="1"/>
      <c r="B279" s="42" t="s">
        <v>1</v>
      </c>
      <c r="C279" s="117" t="s">
        <v>1</v>
      </c>
      <c r="D279" s="117" t="s">
        <v>2</v>
      </c>
      <c r="E279" s="117" t="s">
        <v>3</v>
      </c>
      <c r="F279" s="84" t="s">
        <v>20</v>
      </c>
      <c r="G279" s="9" t="s">
        <v>5</v>
      </c>
      <c r="H279" s="444" t="s">
        <v>6</v>
      </c>
      <c r="I279" s="458"/>
      <c r="J279" s="288"/>
      <c r="K279" s="200">
        <v>0</v>
      </c>
      <c r="L279" s="17" t="s">
        <v>42</v>
      </c>
      <c r="M279" s="200" t="s">
        <v>42</v>
      </c>
      <c r="N279" s="200" t="s">
        <v>42</v>
      </c>
      <c r="O279" s="200" t="s">
        <v>42</v>
      </c>
      <c r="P279" s="201"/>
      <c r="Q279" s="30"/>
      <c r="R279" s="200" t="s">
        <v>42</v>
      </c>
      <c r="S279" s="200" t="s">
        <v>42</v>
      </c>
      <c r="T279" s="200" t="s">
        <v>42</v>
      </c>
      <c r="U279" s="274" t="s">
        <v>41</v>
      </c>
    </row>
    <row r="280" spans="1:21" customFormat="1" ht="27.6" hidden="1" x14ac:dyDescent="0.3">
      <c r="A280" s="1"/>
      <c r="B280" s="53">
        <v>3003</v>
      </c>
      <c r="C280" s="95">
        <v>3003</v>
      </c>
      <c r="D280" s="97" t="s">
        <v>242</v>
      </c>
      <c r="E280" s="84"/>
      <c r="F280" s="84" t="s">
        <v>20</v>
      </c>
      <c r="G280" s="85">
        <v>321.91000000000003</v>
      </c>
      <c r="H280" s="219">
        <v>3898330</v>
      </c>
      <c r="I280" s="458"/>
      <c r="J280" s="200"/>
      <c r="K280" s="200">
        <v>0</v>
      </c>
      <c r="L280" s="24" t="s">
        <v>243</v>
      </c>
      <c r="M280" s="25">
        <v>100</v>
      </c>
      <c r="N280" s="35" t="s">
        <v>434</v>
      </c>
      <c r="O280" s="25">
        <v>5248</v>
      </c>
      <c r="P280" s="201"/>
      <c r="Q2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280" s="20" t="s">
        <v>243</v>
      </c>
      <c r="S280" s="25">
        <v>100</v>
      </c>
      <c r="T280" s="26" t="s">
        <v>936</v>
      </c>
      <c r="U280" s="26" t="s">
        <v>936</v>
      </c>
    </row>
    <row r="281" spans="1:21" customFormat="1" ht="55.2" hidden="1" x14ac:dyDescent="0.3">
      <c r="A281" s="1"/>
      <c r="B281" s="84">
        <v>90091</v>
      </c>
      <c r="C281" s="84">
        <v>90091</v>
      </c>
      <c r="D281" s="97" t="s">
        <v>244</v>
      </c>
      <c r="E281" s="84"/>
      <c r="F281" s="84" t="s">
        <v>20</v>
      </c>
      <c r="G281" s="85">
        <v>0</v>
      </c>
      <c r="H281" s="219">
        <v>0</v>
      </c>
      <c r="I281" s="458"/>
      <c r="J281" s="200"/>
      <c r="K281" s="200">
        <v>0</v>
      </c>
      <c r="L281" s="24" t="s">
        <v>243</v>
      </c>
      <c r="M281" s="35">
        <v>0</v>
      </c>
      <c r="N281" s="35" t="s">
        <v>434</v>
      </c>
      <c r="O281" s="25">
        <v>5248</v>
      </c>
      <c r="P281" s="201"/>
      <c r="Q2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281" s="22" t="s">
        <v>243</v>
      </c>
      <c r="S281" s="35">
        <v>0</v>
      </c>
      <c r="T281" s="26" t="s">
        <v>936</v>
      </c>
      <c r="U281" s="26" t="s">
        <v>936</v>
      </c>
    </row>
    <row r="282" spans="1:21" customFormat="1" ht="110.4" hidden="1" x14ac:dyDescent="0.3">
      <c r="A282" s="1"/>
      <c r="B282" s="84">
        <v>91121</v>
      </c>
      <c r="C282" s="84">
        <v>91121</v>
      </c>
      <c r="D282" s="97" t="s">
        <v>245</v>
      </c>
      <c r="E282" s="84"/>
      <c r="F282" s="84" t="s">
        <v>20</v>
      </c>
      <c r="G282" s="85">
        <v>128.76</v>
      </c>
      <c r="H282" s="219">
        <v>1559284</v>
      </c>
      <c r="I282" s="458"/>
      <c r="J282" s="200"/>
      <c r="K282" s="200">
        <v>0</v>
      </c>
      <c r="L282" s="24" t="s">
        <v>243</v>
      </c>
      <c r="M282" s="35">
        <v>40</v>
      </c>
      <c r="N282" s="35" t="s">
        <v>434</v>
      </c>
      <c r="O282" s="25">
        <v>5248</v>
      </c>
      <c r="P282" s="201"/>
      <c r="Q2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282" s="22" t="s">
        <v>243</v>
      </c>
      <c r="S282" s="35">
        <v>40</v>
      </c>
      <c r="T282" s="26" t="s">
        <v>936</v>
      </c>
      <c r="U282" s="26" t="s">
        <v>936</v>
      </c>
    </row>
    <row r="283" spans="1:21" customFormat="1" ht="110.4" hidden="1" x14ac:dyDescent="0.3">
      <c r="A283" s="1"/>
      <c r="B283" s="84">
        <v>91122</v>
      </c>
      <c r="C283" s="84">
        <v>91122</v>
      </c>
      <c r="D283" s="97" t="s">
        <v>246</v>
      </c>
      <c r="E283" s="84"/>
      <c r="F283" s="84" t="s">
        <v>20</v>
      </c>
      <c r="G283" s="85">
        <v>160.94999999999999</v>
      </c>
      <c r="H283" s="219">
        <v>1949105</v>
      </c>
      <c r="I283" s="458"/>
      <c r="J283" s="261"/>
      <c r="K283" s="200">
        <v>0</v>
      </c>
      <c r="L283" s="24" t="s">
        <v>243</v>
      </c>
      <c r="M283" s="35">
        <v>50</v>
      </c>
      <c r="N283" s="35" t="s">
        <v>434</v>
      </c>
      <c r="O283" s="25">
        <v>5248</v>
      </c>
      <c r="P283" s="201"/>
      <c r="Q2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283" s="22" t="s">
        <v>243</v>
      </c>
      <c r="S283" s="35">
        <v>50</v>
      </c>
      <c r="T283" s="26" t="s">
        <v>936</v>
      </c>
      <c r="U283" s="26" t="s">
        <v>936</v>
      </c>
    </row>
    <row r="284" spans="1:21" customFormat="1" ht="124.2" hidden="1" x14ac:dyDescent="0.3">
      <c r="A284" s="1"/>
      <c r="B284" s="84">
        <v>91123</v>
      </c>
      <c r="C284" s="84">
        <v>91123</v>
      </c>
      <c r="D284" s="118" t="s">
        <v>247</v>
      </c>
      <c r="E284" s="84"/>
      <c r="F284" s="84" t="s">
        <v>20</v>
      </c>
      <c r="G284" s="85">
        <v>193.14</v>
      </c>
      <c r="H284" s="219">
        <v>2338925</v>
      </c>
      <c r="I284" s="458"/>
      <c r="J284" s="261"/>
      <c r="K284" s="200">
        <v>0</v>
      </c>
      <c r="L284" s="24" t="s">
        <v>243</v>
      </c>
      <c r="M284" s="35">
        <v>60</v>
      </c>
      <c r="N284" s="35" t="s">
        <v>434</v>
      </c>
      <c r="O284" s="25">
        <v>5248</v>
      </c>
      <c r="P284" s="201"/>
      <c r="Q2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284" s="22" t="s">
        <v>243</v>
      </c>
      <c r="S284" s="35">
        <v>60</v>
      </c>
      <c r="T284" s="26" t="s">
        <v>936</v>
      </c>
      <c r="U284" s="26" t="s">
        <v>936</v>
      </c>
    </row>
    <row r="285" spans="1:21" customFormat="1" ht="110.4" hidden="1" x14ac:dyDescent="0.3">
      <c r="A285" s="1"/>
      <c r="B285" s="89">
        <v>92121</v>
      </c>
      <c r="C285" s="89">
        <v>92121</v>
      </c>
      <c r="D285" s="97" t="s">
        <v>248</v>
      </c>
      <c r="E285" s="84"/>
      <c r="F285" s="84" t="s">
        <v>20</v>
      </c>
      <c r="G285" s="85">
        <v>225.34</v>
      </c>
      <c r="H285" s="219">
        <v>2728867</v>
      </c>
      <c r="I285" s="458"/>
      <c r="J285" s="200"/>
      <c r="K285" s="200">
        <v>0</v>
      </c>
      <c r="L285" s="24" t="s">
        <v>243</v>
      </c>
      <c r="M285" s="35">
        <v>70</v>
      </c>
      <c r="N285" s="35" t="s">
        <v>434</v>
      </c>
      <c r="O285" s="25">
        <v>5248</v>
      </c>
      <c r="P285" s="201"/>
      <c r="Q2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285" s="22" t="s">
        <v>243</v>
      </c>
      <c r="S285" s="35">
        <v>70</v>
      </c>
      <c r="T285" s="26" t="s">
        <v>936</v>
      </c>
      <c r="U285" s="26" t="s">
        <v>936</v>
      </c>
    </row>
    <row r="286" spans="1:21" customFormat="1" ht="110.4" hidden="1" x14ac:dyDescent="0.3">
      <c r="A286" s="1"/>
      <c r="B286" s="89">
        <v>92122</v>
      </c>
      <c r="C286" s="89">
        <v>92122</v>
      </c>
      <c r="D286" s="97" t="s">
        <v>249</v>
      </c>
      <c r="E286" s="84"/>
      <c r="F286" s="84" t="s">
        <v>20</v>
      </c>
      <c r="G286" s="85">
        <v>257.52999999999997</v>
      </c>
      <c r="H286" s="219">
        <v>3118688</v>
      </c>
      <c r="I286" s="458"/>
      <c r="J286" s="200"/>
      <c r="K286" s="200">
        <v>0</v>
      </c>
      <c r="L286" s="24" t="s">
        <v>243</v>
      </c>
      <c r="M286" s="35">
        <v>80</v>
      </c>
      <c r="N286" s="35" t="s">
        <v>434</v>
      </c>
      <c r="O286" s="25">
        <v>5248</v>
      </c>
      <c r="P286" s="201"/>
      <c r="Q2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286" s="22" t="s">
        <v>243</v>
      </c>
      <c r="S286" s="35">
        <v>80</v>
      </c>
      <c r="T286" s="26" t="s">
        <v>936</v>
      </c>
      <c r="U286" s="26" t="s">
        <v>936</v>
      </c>
    </row>
    <row r="287" spans="1:21" customFormat="1" ht="110.4" hidden="1" x14ac:dyDescent="0.3">
      <c r="A287" s="1"/>
      <c r="B287" s="89">
        <v>92123</v>
      </c>
      <c r="C287" s="89">
        <v>92123</v>
      </c>
      <c r="D287" s="97" t="s">
        <v>250</v>
      </c>
      <c r="E287" s="84"/>
      <c r="F287" s="84" t="s">
        <v>20</v>
      </c>
      <c r="G287" s="85">
        <v>289.72000000000003</v>
      </c>
      <c r="H287" s="219">
        <v>3508509</v>
      </c>
      <c r="I287" s="458"/>
      <c r="J287" s="200"/>
      <c r="K287" s="200">
        <v>0</v>
      </c>
      <c r="L287" s="24" t="s">
        <v>243</v>
      </c>
      <c r="M287" s="35">
        <v>90</v>
      </c>
      <c r="N287" s="35" t="s">
        <v>434</v>
      </c>
      <c r="O287" s="25">
        <v>5248</v>
      </c>
      <c r="P287" s="201"/>
      <c r="Q2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287" s="22" t="s">
        <v>243</v>
      </c>
      <c r="S287" s="35">
        <v>90</v>
      </c>
      <c r="T287" s="26" t="s">
        <v>936</v>
      </c>
      <c r="U287" s="26" t="s">
        <v>936</v>
      </c>
    </row>
    <row r="288" spans="1:21" customFormat="1" ht="27.6" hidden="1" x14ac:dyDescent="0.3">
      <c r="A288" s="1"/>
      <c r="B288" s="53">
        <v>3004</v>
      </c>
      <c r="C288" s="95">
        <v>3004</v>
      </c>
      <c r="D288" s="97" t="s">
        <v>251</v>
      </c>
      <c r="E288" s="84"/>
      <c r="F288" s="84" t="s">
        <v>20</v>
      </c>
      <c r="G288" s="85">
        <v>364.36</v>
      </c>
      <c r="H288" s="219">
        <v>4412400</v>
      </c>
      <c r="I288" s="458"/>
      <c r="J288" s="200"/>
      <c r="K288" s="200">
        <v>0</v>
      </c>
      <c r="L288" s="24" t="s">
        <v>243</v>
      </c>
      <c r="M288" s="25">
        <v>100</v>
      </c>
      <c r="N288" s="35" t="s">
        <v>434</v>
      </c>
      <c r="O288" s="25">
        <v>5249</v>
      </c>
      <c r="P288" s="201"/>
      <c r="Q2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288" s="20" t="s">
        <v>243</v>
      </c>
      <c r="S288" s="25">
        <v>100</v>
      </c>
      <c r="T288" s="26" t="s">
        <v>936</v>
      </c>
      <c r="U288" s="26" t="s">
        <v>936</v>
      </c>
    </row>
    <row r="289" spans="1:24" customFormat="1" ht="62.25" hidden="1" customHeight="1" x14ac:dyDescent="0.3">
      <c r="A289" s="1"/>
      <c r="B289" s="84">
        <v>90092</v>
      </c>
      <c r="C289" s="84">
        <v>90092</v>
      </c>
      <c r="D289" s="97" t="s">
        <v>252</v>
      </c>
      <c r="E289" s="84"/>
      <c r="F289" s="84" t="s">
        <v>20</v>
      </c>
      <c r="G289" s="85">
        <v>0</v>
      </c>
      <c r="H289" s="219">
        <v>0</v>
      </c>
      <c r="I289" s="458"/>
      <c r="J289" s="200"/>
      <c r="K289" s="200">
        <v>0</v>
      </c>
      <c r="L289" s="24" t="s">
        <v>243</v>
      </c>
      <c r="M289" s="35">
        <v>0</v>
      </c>
      <c r="N289" s="35" t="s">
        <v>434</v>
      </c>
      <c r="O289" s="25">
        <v>5249</v>
      </c>
      <c r="P289" s="201"/>
      <c r="Q2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289" s="22" t="s">
        <v>243</v>
      </c>
      <c r="S289" s="35">
        <v>0</v>
      </c>
      <c r="T289" s="26" t="s">
        <v>936</v>
      </c>
      <c r="U289" s="26" t="s">
        <v>936</v>
      </c>
    </row>
    <row r="290" spans="1:24" customFormat="1" ht="96.6" hidden="1" x14ac:dyDescent="0.3">
      <c r="A290" s="1"/>
      <c r="B290" s="84">
        <v>91124</v>
      </c>
      <c r="C290" s="84">
        <v>91124</v>
      </c>
      <c r="D290" s="97" t="s">
        <v>253</v>
      </c>
      <c r="E290" s="84"/>
      <c r="F290" s="84" t="s">
        <v>20</v>
      </c>
      <c r="G290" s="85">
        <v>145.72999999999999</v>
      </c>
      <c r="H290" s="219">
        <v>1764790</v>
      </c>
      <c r="I290" s="458"/>
      <c r="J290" s="200"/>
      <c r="K290" s="200">
        <v>0</v>
      </c>
      <c r="L290" s="24" t="s">
        <v>243</v>
      </c>
      <c r="M290" s="35">
        <v>40</v>
      </c>
      <c r="N290" s="35" t="s">
        <v>434</v>
      </c>
      <c r="O290" s="25">
        <v>5249</v>
      </c>
      <c r="P290" s="201"/>
      <c r="Q2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290" s="22" t="s">
        <v>243</v>
      </c>
      <c r="S290" s="35">
        <v>40</v>
      </c>
      <c r="T290" s="26" t="s">
        <v>936</v>
      </c>
      <c r="U290" s="26" t="s">
        <v>936</v>
      </c>
    </row>
    <row r="291" spans="1:24" customFormat="1" ht="96.6" hidden="1" x14ac:dyDescent="0.3">
      <c r="A291" s="1"/>
      <c r="B291" s="84">
        <v>91125</v>
      </c>
      <c r="C291" s="84">
        <v>91125</v>
      </c>
      <c r="D291" s="97" t="s">
        <v>254</v>
      </c>
      <c r="E291" s="84"/>
      <c r="F291" s="84" t="s">
        <v>20</v>
      </c>
      <c r="G291" s="85">
        <v>182.2</v>
      </c>
      <c r="H291" s="219">
        <v>2206442</v>
      </c>
      <c r="I291" s="458"/>
      <c r="J291" s="200"/>
      <c r="K291" s="200">
        <v>0</v>
      </c>
      <c r="L291" s="24" t="s">
        <v>243</v>
      </c>
      <c r="M291" s="35">
        <v>50</v>
      </c>
      <c r="N291" s="35" t="s">
        <v>434</v>
      </c>
      <c r="O291" s="25">
        <v>5249</v>
      </c>
      <c r="P291" s="201"/>
      <c r="Q2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291" s="22" t="s">
        <v>243</v>
      </c>
      <c r="S291" s="35">
        <v>50</v>
      </c>
      <c r="T291" s="26" t="s">
        <v>936</v>
      </c>
      <c r="U291" s="26" t="s">
        <v>936</v>
      </c>
    </row>
    <row r="292" spans="1:24" customFormat="1" ht="110.4" hidden="1" x14ac:dyDescent="0.3">
      <c r="A292" s="1"/>
      <c r="B292" s="84">
        <v>91126</v>
      </c>
      <c r="C292" s="84">
        <v>91126</v>
      </c>
      <c r="D292" s="118" t="s">
        <v>255</v>
      </c>
      <c r="E292" s="84"/>
      <c r="F292" s="84" t="s">
        <v>20</v>
      </c>
      <c r="G292" s="85">
        <v>218.63</v>
      </c>
      <c r="H292" s="219">
        <v>2647609</v>
      </c>
      <c r="I292" s="458"/>
      <c r="J292" s="200"/>
      <c r="K292" s="200">
        <v>0</v>
      </c>
      <c r="L292" s="24" t="s">
        <v>243</v>
      </c>
      <c r="M292" s="35">
        <v>60</v>
      </c>
      <c r="N292" s="35" t="s">
        <v>434</v>
      </c>
      <c r="O292" s="25">
        <v>5249</v>
      </c>
      <c r="P292" s="201"/>
      <c r="Q2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292" s="22" t="s">
        <v>243</v>
      </c>
      <c r="S292" s="35">
        <v>60</v>
      </c>
      <c r="T292" s="26" t="s">
        <v>936</v>
      </c>
      <c r="U292" s="26" t="s">
        <v>936</v>
      </c>
    </row>
    <row r="293" spans="1:24" customFormat="1" ht="96.6" hidden="1" x14ac:dyDescent="0.3">
      <c r="A293" s="1"/>
      <c r="B293" s="89">
        <v>92124</v>
      </c>
      <c r="C293" s="89">
        <v>92124</v>
      </c>
      <c r="D293" s="97" t="s">
        <v>256</v>
      </c>
      <c r="E293" s="84"/>
      <c r="F293" s="84" t="s">
        <v>20</v>
      </c>
      <c r="G293" s="85">
        <v>255.07</v>
      </c>
      <c r="H293" s="219">
        <v>3088898</v>
      </c>
      <c r="I293" s="458"/>
      <c r="J293" s="200"/>
      <c r="K293" s="200">
        <v>0</v>
      </c>
      <c r="L293" s="24" t="s">
        <v>243</v>
      </c>
      <c r="M293" s="35">
        <v>70</v>
      </c>
      <c r="N293" s="35" t="s">
        <v>434</v>
      </c>
      <c r="O293" s="25">
        <v>5249</v>
      </c>
      <c r="P293" s="201"/>
      <c r="Q2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293" s="22" t="s">
        <v>243</v>
      </c>
      <c r="S293" s="35">
        <v>70</v>
      </c>
      <c r="T293" s="26" t="s">
        <v>936</v>
      </c>
      <c r="U293" s="26" t="s">
        <v>936</v>
      </c>
    </row>
    <row r="294" spans="1:24" customFormat="1" ht="96.6" hidden="1" x14ac:dyDescent="0.3">
      <c r="A294" s="1"/>
      <c r="B294" s="89">
        <v>92125</v>
      </c>
      <c r="C294" s="89">
        <v>92125</v>
      </c>
      <c r="D294" s="97" t="s">
        <v>257</v>
      </c>
      <c r="E294" s="84"/>
      <c r="F294" s="84" t="s">
        <v>20</v>
      </c>
      <c r="G294" s="85">
        <v>291.5</v>
      </c>
      <c r="H294" s="219">
        <v>3530065</v>
      </c>
      <c r="I294" s="458"/>
      <c r="J294" s="200"/>
      <c r="K294" s="200">
        <v>0</v>
      </c>
      <c r="L294" s="24" t="s">
        <v>243</v>
      </c>
      <c r="M294" s="35">
        <v>80</v>
      </c>
      <c r="N294" s="35" t="s">
        <v>434</v>
      </c>
      <c r="O294" s="25">
        <v>5249</v>
      </c>
      <c r="P294" s="20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294" s="22" t="s">
        <v>243</v>
      </c>
      <c r="S294" s="35">
        <v>80</v>
      </c>
      <c r="T294" s="26" t="s">
        <v>936</v>
      </c>
      <c r="U294" s="26" t="s">
        <v>936</v>
      </c>
    </row>
    <row r="295" spans="1:24" customFormat="1" ht="96.6" hidden="1" x14ac:dyDescent="0.3">
      <c r="A295" s="1"/>
      <c r="B295" s="89">
        <v>92126</v>
      </c>
      <c r="C295" s="89">
        <v>92126</v>
      </c>
      <c r="D295" s="97" t="s">
        <v>258</v>
      </c>
      <c r="E295" s="84"/>
      <c r="F295" s="84" t="s">
        <v>20</v>
      </c>
      <c r="G295" s="85">
        <v>327.93</v>
      </c>
      <c r="H295" s="219">
        <v>3971232</v>
      </c>
      <c r="I295" s="458"/>
      <c r="J295" s="261"/>
      <c r="K295" s="200">
        <v>0</v>
      </c>
      <c r="L295" s="24" t="s">
        <v>243</v>
      </c>
      <c r="M295" s="35">
        <v>90</v>
      </c>
      <c r="N295" s="35" t="s">
        <v>434</v>
      </c>
      <c r="O295" s="25">
        <v>5249</v>
      </c>
      <c r="P295" s="201"/>
      <c r="Q2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295" s="22" t="s">
        <v>243</v>
      </c>
      <c r="S295" s="35">
        <v>90</v>
      </c>
      <c r="T295" s="26" t="s">
        <v>936</v>
      </c>
      <c r="U295" s="26" t="s">
        <v>936</v>
      </c>
    </row>
    <row r="296" spans="1:24" customFormat="1" ht="27.6" hidden="1" x14ac:dyDescent="0.3">
      <c r="A296" s="1"/>
      <c r="B296" s="57">
        <v>3005</v>
      </c>
      <c r="C296" s="105">
        <v>3005</v>
      </c>
      <c r="D296" s="97" t="s">
        <v>259</v>
      </c>
      <c r="E296" s="84"/>
      <c r="F296" s="84" t="s">
        <v>20</v>
      </c>
      <c r="G296" s="85">
        <v>367.92</v>
      </c>
      <c r="H296" s="219">
        <v>4455511</v>
      </c>
      <c r="I296" s="458"/>
      <c r="J296" s="261"/>
      <c r="K296" s="200">
        <v>0</v>
      </c>
      <c r="L296" s="24" t="s">
        <v>243</v>
      </c>
      <c r="M296" s="25">
        <v>100</v>
      </c>
      <c r="N296" s="35" t="s">
        <v>434</v>
      </c>
      <c r="O296" s="25">
        <v>1880</v>
      </c>
      <c r="P296" s="201"/>
      <c r="Q2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296" s="20" t="s">
        <v>243</v>
      </c>
      <c r="S296" s="25">
        <v>100</v>
      </c>
      <c r="T296" s="26" t="s">
        <v>936</v>
      </c>
      <c r="U296" s="26" t="s">
        <v>936</v>
      </c>
    </row>
    <row r="297" spans="1:24" customFormat="1" ht="29.25" hidden="1" customHeight="1" x14ac:dyDescent="0.3">
      <c r="A297" s="1"/>
      <c r="B297" s="5"/>
      <c r="C297" s="647" t="s">
        <v>260</v>
      </c>
      <c r="D297" s="648"/>
      <c r="E297" s="648"/>
      <c r="F297" s="648"/>
      <c r="G297" s="483"/>
      <c r="H297" s="219"/>
      <c r="I297" s="458"/>
      <c r="J297" s="471"/>
      <c r="K297" s="200">
        <v>0</v>
      </c>
      <c r="L297" s="17" t="s">
        <v>42</v>
      </c>
      <c r="M297" s="25" t="s">
        <v>42</v>
      </c>
      <c r="N297" s="200" t="s">
        <v>42</v>
      </c>
      <c r="O297" s="200" t="s">
        <v>42</v>
      </c>
      <c r="P297" s="201"/>
      <c r="Q297" s="30"/>
      <c r="R297" s="200" t="s">
        <v>42</v>
      </c>
      <c r="S297" s="200" t="s">
        <v>42</v>
      </c>
      <c r="T297" s="200" t="s">
        <v>42</v>
      </c>
      <c r="U297" s="274" t="s">
        <v>41</v>
      </c>
    </row>
    <row r="298" spans="1:24" customFormat="1" hidden="1" x14ac:dyDescent="0.3">
      <c r="A298" s="1"/>
      <c r="B298" s="42" t="s">
        <v>1</v>
      </c>
      <c r="C298" s="117" t="s">
        <v>1</v>
      </c>
      <c r="D298" s="117" t="s">
        <v>2</v>
      </c>
      <c r="E298" s="117" t="s">
        <v>3</v>
      </c>
      <c r="F298" s="117" t="s">
        <v>4</v>
      </c>
      <c r="G298" s="9" t="s">
        <v>5</v>
      </c>
      <c r="H298" s="444" t="s">
        <v>6</v>
      </c>
      <c r="I298" s="458"/>
      <c r="J298" s="288"/>
      <c r="K298" s="200">
        <v>0</v>
      </c>
      <c r="L298" s="17" t="s">
        <v>42</v>
      </c>
      <c r="M298" s="25" t="s">
        <v>42</v>
      </c>
      <c r="N298" s="200" t="s">
        <v>42</v>
      </c>
      <c r="O298" s="200" t="s">
        <v>42</v>
      </c>
      <c r="P298" s="201"/>
      <c r="Q298" s="30"/>
      <c r="R298" s="200" t="s">
        <v>42</v>
      </c>
      <c r="S298" s="200" t="s">
        <v>42</v>
      </c>
      <c r="T298" s="200" t="s">
        <v>42</v>
      </c>
      <c r="U298" s="274" t="s">
        <v>41</v>
      </c>
    </row>
    <row r="299" spans="1:24" customFormat="1" ht="27.6" hidden="1" x14ac:dyDescent="0.3">
      <c r="A299" s="1"/>
      <c r="B299" s="57">
        <v>3006</v>
      </c>
      <c r="C299" s="95">
        <v>3006</v>
      </c>
      <c r="D299" s="97" t="s">
        <v>261</v>
      </c>
      <c r="E299" s="84"/>
      <c r="F299" s="84" t="s">
        <v>20</v>
      </c>
      <c r="G299" s="85">
        <v>675.67</v>
      </c>
      <c r="H299" s="219">
        <v>8182364</v>
      </c>
      <c r="I299" s="458"/>
      <c r="J299" s="200"/>
      <c r="K299" s="200">
        <v>0</v>
      </c>
      <c r="L299" s="17" t="s">
        <v>917</v>
      </c>
      <c r="M299" s="25">
        <v>100</v>
      </c>
      <c r="N299" s="35" t="s">
        <v>434</v>
      </c>
      <c r="O299" s="25">
        <v>944</v>
      </c>
      <c r="P299" s="201"/>
      <c r="Q2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299" s="20" t="s">
        <v>134</v>
      </c>
      <c r="S299" s="25">
        <v>100</v>
      </c>
      <c r="T299" s="26" t="s">
        <v>936</v>
      </c>
      <c r="U299" s="26" t="s">
        <v>936</v>
      </c>
    </row>
    <row r="300" spans="1:24" customFormat="1" ht="41.4" hidden="1" x14ac:dyDescent="0.3">
      <c r="A300" s="1"/>
      <c r="B300" s="113">
        <v>90093</v>
      </c>
      <c r="C300" s="113">
        <v>90093</v>
      </c>
      <c r="D300" s="97" t="s">
        <v>262</v>
      </c>
      <c r="E300" s="84"/>
      <c r="F300" s="84" t="s">
        <v>20</v>
      </c>
      <c r="G300" s="85">
        <v>0</v>
      </c>
      <c r="H300" s="219">
        <v>0</v>
      </c>
      <c r="I300" s="458"/>
      <c r="J300" s="472"/>
      <c r="K300" s="200">
        <v>0</v>
      </c>
      <c r="L300" s="17" t="s">
        <v>917</v>
      </c>
      <c r="M300" s="35">
        <v>0</v>
      </c>
      <c r="N300" s="35" t="s">
        <v>434</v>
      </c>
      <c r="O300" s="25">
        <v>944</v>
      </c>
      <c r="P300" s="201"/>
      <c r="Q3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00" s="20" t="s">
        <v>134</v>
      </c>
      <c r="S300" s="35">
        <v>0</v>
      </c>
      <c r="T300" s="26" t="s">
        <v>936</v>
      </c>
      <c r="U300" s="26" t="s">
        <v>936</v>
      </c>
    </row>
    <row r="301" spans="1:24" customFormat="1" ht="96.6" hidden="1" x14ac:dyDescent="0.3">
      <c r="A301" s="1"/>
      <c r="B301" s="84">
        <v>91127</v>
      </c>
      <c r="C301" s="84">
        <v>91127</v>
      </c>
      <c r="D301" s="97" t="s">
        <v>263</v>
      </c>
      <c r="E301" s="84"/>
      <c r="F301" s="84" t="s">
        <v>20</v>
      </c>
      <c r="G301" s="85">
        <v>270.25</v>
      </c>
      <c r="H301" s="219">
        <v>3272728</v>
      </c>
      <c r="I301" s="458"/>
      <c r="J301" s="200"/>
      <c r="K301" s="200">
        <v>0</v>
      </c>
      <c r="L301" s="17" t="s">
        <v>917</v>
      </c>
      <c r="M301" s="35">
        <v>40</v>
      </c>
      <c r="N301" s="35" t="s">
        <v>434</v>
      </c>
      <c r="O301" s="25">
        <v>944</v>
      </c>
      <c r="P301" s="20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01" s="20" t="s">
        <v>134</v>
      </c>
      <c r="S301" s="35">
        <v>40</v>
      </c>
      <c r="T301" s="26" t="s">
        <v>936</v>
      </c>
      <c r="U301" s="26" t="s">
        <v>936</v>
      </c>
    </row>
    <row r="302" spans="1:24" customFormat="1" ht="117" hidden="1" customHeight="1" x14ac:dyDescent="0.3">
      <c r="A302" s="1"/>
      <c r="B302" s="84">
        <v>91128</v>
      </c>
      <c r="C302" s="84">
        <v>91128</v>
      </c>
      <c r="D302" s="97" t="s">
        <v>264</v>
      </c>
      <c r="E302" s="84"/>
      <c r="F302" s="84" t="s">
        <v>20</v>
      </c>
      <c r="G302" s="85">
        <v>337.85</v>
      </c>
      <c r="H302" s="219">
        <v>4091364</v>
      </c>
      <c r="I302" s="458"/>
      <c r="J302" s="200"/>
      <c r="K302" s="200">
        <v>0</v>
      </c>
      <c r="L302" s="17" t="s">
        <v>917</v>
      </c>
      <c r="M302" s="35">
        <v>50</v>
      </c>
      <c r="N302" s="35" t="s">
        <v>434</v>
      </c>
      <c r="O302" s="25">
        <v>944</v>
      </c>
      <c r="P302" s="20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02" s="20" t="s">
        <v>134</v>
      </c>
      <c r="S302" s="35">
        <v>50</v>
      </c>
      <c r="T302" s="26" t="s">
        <v>936</v>
      </c>
      <c r="U302" s="26" t="s">
        <v>936</v>
      </c>
      <c r="X302">
        <f>+ROUND(G299*50%,2)</f>
        <v>337.84</v>
      </c>
    </row>
    <row r="303" spans="1:24" customFormat="1" ht="117.75" hidden="1" customHeight="1" x14ac:dyDescent="0.3">
      <c r="A303" s="1"/>
      <c r="B303" s="84">
        <v>91129</v>
      </c>
      <c r="C303" s="84">
        <v>91129</v>
      </c>
      <c r="D303" s="118" t="s">
        <v>265</v>
      </c>
      <c r="E303" s="84"/>
      <c r="F303" s="84" t="s">
        <v>20</v>
      </c>
      <c r="G303" s="85">
        <v>405.42</v>
      </c>
      <c r="H303" s="219">
        <v>4909636</v>
      </c>
      <c r="I303" s="458"/>
      <c r="J303" s="200"/>
      <c r="K303" s="200">
        <v>0</v>
      </c>
      <c r="L303" s="17" t="s">
        <v>917</v>
      </c>
      <c r="M303" s="35">
        <v>60</v>
      </c>
      <c r="N303" s="35" t="s">
        <v>434</v>
      </c>
      <c r="O303" s="25">
        <v>944</v>
      </c>
      <c r="P303" s="20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03" s="20" t="s">
        <v>134</v>
      </c>
      <c r="S303" s="35">
        <v>60</v>
      </c>
      <c r="T303" s="26" t="s">
        <v>936</v>
      </c>
      <c r="U303" s="26" t="s">
        <v>936</v>
      </c>
    </row>
    <row r="304" spans="1:24" customFormat="1" ht="96.6" hidden="1" x14ac:dyDescent="0.3">
      <c r="A304" s="1"/>
      <c r="B304" s="89">
        <v>92127</v>
      </c>
      <c r="C304" s="89">
        <v>92127</v>
      </c>
      <c r="D304" s="97" t="s">
        <v>266</v>
      </c>
      <c r="E304" s="84"/>
      <c r="F304" s="84" t="s">
        <v>20</v>
      </c>
      <c r="G304" s="85">
        <v>472.98</v>
      </c>
      <c r="H304" s="219">
        <v>5727788</v>
      </c>
      <c r="I304" s="458"/>
      <c r="J304" s="200"/>
      <c r="K304" s="200">
        <v>0</v>
      </c>
      <c r="L304" s="17" t="s">
        <v>917</v>
      </c>
      <c r="M304" s="35">
        <v>70</v>
      </c>
      <c r="N304" s="35" t="s">
        <v>434</v>
      </c>
      <c r="O304" s="25">
        <v>944</v>
      </c>
      <c r="P304" s="20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04" s="20" t="s">
        <v>134</v>
      </c>
      <c r="S304" s="35">
        <v>70</v>
      </c>
      <c r="T304" s="26" t="s">
        <v>936</v>
      </c>
      <c r="U304" s="26" t="s">
        <v>936</v>
      </c>
    </row>
    <row r="305" spans="1:21" customFormat="1" ht="96.6" hidden="1" x14ac:dyDescent="0.3">
      <c r="A305" s="1"/>
      <c r="B305" s="89">
        <v>92128</v>
      </c>
      <c r="C305" s="89">
        <v>92128</v>
      </c>
      <c r="D305" s="97" t="s">
        <v>267</v>
      </c>
      <c r="E305" s="84"/>
      <c r="F305" s="84" t="s">
        <v>20</v>
      </c>
      <c r="G305" s="85">
        <v>540.54</v>
      </c>
      <c r="H305" s="219">
        <v>6545939</v>
      </c>
      <c r="I305" s="458"/>
      <c r="J305" s="200"/>
      <c r="K305" s="200">
        <v>0</v>
      </c>
      <c r="L305" s="17" t="s">
        <v>917</v>
      </c>
      <c r="M305" s="35">
        <v>80</v>
      </c>
      <c r="N305" s="35" t="s">
        <v>434</v>
      </c>
      <c r="O305" s="25">
        <v>944</v>
      </c>
      <c r="P305" s="20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05" s="20" t="s">
        <v>134</v>
      </c>
      <c r="S305" s="35">
        <v>80</v>
      </c>
      <c r="T305" s="26" t="s">
        <v>936</v>
      </c>
      <c r="U305" s="26" t="s">
        <v>936</v>
      </c>
    </row>
    <row r="306" spans="1:21" customFormat="1" ht="96.6" hidden="1" x14ac:dyDescent="0.3">
      <c r="A306" s="1"/>
      <c r="B306" s="89">
        <v>92129</v>
      </c>
      <c r="C306" s="89">
        <v>92129</v>
      </c>
      <c r="D306" s="97" t="s">
        <v>268</v>
      </c>
      <c r="E306" s="84"/>
      <c r="F306" s="84" t="s">
        <v>20</v>
      </c>
      <c r="G306" s="85">
        <v>608.1</v>
      </c>
      <c r="H306" s="219">
        <v>7364091</v>
      </c>
      <c r="I306" s="458"/>
      <c r="J306" s="200"/>
      <c r="K306" s="200">
        <v>0</v>
      </c>
      <c r="L306" s="17" t="s">
        <v>917</v>
      </c>
      <c r="M306" s="35">
        <v>90</v>
      </c>
      <c r="N306" s="35" t="s">
        <v>434</v>
      </c>
      <c r="O306" s="25">
        <v>944</v>
      </c>
      <c r="P306" s="20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06" s="20" t="s">
        <v>134</v>
      </c>
      <c r="S306" s="35">
        <v>90</v>
      </c>
      <c r="T306" s="26" t="s">
        <v>936</v>
      </c>
      <c r="U306" s="26" t="s">
        <v>936</v>
      </c>
    </row>
    <row r="307" spans="1:21" customFormat="1" ht="15" hidden="1" customHeight="1" x14ac:dyDescent="0.3">
      <c r="A307" s="1"/>
      <c r="B307" s="5"/>
      <c r="C307" s="647" t="s">
        <v>269</v>
      </c>
      <c r="D307" s="648"/>
      <c r="E307" s="648"/>
      <c r="F307" s="648"/>
      <c r="G307" s="483"/>
      <c r="H307" s="219"/>
      <c r="I307" s="458"/>
      <c r="J307" s="471"/>
      <c r="K307" s="200">
        <v>0</v>
      </c>
      <c r="L307" s="17" t="s">
        <v>42</v>
      </c>
      <c r="M307" s="200" t="s">
        <v>42</v>
      </c>
      <c r="N307" s="200" t="s">
        <v>42</v>
      </c>
      <c r="O307" s="200" t="s">
        <v>42</v>
      </c>
      <c r="P307" s="201"/>
      <c r="Q307" s="30"/>
      <c r="R307" s="200" t="s">
        <v>42</v>
      </c>
      <c r="S307" s="200" t="s">
        <v>42</v>
      </c>
      <c r="T307" s="200" t="s">
        <v>42</v>
      </c>
      <c r="U307" s="274" t="s">
        <v>41</v>
      </c>
    </row>
    <row r="308" spans="1:21" customFormat="1" hidden="1" x14ac:dyDescent="0.3">
      <c r="A308" s="1"/>
      <c r="B308" s="42" t="s">
        <v>1</v>
      </c>
      <c r="C308" s="115" t="s">
        <v>1</v>
      </c>
      <c r="D308" s="115" t="s">
        <v>2</v>
      </c>
      <c r="E308" s="115" t="s">
        <v>3</v>
      </c>
      <c r="F308" s="115" t="s">
        <v>4</v>
      </c>
      <c r="G308" s="96" t="s">
        <v>5</v>
      </c>
      <c r="H308" s="490" t="s">
        <v>6</v>
      </c>
      <c r="I308" s="458"/>
      <c r="J308" s="288"/>
      <c r="K308" s="200">
        <v>0</v>
      </c>
      <c r="L308" s="198" t="s">
        <v>42</v>
      </c>
      <c r="M308" s="316" t="s">
        <v>42</v>
      </c>
      <c r="N308" s="316" t="s">
        <v>42</v>
      </c>
      <c r="O308" s="316" t="s">
        <v>42</v>
      </c>
      <c r="P308" s="304"/>
      <c r="Q308" s="305"/>
      <c r="R308" s="316" t="s">
        <v>42</v>
      </c>
      <c r="S308" s="316" t="s">
        <v>42</v>
      </c>
      <c r="T308" s="316" t="s">
        <v>42</v>
      </c>
      <c r="U308" s="274" t="s">
        <v>41</v>
      </c>
    </row>
    <row r="309" spans="1:21" customFormat="1" ht="14.25" hidden="1" customHeight="1" x14ac:dyDescent="0.3">
      <c r="A309" s="23"/>
      <c r="B309" s="53">
        <v>3040</v>
      </c>
      <c r="C309" s="592">
        <v>3040</v>
      </c>
      <c r="D309" s="586" t="s">
        <v>270</v>
      </c>
      <c r="E309" s="100">
        <v>1</v>
      </c>
      <c r="F309" s="100" t="s">
        <v>271</v>
      </c>
      <c r="G309" s="101">
        <v>212.27</v>
      </c>
      <c r="H309" s="241">
        <v>2570590</v>
      </c>
      <c r="I309" s="111"/>
      <c r="J309" s="473"/>
      <c r="K309" s="200">
        <v>0</v>
      </c>
      <c r="L309" s="451" t="s">
        <v>243</v>
      </c>
      <c r="M309" s="205">
        <v>100</v>
      </c>
      <c r="N309" s="206" t="s">
        <v>434</v>
      </c>
      <c r="O309" s="206" t="s">
        <v>272</v>
      </c>
      <c r="P309" s="207"/>
      <c r="Q30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09" s="318" t="s">
        <v>243</v>
      </c>
      <c r="S309" s="279">
        <v>100</v>
      </c>
      <c r="T309" s="26" t="s">
        <v>936</v>
      </c>
      <c r="U309" s="26" t="s">
        <v>936</v>
      </c>
    </row>
    <row r="310" spans="1:21" customFormat="1" ht="14.25" hidden="1" customHeight="1" x14ac:dyDescent="0.3">
      <c r="A310" s="23">
        <v>3041</v>
      </c>
      <c r="B310" s="53">
        <v>3040</v>
      </c>
      <c r="C310" s="593"/>
      <c r="D310" s="587"/>
      <c r="E310" s="84">
        <v>2</v>
      </c>
      <c r="F310" s="84" t="s">
        <v>273</v>
      </c>
      <c r="G310" s="85">
        <v>297.14</v>
      </c>
      <c r="H310" s="242">
        <v>3598365</v>
      </c>
      <c r="I310" s="111">
        <f>+G310-G309</f>
        <v>84.869999999999976</v>
      </c>
      <c r="J310" s="467">
        <v>84.869999999999976</v>
      </c>
      <c r="K310" s="421">
        <v>1027776</v>
      </c>
      <c r="L310" s="24" t="s">
        <v>243</v>
      </c>
      <c r="M310" s="25">
        <v>100</v>
      </c>
      <c r="N310" s="35" t="s">
        <v>434</v>
      </c>
      <c r="O310" s="35" t="s">
        <v>272</v>
      </c>
      <c r="P310" s="20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10" s="269"/>
      <c r="S310" s="280"/>
      <c r="T310" s="26" t="s">
        <v>936</v>
      </c>
      <c r="U310" s="26"/>
    </row>
    <row r="311" spans="1:21" customFormat="1" ht="14.25" hidden="1" customHeight="1" x14ac:dyDescent="0.3">
      <c r="A311" s="23">
        <v>3042</v>
      </c>
      <c r="B311" s="53">
        <v>3040</v>
      </c>
      <c r="C311" s="593"/>
      <c r="D311" s="587"/>
      <c r="E311" s="84">
        <v>3</v>
      </c>
      <c r="F311" s="84" t="s">
        <v>274</v>
      </c>
      <c r="G311" s="85">
        <v>382.01</v>
      </c>
      <c r="H311" s="242">
        <v>4626141</v>
      </c>
      <c r="I311" s="111">
        <f>+G311-G310</f>
        <v>84.87</v>
      </c>
      <c r="J311" s="301"/>
      <c r="K311" s="200">
        <v>0</v>
      </c>
      <c r="L311" s="24" t="s">
        <v>243</v>
      </c>
      <c r="M311" s="25">
        <v>100</v>
      </c>
      <c r="N311" s="35" t="s">
        <v>434</v>
      </c>
      <c r="O311" s="35" t="s">
        <v>272</v>
      </c>
      <c r="P311" s="20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11" s="269"/>
      <c r="S311" s="280"/>
      <c r="T311" s="26" t="s">
        <v>936</v>
      </c>
      <c r="U311" s="26"/>
    </row>
    <row r="312" spans="1:21" customFormat="1" ht="14.25" hidden="1" customHeight="1" x14ac:dyDescent="0.3">
      <c r="A312" s="23">
        <v>3043</v>
      </c>
      <c r="B312" s="53">
        <v>3040</v>
      </c>
      <c r="C312" s="593"/>
      <c r="D312" s="587"/>
      <c r="E312" s="84">
        <v>4</v>
      </c>
      <c r="F312" s="84" t="s">
        <v>275</v>
      </c>
      <c r="G312" s="85">
        <v>466.87</v>
      </c>
      <c r="H312" s="242">
        <v>5653796</v>
      </c>
      <c r="I312" s="111">
        <f t="shared" ref="I312:I323" si="0">+G312-G311</f>
        <v>84.860000000000014</v>
      </c>
      <c r="J312" s="474"/>
      <c r="K312" s="200">
        <v>0</v>
      </c>
      <c r="L312" s="24" t="s">
        <v>243</v>
      </c>
      <c r="M312" s="25">
        <v>100</v>
      </c>
      <c r="N312" s="35" t="s">
        <v>434</v>
      </c>
      <c r="O312" s="35" t="s">
        <v>272</v>
      </c>
      <c r="P312" s="20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12" s="269"/>
      <c r="S312" s="280"/>
      <c r="T312" s="26" t="s">
        <v>936</v>
      </c>
      <c r="U312" s="26"/>
    </row>
    <row r="313" spans="1:21" customFormat="1" ht="14.25" hidden="1" customHeight="1" x14ac:dyDescent="0.3">
      <c r="A313" s="23">
        <v>3044</v>
      </c>
      <c r="B313" s="53">
        <v>3040</v>
      </c>
      <c r="C313" s="593"/>
      <c r="D313" s="587"/>
      <c r="E313" s="84">
        <v>5</v>
      </c>
      <c r="F313" s="84" t="s">
        <v>276</v>
      </c>
      <c r="G313" s="85">
        <v>551.74</v>
      </c>
      <c r="H313" s="242">
        <v>6681571</v>
      </c>
      <c r="I313" s="111">
        <f t="shared" si="0"/>
        <v>84.87</v>
      </c>
      <c r="J313" s="473"/>
      <c r="K313" s="200">
        <v>0</v>
      </c>
      <c r="L313" s="24" t="s">
        <v>243</v>
      </c>
      <c r="M313" s="25">
        <v>100</v>
      </c>
      <c r="N313" s="35" t="s">
        <v>434</v>
      </c>
      <c r="O313" s="35" t="s">
        <v>272</v>
      </c>
      <c r="P313" s="20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13" s="269"/>
      <c r="S313" s="280"/>
      <c r="T313" s="26" t="s">
        <v>936</v>
      </c>
      <c r="U313" s="26"/>
    </row>
    <row r="314" spans="1:21" customFormat="1" ht="14.25" hidden="1" customHeight="1" x14ac:dyDescent="0.3">
      <c r="A314" s="23">
        <v>3045</v>
      </c>
      <c r="B314" s="53">
        <v>3040</v>
      </c>
      <c r="C314" s="593"/>
      <c r="D314" s="587"/>
      <c r="E314" s="84">
        <v>6</v>
      </c>
      <c r="F314" s="84" t="s">
        <v>277</v>
      </c>
      <c r="G314" s="85">
        <v>636.61</v>
      </c>
      <c r="H314" s="242">
        <v>7709347</v>
      </c>
      <c r="I314" s="111">
        <f t="shared" si="0"/>
        <v>84.87</v>
      </c>
      <c r="J314" s="473"/>
      <c r="K314" s="200">
        <v>0</v>
      </c>
      <c r="L314" s="24" t="s">
        <v>243</v>
      </c>
      <c r="M314" s="25">
        <v>100</v>
      </c>
      <c r="N314" s="35" t="s">
        <v>434</v>
      </c>
      <c r="O314" s="35" t="s">
        <v>272</v>
      </c>
      <c r="P314" s="20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14" s="269"/>
      <c r="S314" s="280"/>
      <c r="T314" s="26" t="s">
        <v>936</v>
      </c>
      <c r="U314" s="26"/>
    </row>
    <row r="315" spans="1:21" customFormat="1" ht="14.25" hidden="1" customHeight="1" x14ac:dyDescent="0.3">
      <c r="A315" s="23">
        <v>3046</v>
      </c>
      <c r="B315" s="53">
        <v>3040</v>
      </c>
      <c r="C315" s="593"/>
      <c r="D315" s="587"/>
      <c r="E315" s="84">
        <v>7</v>
      </c>
      <c r="F315" s="84" t="s">
        <v>278</v>
      </c>
      <c r="G315" s="85">
        <v>721.47</v>
      </c>
      <c r="H315" s="242">
        <v>8737002</v>
      </c>
      <c r="I315" s="111">
        <f t="shared" si="0"/>
        <v>84.860000000000014</v>
      </c>
      <c r="J315" s="473"/>
      <c r="K315" s="200">
        <v>0</v>
      </c>
      <c r="L315" s="24" t="s">
        <v>243</v>
      </c>
      <c r="M315" s="25">
        <v>100</v>
      </c>
      <c r="N315" s="35" t="s">
        <v>434</v>
      </c>
      <c r="O315" s="35" t="s">
        <v>272</v>
      </c>
      <c r="P315" s="20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15" s="269"/>
      <c r="S315" s="280"/>
      <c r="T315" s="26" t="s">
        <v>936</v>
      </c>
      <c r="U315" s="26"/>
    </row>
    <row r="316" spans="1:21" customFormat="1" ht="14.25" hidden="1" customHeight="1" x14ac:dyDescent="0.3">
      <c r="A316" s="23">
        <v>3047</v>
      </c>
      <c r="B316" s="53">
        <v>3040</v>
      </c>
      <c r="C316" s="593"/>
      <c r="D316" s="587"/>
      <c r="E316" s="84">
        <v>8</v>
      </c>
      <c r="F316" s="84" t="s">
        <v>279</v>
      </c>
      <c r="G316" s="85">
        <v>806.34</v>
      </c>
      <c r="H316" s="242">
        <v>9764777</v>
      </c>
      <c r="I316" s="111">
        <f t="shared" si="0"/>
        <v>84.87</v>
      </c>
      <c r="J316" s="473"/>
      <c r="K316" s="200">
        <v>0</v>
      </c>
      <c r="L316" s="24" t="s">
        <v>243</v>
      </c>
      <c r="M316" s="25">
        <v>100</v>
      </c>
      <c r="N316" s="35" t="s">
        <v>434</v>
      </c>
      <c r="O316" s="35" t="s">
        <v>272</v>
      </c>
      <c r="P316" s="20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16" s="269"/>
      <c r="S316" s="280"/>
      <c r="T316" s="26" t="s">
        <v>936</v>
      </c>
      <c r="U316" s="26"/>
    </row>
    <row r="317" spans="1:21" customFormat="1" ht="14.25" hidden="1" customHeight="1" x14ac:dyDescent="0.3">
      <c r="A317" s="23">
        <v>3048</v>
      </c>
      <c r="B317" s="53">
        <v>3040</v>
      </c>
      <c r="C317" s="593"/>
      <c r="D317" s="587"/>
      <c r="E317" s="84">
        <v>9</v>
      </c>
      <c r="F317" s="84" t="s">
        <v>280</v>
      </c>
      <c r="G317" s="85">
        <v>891.21</v>
      </c>
      <c r="H317" s="242">
        <v>10792553</v>
      </c>
      <c r="I317" s="111">
        <f t="shared" si="0"/>
        <v>84.87</v>
      </c>
      <c r="J317" s="473"/>
      <c r="K317" s="200">
        <v>0</v>
      </c>
      <c r="L317" s="24" t="s">
        <v>243</v>
      </c>
      <c r="M317" s="25">
        <v>100</v>
      </c>
      <c r="N317" s="35" t="s">
        <v>434</v>
      </c>
      <c r="O317" s="35" t="s">
        <v>272</v>
      </c>
      <c r="P317" s="201"/>
      <c r="Q3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17" s="269"/>
      <c r="S317" s="280"/>
      <c r="T317" s="26" t="s">
        <v>936</v>
      </c>
      <c r="U317" s="26"/>
    </row>
    <row r="318" spans="1:21" customFormat="1" ht="14.25" hidden="1" customHeight="1" x14ac:dyDescent="0.3">
      <c r="A318" s="23">
        <v>3049</v>
      </c>
      <c r="B318" s="53">
        <v>3040</v>
      </c>
      <c r="C318" s="593"/>
      <c r="D318" s="587"/>
      <c r="E318" s="84">
        <v>10</v>
      </c>
      <c r="F318" s="84" t="s">
        <v>281</v>
      </c>
      <c r="G318" s="85">
        <v>976.07</v>
      </c>
      <c r="H318" s="242">
        <v>11820208</v>
      </c>
      <c r="I318" s="111">
        <f t="shared" si="0"/>
        <v>84.860000000000014</v>
      </c>
      <c r="J318" s="473"/>
      <c r="K318" s="200">
        <v>0</v>
      </c>
      <c r="L318" s="24" t="s">
        <v>243</v>
      </c>
      <c r="M318" s="25">
        <v>100</v>
      </c>
      <c r="N318" s="35" t="s">
        <v>434</v>
      </c>
      <c r="O318" s="35" t="s">
        <v>272</v>
      </c>
      <c r="P318" s="201"/>
      <c r="Q3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18" s="269"/>
      <c r="S318" s="280"/>
      <c r="T318" s="26" t="s">
        <v>936</v>
      </c>
      <c r="U318" s="26"/>
    </row>
    <row r="319" spans="1:21" customFormat="1" ht="14.25" hidden="1" customHeight="1" x14ac:dyDescent="0.3">
      <c r="A319" s="23">
        <v>3050</v>
      </c>
      <c r="B319" s="53">
        <v>3040</v>
      </c>
      <c r="C319" s="593"/>
      <c r="D319" s="587"/>
      <c r="E319" s="84">
        <v>11</v>
      </c>
      <c r="F319" s="84" t="s">
        <v>282</v>
      </c>
      <c r="G319" s="85">
        <v>1060.94</v>
      </c>
      <c r="H319" s="242">
        <v>12847983</v>
      </c>
      <c r="I319" s="111">
        <f t="shared" si="0"/>
        <v>84.87</v>
      </c>
      <c r="J319" s="473"/>
      <c r="K319" s="200">
        <v>0</v>
      </c>
      <c r="L319" s="24" t="s">
        <v>243</v>
      </c>
      <c r="M319" s="25">
        <v>100</v>
      </c>
      <c r="N319" s="35" t="s">
        <v>434</v>
      </c>
      <c r="O319" s="35" t="s">
        <v>272</v>
      </c>
      <c r="P319" s="201"/>
      <c r="Q3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19" s="269"/>
      <c r="S319" s="280"/>
      <c r="T319" s="26" t="s">
        <v>936</v>
      </c>
      <c r="U319" s="26"/>
    </row>
    <row r="320" spans="1:21" customFormat="1" ht="14.25" hidden="1" customHeight="1" x14ac:dyDescent="0.3">
      <c r="A320" s="23">
        <v>3051</v>
      </c>
      <c r="B320" s="53">
        <v>3040</v>
      </c>
      <c r="C320" s="593"/>
      <c r="D320" s="587"/>
      <c r="E320" s="84">
        <v>12</v>
      </c>
      <c r="F320" s="84" t="s">
        <v>283</v>
      </c>
      <c r="G320" s="85">
        <v>1145.81</v>
      </c>
      <c r="H320" s="242">
        <v>13875759</v>
      </c>
      <c r="I320" s="111">
        <f t="shared" si="0"/>
        <v>84.869999999999891</v>
      </c>
      <c r="J320" s="473"/>
      <c r="K320" s="200">
        <v>0</v>
      </c>
      <c r="L320" s="24" t="s">
        <v>243</v>
      </c>
      <c r="M320" s="25">
        <v>100</v>
      </c>
      <c r="N320" s="35" t="s">
        <v>434</v>
      </c>
      <c r="O320" s="35" t="s">
        <v>272</v>
      </c>
      <c r="P320" s="20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20" s="269"/>
      <c r="S320" s="280"/>
      <c r="T320" s="26" t="s">
        <v>936</v>
      </c>
      <c r="U320" s="26"/>
    </row>
    <row r="321" spans="1:21" customFormat="1" ht="14.25" hidden="1" customHeight="1" x14ac:dyDescent="0.3">
      <c r="A321" s="23">
        <v>3052</v>
      </c>
      <c r="B321" s="53">
        <v>3040</v>
      </c>
      <c r="C321" s="593"/>
      <c r="D321" s="587"/>
      <c r="E321" s="84">
        <v>13</v>
      </c>
      <c r="F321" s="84" t="s">
        <v>284</v>
      </c>
      <c r="G321" s="85">
        <v>1230.6699999999998</v>
      </c>
      <c r="H321" s="242">
        <v>14903414</v>
      </c>
      <c r="I321" s="111">
        <f t="shared" si="0"/>
        <v>84.8599999999999</v>
      </c>
      <c r="J321" s="473"/>
      <c r="K321" s="200">
        <v>0</v>
      </c>
      <c r="L321" s="24" t="s">
        <v>243</v>
      </c>
      <c r="M321" s="25">
        <v>100</v>
      </c>
      <c r="N321" s="35" t="s">
        <v>434</v>
      </c>
      <c r="O321" s="35" t="s">
        <v>272</v>
      </c>
      <c r="P321" s="20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21" s="269"/>
      <c r="S321" s="280"/>
      <c r="T321" s="26" t="s">
        <v>936</v>
      </c>
      <c r="U321" s="26"/>
    </row>
    <row r="322" spans="1:21" customFormat="1" ht="14.25" hidden="1" customHeight="1" x14ac:dyDescent="0.3">
      <c r="A322" s="23">
        <v>3053</v>
      </c>
      <c r="B322" s="53">
        <v>3040</v>
      </c>
      <c r="C322" s="593"/>
      <c r="D322" s="587"/>
      <c r="E322" s="84">
        <v>14</v>
      </c>
      <c r="F322" s="84" t="s">
        <v>285</v>
      </c>
      <c r="G322" s="85">
        <v>1315.54</v>
      </c>
      <c r="H322" s="242">
        <v>15931189</v>
      </c>
      <c r="I322" s="111">
        <f t="shared" si="0"/>
        <v>84.870000000000118</v>
      </c>
      <c r="J322" s="473"/>
      <c r="K322" s="200">
        <v>0</v>
      </c>
      <c r="L322" s="24" t="s">
        <v>243</v>
      </c>
      <c r="M322" s="25">
        <v>100</v>
      </c>
      <c r="N322" s="35" t="s">
        <v>434</v>
      </c>
      <c r="O322" s="35" t="s">
        <v>272</v>
      </c>
      <c r="P322" s="20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22" s="269"/>
      <c r="S322" s="280"/>
      <c r="T322" s="26" t="s">
        <v>936</v>
      </c>
      <c r="U322" s="26"/>
    </row>
    <row r="323" spans="1:21" customFormat="1" ht="14.25" hidden="1" customHeight="1" thickBot="1" x14ac:dyDescent="0.35">
      <c r="A323" s="23">
        <v>3054</v>
      </c>
      <c r="B323" s="53">
        <v>3040</v>
      </c>
      <c r="C323" s="594"/>
      <c r="D323" s="588"/>
      <c r="E323" s="102">
        <v>15</v>
      </c>
      <c r="F323" s="102" t="s">
        <v>286</v>
      </c>
      <c r="G323" s="103">
        <v>1400.4099999999999</v>
      </c>
      <c r="H323" s="243">
        <v>16958965</v>
      </c>
      <c r="I323" s="111">
        <f t="shared" si="0"/>
        <v>84.869999999999891</v>
      </c>
      <c r="J323" s="473"/>
      <c r="K323" s="200">
        <v>0</v>
      </c>
      <c r="L323" s="452" t="s">
        <v>243</v>
      </c>
      <c r="M323" s="211">
        <v>100</v>
      </c>
      <c r="N323" s="212" t="s">
        <v>434</v>
      </c>
      <c r="O323" s="212" t="s">
        <v>272</v>
      </c>
      <c r="P323" s="213"/>
      <c r="Q323"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23" s="270"/>
      <c r="S323" s="284"/>
      <c r="T323" s="26" t="s">
        <v>936</v>
      </c>
      <c r="U323" s="26"/>
    </row>
    <row r="324" spans="1:21" customFormat="1" ht="12" hidden="1" customHeight="1" x14ac:dyDescent="0.3">
      <c r="A324" s="23"/>
      <c r="B324" s="53">
        <v>90049</v>
      </c>
      <c r="C324" s="583">
        <v>90049</v>
      </c>
      <c r="D324" s="586" t="s">
        <v>287</v>
      </c>
      <c r="E324" s="100">
        <v>1</v>
      </c>
      <c r="F324" s="100" t="s">
        <v>271</v>
      </c>
      <c r="G324" s="101">
        <v>0</v>
      </c>
      <c r="H324" s="241">
        <v>0</v>
      </c>
      <c r="I324" s="111"/>
      <c r="J324" s="462"/>
      <c r="K324" s="200">
        <v>0</v>
      </c>
      <c r="L324" s="451" t="s">
        <v>243</v>
      </c>
      <c r="M324" s="206">
        <v>0</v>
      </c>
      <c r="N324" s="206" t="s">
        <v>434</v>
      </c>
      <c r="O324" s="206" t="s">
        <v>272</v>
      </c>
      <c r="P324" s="207"/>
      <c r="Q32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24" s="318" t="s">
        <v>243</v>
      </c>
      <c r="S324" s="319">
        <v>0</v>
      </c>
      <c r="T324" s="26" t="s">
        <v>936</v>
      </c>
      <c r="U324" s="26" t="s">
        <v>936</v>
      </c>
    </row>
    <row r="325" spans="1:21" customFormat="1" ht="12" hidden="1" customHeight="1" x14ac:dyDescent="0.3">
      <c r="A325" s="23">
        <v>90050</v>
      </c>
      <c r="B325" s="53">
        <v>90049</v>
      </c>
      <c r="C325" s="584"/>
      <c r="D325" s="587"/>
      <c r="E325" s="84">
        <v>2</v>
      </c>
      <c r="F325" s="84" t="s">
        <v>273</v>
      </c>
      <c r="G325" s="85">
        <v>0</v>
      </c>
      <c r="H325" s="242">
        <v>0</v>
      </c>
      <c r="I325" s="111"/>
      <c r="J325" s="462"/>
      <c r="K325" s="200">
        <v>0</v>
      </c>
      <c r="L325" s="24" t="s">
        <v>243</v>
      </c>
      <c r="M325" s="35">
        <v>0</v>
      </c>
      <c r="N325" s="35" t="s">
        <v>434</v>
      </c>
      <c r="O325" s="35" t="s">
        <v>272</v>
      </c>
      <c r="P325" s="201"/>
      <c r="Q325" s="30"/>
      <c r="R325" s="269"/>
      <c r="S325" s="280"/>
      <c r="T325" s="26" t="s">
        <v>936</v>
      </c>
      <c r="U325" s="26"/>
    </row>
    <row r="326" spans="1:21" customFormat="1" ht="12" hidden="1" customHeight="1" x14ac:dyDescent="0.3">
      <c r="A326" s="23">
        <v>90051</v>
      </c>
      <c r="B326" s="53">
        <v>90049</v>
      </c>
      <c r="C326" s="584"/>
      <c r="D326" s="587"/>
      <c r="E326" s="84">
        <v>3</v>
      </c>
      <c r="F326" s="84" t="s">
        <v>274</v>
      </c>
      <c r="G326" s="85">
        <v>0</v>
      </c>
      <c r="H326" s="242">
        <v>0</v>
      </c>
      <c r="I326" s="111"/>
      <c r="J326" s="462"/>
      <c r="K326" s="200">
        <v>0</v>
      </c>
      <c r="L326" s="24" t="s">
        <v>243</v>
      </c>
      <c r="M326" s="35">
        <v>0</v>
      </c>
      <c r="N326" s="35" t="s">
        <v>434</v>
      </c>
      <c r="O326" s="35" t="s">
        <v>272</v>
      </c>
      <c r="P326" s="201"/>
      <c r="Q326" s="30"/>
      <c r="R326" s="269"/>
      <c r="S326" s="280"/>
      <c r="T326" s="26" t="s">
        <v>936</v>
      </c>
      <c r="U326" s="26"/>
    </row>
    <row r="327" spans="1:21" customFormat="1" ht="12" hidden="1" customHeight="1" x14ac:dyDescent="0.3">
      <c r="A327" s="23">
        <v>90052</v>
      </c>
      <c r="B327" s="53">
        <v>90049</v>
      </c>
      <c r="C327" s="584"/>
      <c r="D327" s="587"/>
      <c r="E327" s="84">
        <v>4</v>
      </c>
      <c r="F327" s="84" t="s">
        <v>275</v>
      </c>
      <c r="G327" s="85">
        <v>0</v>
      </c>
      <c r="H327" s="242">
        <v>0</v>
      </c>
      <c r="I327" s="111"/>
      <c r="J327" s="462"/>
      <c r="K327" s="200">
        <v>0</v>
      </c>
      <c r="L327" s="24" t="s">
        <v>243</v>
      </c>
      <c r="M327" s="35">
        <v>0</v>
      </c>
      <c r="N327" s="35" t="s">
        <v>434</v>
      </c>
      <c r="O327" s="35" t="s">
        <v>272</v>
      </c>
      <c r="P327" s="201"/>
      <c r="Q327" s="30"/>
      <c r="R327" s="269"/>
      <c r="S327" s="280"/>
      <c r="T327" s="26" t="s">
        <v>936</v>
      </c>
      <c r="U327" s="26"/>
    </row>
    <row r="328" spans="1:21" customFormat="1" ht="12" hidden="1" customHeight="1" x14ac:dyDescent="0.3">
      <c r="A328" s="23">
        <v>90053</v>
      </c>
      <c r="B328" s="53">
        <v>90049</v>
      </c>
      <c r="C328" s="584"/>
      <c r="D328" s="587"/>
      <c r="E328" s="84">
        <v>5</v>
      </c>
      <c r="F328" s="84" t="s">
        <v>276</v>
      </c>
      <c r="G328" s="85">
        <v>0</v>
      </c>
      <c r="H328" s="242">
        <v>0</v>
      </c>
      <c r="I328" s="111"/>
      <c r="J328" s="462"/>
      <c r="K328" s="200">
        <v>0</v>
      </c>
      <c r="L328" s="24" t="s">
        <v>243</v>
      </c>
      <c r="M328" s="35">
        <v>0</v>
      </c>
      <c r="N328" s="35" t="s">
        <v>434</v>
      </c>
      <c r="O328" s="35" t="s">
        <v>272</v>
      </c>
      <c r="P328" s="201"/>
      <c r="Q328" s="30"/>
      <c r="R328" s="269"/>
      <c r="S328" s="280"/>
      <c r="T328" s="26" t="s">
        <v>936</v>
      </c>
      <c r="U328" s="26"/>
    </row>
    <row r="329" spans="1:21" customFormat="1" ht="12" hidden="1" customHeight="1" x14ac:dyDescent="0.3">
      <c r="A329" s="23">
        <v>90054</v>
      </c>
      <c r="B329" s="53">
        <v>90049</v>
      </c>
      <c r="C329" s="584"/>
      <c r="D329" s="587"/>
      <c r="E329" s="84">
        <v>6</v>
      </c>
      <c r="F329" s="84" t="s">
        <v>277</v>
      </c>
      <c r="G329" s="85">
        <v>0</v>
      </c>
      <c r="H329" s="242">
        <v>0</v>
      </c>
      <c r="I329" s="111"/>
      <c r="J329" s="462"/>
      <c r="K329" s="200">
        <v>0</v>
      </c>
      <c r="L329" s="24" t="s">
        <v>243</v>
      </c>
      <c r="M329" s="35">
        <v>0</v>
      </c>
      <c r="N329" s="35" t="s">
        <v>434</v>
      </c>
      <c r="O329" s="35" t="s">
        <v>272</v>
      </c>
      <c r="P329" s="201"/>
      <c r="Q329" s="30"/>
      <c r="R329" s="269"/>
      <c r="S329" s="280"/>
      <c r="T329" s="26" t="s">
        <v>936</v>
      </c>
      <c r="U329" s="26"/>
    </row>
    <row r="330" spans="1:21" customFormat="1" ht="12" hidden="1" customHeight="1" x14ac:dyDescent="0.3">
      <c r="A330" s="23">
        <v>90055</v>
      </c>
      <c r="B330" s="53">
        <v>90049</v>
      </c>
      <c r="C330" s="584"/>
      <c r="D330" s="587"/>
      <c r="E330" s="84">
        <v>7</v>
      </c>
      <c r="F330" s="84" t="s">
        <v>278</v>
      </c>
      <c r="G330" s="85">
        <v>0</v>
      </c>
      <c r="H330" s="242">
        <v>0</v>
      </c>
      <c r="I330" s="111"/>
      <c r="J330" s="462"/>
      <c r="K330" s="200">
        <v>0</v>
      </c>
      <c r="L330" s="24" t="s">
        <v>243</v>
      </c>
      <c r="M330" s="35">
        <v>0</v>
      </c>
      <c r="N330" s="35" t="s">
        <v>434</v>
      </c>
      <c r="O330" s="35" t="s">
        <v>272</v>
      </c>
      <c r="P330" s="201"/>
      <c r="Q330" s="30"/>
      <c r="R330" s="269"/>
      <c r="S330" s="280"/>
      <c r="T330" s="26" t="s">
        <v>936</v>
      </c>
      <c r="U330" s="26"/>
    </row>
    <row r="331" spans="1:21" customFormat="1" ht="12" hidden="1" customHeight="1" x14ac:dyDescent="0.3">
      <c r="A331" s="23">
        <v>90056</v>
      </c>
      <c r="B331" s="53">
        <v>90049</v>
      </c>
      <c r="C331" s="584"/>
      <c r="D331" s="587"/>
      <c r="E331" s="84">
        <v>8</v>
      </c>
      <c r="F331" s="84" t="s">
        <v>279</v>
      </c>
      <c r="G331" s="85">
        <v>0</v>
      </c>
      <c r="H331" s="242">
        <v>0</v>
      </c>
      <c r="I331" s="111"/>
      <c r="J331" s="462"/>
      <c r="K331" s="200">
        <v>0</v>
      </c>
      <c r="L331" s="24" t="s">
        <v>243</v>
      </c>
      <c r="M331" s="35">
        <v>0</v>
      </c>
      <c r="N331" s="35" t="s">
        <v>434</v>
      </c>
      <c r="O331" s="35" t="s">
        <v>272</v>
      </c>
      <c r="P331" s="201"/>
      <c r="Q331" s="30"/>
      <c r="R331" s="269"/>
      <c r="S331" s="280"/>
      <c r="T331" s="26" t="s">
        <v>936</v>
      </c>
      <c r="U331" s="26"/>
    </row>
    <row r="332" spans="1:21" customFormat="1" ht="12" hidden="1" customHeight="1" x14ac:dyDescent="0.3">
      <c r="A332" s="23">
        <v>90057</v>
      </c>
      <c r="B332" s="53">
        <v>90049</v>
      </c>
      <c r="C332" s="584"/>
      <c r="D332" s="587"/>
      <c r="E332" s="84">
        <v>9</v>
      </c>
      <c r="F332" s="84" t="s">
        <v>280</v>
      </c>
      <c r="G332" s="85">
        <v>0</v>
      </c>
      <c r="H332" s="242">
        <v>0</v>
      </c>
      <c r="I332" s="111"/>
      <c r="J332" s="462"/>
      <c r="K332" s="200">
        <v>0</v>
      </c>
      <c r="L332" s="24" t="s">
        <v>243</v>
      </c>
      <c r="M332" s="35">
        <v>0</v>
      </c>
      <c r="N332" s="35" t="s">
        <v>434</v>
      </c>
      <c r="O332" s="35" t="s">
        <v>272</v>
      </c>
      <c r="P332" s="201"/>
      <c r="Q332" s="30"/>
      <c r="R332" s="269"/>
      <c r="S332" s="280"/>
      <c r="T332" s="26" t="s">
        <v>936</v>
      </c>
      <c r="U332" s="26"/>
    </row>
    <row r="333" spans="1:21" customFormat="1" ht="12" hidden="1" customHeight="1" x14ac:dyDescent="0.3">
      <c r="A333" s="23">
        <v>90058</v>
      </c>
      <c r="B333" s="53">
        <v>90049</v>
      </c>
      <c r="C333" s="584"/>
      <c r="D333" s="587"/>
      <c r="E333" s="84">
        <v>10</v>
      </c>
      <c r="F333" s="84" t="s">
        <v>281</v>
      </c>
      <c r="G333" s="85">
        <v>0</v>
      </c>
      <c r="H333" s="242">
        <v>0</v>
      </c>
      <c r="I333" s="111"/>
      <c r="J333" s="462"/>
      <c r="K333" s="200">
        <v>0</v>
      </c>
      <c r="L333" s="24" t="s">
        <v>243</v>
      </c>
      <c r="M333" s="35">
        <v>0</v>
      </c>
      <c r="N333" s="35" t="s">
        <v>434</v>
      </c>
      <c r="O333" s="35" t="s">
        <v>272</v>
      </c>
      <c r="P333" s="201"/>
      <c r="Q333" s="30"/>
      <c r="R333" s="269"/>
      <c r="S333" s="280"/>
      <c r="T333" s="26" t="s">
        <v>936</v>
      </c>
      <c r="U333" s="26"/>
    </row>
    <row r="334" spans="1:21" customFormat="1" ht="12" hidden="1" customHeight="1" x14ac:dyDescent="0.3">
      <c r="A334" s="23">
        <v>90059</v>
      </c>
      <c r="B334" s="53">
        <v>90049</v>
      </c>
      <c r="C334" s="584"/>
      <c r="D334" s="587"/>
      <c r="E334" s="84">
        <v>11</v>
      </c>
      <c r="F334" s="84" t="s">
        <v>282</v>
      </c>
      <c r="G334" s="85">
        <v>0</v>
      </c>
      <c r="H334" s="242">
        <v>0</v>
      </c>
      <c r="I334" s="111"/>
      <c r="J334" s="462"/>
      <c r="K334" s="200">
        <v>0</v>
      </c>
      <c r="L334" s="24" t="s">
        <v>243</v>
      </c>
      <c r="M334" s="35">
        <v>0</v>
      </c>
      <c r="N334" s="35" t="s">
        <v>434</v>
      </c>
      <c r="O334" s="35" t="s">
        <v>272</v>
      </c>
      <c r="P334" s="201"/>
      <c r="Q334" s="30"/>
      <c r="R334" s="269"/>
      <c r="S334" s="280"/>
      <c r="T334" s="26" t="s">
        <v>936</v>
      </c>
      <c r="U334" s="26"/>
    </row>
    <row r="335" spans="1:21" customFormat="1" ht="12" hidden="1" customHeight="1" x14ac:dyDescent="0.3">
      <c r="A335" s="23">
        <v>90060</v>
      </c>
      <c r="B335" s="53">
        <v>90049</v>
      </c>
      <c r="C335" s="584"/>
      <c r="D335" s="587"/>
      <c r="E335" s="84">
        <v>12</v>
      </c>
      <c r="F335" s="84" t="s">
        <v>283</v>
      </c>
      <c r="G335" s="85">
        <v>0</v>
      </c>
      <c r="H335" s="242">
        <v>0</v>
      </c>
      <c r="I335" s="111"/>
      <c r="J335" s="462"/>
      <c r="K335" s="200">
        <v>0</v>
      </c>
      <c r="L335" s="24" t="s">
        <v>243</v>
      </c>
      <c r="M335" s="35">
        <v>0</v>
      </c>
      <c r="N335" s="35" t="s">
        <v>434</v>
      </c>
      <c r="O335" s="35" t="s">
        <v>272</v>
      </c>
      <c r="P335" s="201"/>
      <c r="Q335" s="30"/>
      <c r="R335" s="269"/>
      <c r="S335" s="280"/>
      <c r="T335" s="26" t="s">
        <v>936</v>
      </c>
      <c r="U335" s="26"/>
    </row>
    <row r="336" spans="1:21" customFormat="1" ht="12" hidden="1" customHeight="1" x14ac:dyDescent="0.3">
      <c r="A336" s="23">
        <v>90061</v>
      </c>
      <c r="B336" s="53">
        <v>90049</v>
      </c>
      <c r="C336" s="584"/>
      <c r="D336" s="587"/>
      <c r="E336" s="84">
        <v>13</v>
      </c>
      <c r="F336" s="84" t="s">
        <v>284</v>
      </c>
      <c r="G336" s="85">
        <v>0</v>
      </c>
      <c r="H336" s="242">
        <v>0</v>
      </c>
      <c r="I336" s="111"/>
      <c r="J336" s="462"/>
      <c r="K336" s="200">
        <v>0</v>
      </c>
      <c r="L336" s="24" t="s">
        <v>243</v>
      </c>
      <c r="M336" s="35">
        <v>0</v>
      </c>
      <c r="N336" s="35" t="s">
        <v>434</v>
      </c>
      <c r="O336" s="35" t="s">
        <v>272</v>
      </c>
      <c r="P336" s="201"/>
      <c r="Q336" s="30"/>
      <c r="R336" s="269"/>
      <c r="S336" s="280"/>
      <c r="T336" s="26" t="s">
        <v>936</v>
      </c>
      <c r="U336" s="26"/>
    </row>
    <row r="337" spans="1:21" customFormat="1" ht="12" hidden="1" customHeight="1" x14ac:dyDescent="0.3">
      <c r="A337" s="23">
        <v>90062</v>
      </c>
      <c r="B337" s="53">
        <v>90049</v>
      </c>
      <c r="C337" s="584"/>
      <c r="D337" s="587"/>
      <c r="E337" s="84">
        <v>14</v>
      </c>
      <c r="F337" s="84" t="s">
        <v>285</v>
      </c>
      <c r="G337" s="85">
        <v>0</v>
      </c>
      <c r="H337" s="242">
        <v>0</v>
      </c>
      <c r="I337" s="111"/>
      <c r="J337" s="462"/>
      <c r="K337" s="200">
        <v>0</v>
      </c>
      <c r="L337" s="24" t="s">
        <v>243</v>
      </c>
      <c r="M337" s="35">
        <v>0</v>
      </c>
      <c r="N337" s="35" t="s">
        <v>434</v>
      </c>
      <c r="O337" s="35" t="s">
        <v>272</v>
      </c>
      <c r="P337" s="201"/>
      <c r="Q337" s="30"/>
      <c r="R337" s="269"/>
      <c r="S337" s="280"/>
      <c r="T337" s="26" t="s">
        <v>936</v>
      </c>
      <c r="U337" s="26"/>
    </row>
    <row r="338" spans="1:21" customFormat="1" ht="12" hidden="1" customHeight="1" thickBot="1" x14ac:dyDescent="0.35">
      <c r="A338" s="23">
        <v>90063</v>
      </c>
      <c r="B338" s="53">
        <v>90049</v>
      </c>
      <c r="C338" s="585"/>
      <c r="D338" s="588"/>
      <c r="E338" s="102">
        <v>15</v>
      </c>
      <c r="F338" s="102" t="s">
        <v>286</v>
      </c>
      <c r="G338" s="103">
        <v>0</v>
      </c>
      <c r="H338" s="243">
        <v>0</v>
      </c>
      <c r="I338" s="111"/>
      <c r="J338" s="462"/>
      <c r="K338" s="200">
        <v>0</v>
      </c>
      <c r="L338" s="452" t="s">
        <v>243</v>
      </c>
      <c r="M338" s="212">
        <v>0</v>
      </c>
      <c r="N338" s="212" t="s">
        <v>434</v>
      </c>
      <c r="O338" s="212" t="s">
        <v>272</v>
      </c>
      <c r="P338" s="213"/>
      <c r="Q338" s="214"/>
      <c r="R338" s="270"/>
      <c r="S338" s="284"/>
      <c r="T338" s="26" t="s">
        <v>936</v>
      </c>
      <c r="U338" s="26"/>
    </row>
    <row r="339" spans="1:21" customFormat="1" ht="12.75" hidden="1" customHeight="1" x14ac:dyDescent="0.3">
      <c r="A339" s="23"/>
      <c r="B339" s="53">
        <v>91130</v>
      </c>
      <c r="C339" s="583">
        <v>91130</v>
      </c>
      <c r="D339" s="630" t="s">
        <v>288</v>
      </c>
      <c r="E339" s="361">
        <v>1</v>
      </c>
      <c r="F339" s="100" t="s">
        <v>271</v>
      </c>
      <c r="G339" s="101">
        <v>84.95</v>
      </c>
      <c r="H339" s="241">
        <v>1028745</v>
      </c>
      <c r="I339" s="111"/>
      <c r="J339" s="261"/>
      <c r="K339" s="200">
        <v>0</v>
      </c>
      <c r="L339" s="451" t="s">
        <v>243</v>
      </c>
      <c r="M339" s="206">
        <v>40</v>
      </c>
      <c r="N339" s="206" t="s">
        <v>434</v>
      </c>
      <c r="O339" s="206" t="s">
        <v>272</v>
      </c>
      <c r="P339" s="207"/>
      <c r="Q33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9" s="318" t="s">
        <v>243</v>
      </c>
      <c r="S339" s="319">
        <v>40</v>
      </c>
      <c r="T339" s="26" t="s">
        <v>936</v>
      </c>
      <c r="U339" s="26" t="s">
        <v>936</v>
      </c>
    </row>
    <row r="340" spans="1:21" customFormat="1" ht="12.75" hidden="1" customHeight="1" x14ac:dyDescent="0.3">
      <c r="A340" s="23">
        <v>91133</v>
      </c>
      <c r="B340" s="53">
        <v>91130</v>
      </c>
      <c r="C340" s="584"/>
      <c r="D340" s="631"/>
      <c r="E340" s="126">
        <v>2</v>
      </c>
      <c r="F340" s="84" t="s">
        <v>273</v>
      </c>
      <c r="G340" s="85">
        <v>118.88</v>
      </c>
      <c r="H340" s="242">
        <v>1439637</v>
      </c>
      <c r="I340" s="111">
        <f t="shared" ref="I340:I353" si="1">+G340-G339</f>
        <v>33.929999999999993</v>
      </c>
      <c r="J340" s="467">
        <v>33.929999999999993</v>
      </c>
      <c r="K340" s="421">
        <v>410892</v>
      </c>
      <c r="L340" s="24" t="s">
        <v>243</v>
      </c>
      <c r="M340" s="35">
        <v>40</v>
      </c>
      <c r="N340" s="35" t="s">
        <v>434</v>
      </c>
      <c r="O340" s="35" t="s">
        <v>272</v>
      </c>
      <c r="P340" s="201"/>
      <c r="Q340" s="30"/>
      <c r="R340" s="269"/>
      <c r="S340" s="280"/>
      <c r="T340" s="26" t="s">
        <v>936</v>
      </c>
      <c r="U340" s="26"/>
    </row>
    <row r="341" spans="1:21" customFormat="1" ht="12.75" hidden="1" customHeight="1" x14ac:dyDescent="0.3">
      <c r="A341" s="23">
        <v>91136</v>
      </c>
      <c r="B341" s="53">
        <v>91130</v>
      </c>
      <c r="C341" s="584"/>
      <c r="D341" s="631"/>
      <c r="E341" s="126">
        <v>3</v>
      </c>
      <c r="F341" s="84" t="s">
        <v>274</v>
      </c>
      <c r="G341" s="85">
        <v>152.81</v>
      </c>
      <c r="H341" s="242">
        <v>1850529</v>
      </c>
      <c r="I341" s="111">
        <f t="shared" si="1"/>
        <v>33.930000000000007</v>
      </c>
      <c r="J341" s="261"/>
      <c r="K341" s="200">
        <v>0</v>
      </c>
      <c r="L341" s="24" t="s">
        <v>243</v>
      </c>
      <c r="M341" s="35">
        <v>40</v>
      </c>
      <c r="N341" s="35" t="s">
        <v>434</v>
      </c>
      <c r="O341" s="35" t="s">
        <v>272</v>
      </c>
      <c r="P341" s="201"/>
      <c r="Q341" s="30"/>
      <c r="R341" s="269"/>
      <c r="S341" s="280"/>
      <c r="T341" s="26" t="s">
        <v>936</v>
      </c>
      <c r="U341" s="26"/>
    </row>
    <row r="342" spans="1:21" customFormat="1" ht="12.75" hidden="1" customHeight="1" x14ac:dyDescent="0.3">
      <c r="A342" s="23">
        <v>91139</v>
      </c>
      <c r="B342" s="53">
        <v>91130</v>
      </c>
      <c r="C342" s="584"/>
      <c r="D342" s="631"/>
      <c r="E342" s="126">
        <v>4</v>
      </c>
      <c r="F342" s="84" t="s">
        <v>275</v>
      </c>
      <c r="G342" s="85">
        <v>186.74</v>
      </c>
      <c r="H342" s="242">
        <v>2261421</v>
      </c>
      <c r="I342" s="111">
        <f t="shared" si="1"/>
        <v>33.930000000000007</v>
      </c>
      <c r="J342" s="261"/>
      <c r="K342" s="200">
        <v>0</v>
      </c>
      <c r="L342" s="24" t="s">
        <v>243</v>
      </c>
      <c r="M342" s="35">
        <v>40</v>
      </c>
      <c r="N342" s="35" t="s">
        <v>434</v>
      </c>
      <c r="O342" s="35" t="s">
        <v>272</v>
      </c>
      <c r="P342" s="201"/>
      <c r="Q342" s="30"/>
      <c r="R342" s="269"/>
      <c r="S342" s="280"/>
      <c r="T342" s="26" t="s">
        <v>936</v>
      </c>
      <c r="U342" s="26"/>
    </row>
    <row r="343" spans="1:21" customFormat="1" ht="12.75" hidden="1" customHeight="1" x14ac:dyDescent="0.3">
      <c r="A343" s="23">
        <v>91142</v>
      </c>
      <c r="B343" s="53">
        <v>91130</v>
      </c>
      <c r="C343" s="584"/>
      <c r="D343" s="631"/>
      <c r="E343" s="126">
        <v>5</v>
      </c>
      <c r="F343" s="84" t="s">
        <v>276</v>
      </c>
      <c r="G343" s="85">
        <v>220.67</v>
      </c>
      <c r="H343" s="242">
        <v>2672314</v>
      </c>
      <c r="I343" s="111">
        <f t="shared" si="1"/>
        <v>33.929999999999978</v>
      </c>
      <c r="J343" s="202"/>
      <c r="K343" s="200">
        <v>0</v>
      </c>
      <c r="L343" s="24" t="s">
        <v>243</v>
      </c>
      <c r="M343" s="35">
        <v>40</v>
      </c>
      <c r="N343" s="35" t="s">
        <v>434</v>
      </c>
      <c r="O343" s="35" t="s">
        <v>272</v>
      </c>
      <c r="P343" s="201"/>
      <c r="Q343" s="30"/>
      <c r="R343" s="269"/>
      <c r="S343" s="280"/>
      <c r="T343" s="26" t="s">
        <v>936</v>
      </c>
      <c r="U343" s="26"/>
    </row>
    <row r="344" spans="1:21" customFormat="1" ht="12.75" hidden="1" customHeight="1" x14ac:dyDescent="0.3">
      <c r="A344" s="23">
        <v>91145</v>
      </c>
      <c r="B344" s="53">
        <v>91130</v>
      </c>
      <c r="C344" s="584"/>
      <c r="D344" s="631"/>
      <c r="E344" s="126">
        <v>6</v>
      </c>
      <c r="F344" s="84" t="s">
        <v>277</v>
      </c>
      <c r="G344" s="85">
        <v>254.6</v>
      </c>
      <c r="H344" s="242">
        <v>3083206</v>
      </c>
      <c r="I344" s="111">
        <f t="shared" si="1"/>
        <v>33.930000000000007</v>
      </c>
      <c r="J344" s="202"/>
      <c r="K344" s="200">
        <v>0</v>
      </c>
      <c r="L344" s="24" t="s">
        <v>243</v>
      </c>
      <c r="M344" s="35">
        <v>40</v>
      </c>
      <c r="N344" s="35" t="s">
        <v>434</v>
      </c>
      <c r="O344" s="35" t="s">
        <v>272</v>
      </c>
      <c r="P344" s="201"/>
      <c r="Q344" s="30"/>
      <c r="R344" s="269"/>
      <c r="S344" s="280"/>
      <c r="T344" s="26" t="s">
        <v>936</v>
      </c>
      <c r="U344" s="26"/>
    </row>
    <row r="345" spans="1:21" customFormat="1" ht="12.75" hidden="1" customHeight="1" x14ac:dyDescent="0.3">
      <c r="A345" s="23">
        <v>91148</v>
      </c>
      <c r="B345" s="53">
        <v>91130</v>
      </c>
      <c r="C345" s="584"/>
      <c r="D345" s="631"/>
      <c r="E345" s="126">
        <v>7</v>
      </c>
      <c r="F345" s="84" t="s">
        <v>278</v>
      </c>
      <c r="G345" s="85">
        <v>288.52999999999997</v>
      </c>
      <c r="H345" s="242">
        <v>3494098</v>
      </c>
      <c r="I345" s="111">
        <f t="shared" si="1"/>
        <v>33.929999999999978</v>
      </c>
      <c r="J345" s="202"/>
      <c r="K345" s="200">
        <v>0</v>
      </c>
      <c r="L345" s="24" t="s">
        <v>243</v>
      </c>
      <c r="M345" s="35">
        <v>40</v>
      </c>
      <c r="N345" s="35" t="s">
        <v>434</v>
      </c>
      <c r="O345" s="35" t="s">
        <v>272</v>
      </c>
      <c r="P345" s="201"/>
      <c r="Q345" s="30"/>
      <c r="R345" s="269"/>
      <c r="S345" s="280"/>
      <c r="T345" s="26" t="s">
        <v>936</v>
      </c>
      <c r="U345" s="26"/>
    </row>
    <row r="346" spans="1:21" customFormat="1" ht="12.75" hidden="1" customHeight="1" x14ac:dyDescent="0.3">
      <c r="A346" s="23">
        <v>91151</v>
      </c>
      <c r="B346" s="53">
        <v>91130</v>
      </c>
      <c r="C346" s="584"/>
      <c r="D346" s="631"/>
      <c r="E346" s="126">
        <v>8</v>
      </c>
      <c r="F346" s="84" t="s">
        <v>279</v>
      </c>
      <c r="G346" s="85">
        <v>322.45999999999998</v>
      </c>
      <c r="H346" s="242">
        <v>3904991</v>
      </c>
      <c r="I346" s="111">
        <f t="shared" si="1"/>
        <v>33.930000000000007</v>
      </c>
      <c r="J346" s="202"/>
      <c r="K346" s="200">
        <v>0</v>
      </c>
      <c r="L346" s="24" t="s">
        <v>243</v>
      </c>
      <c r="M346" s="35">
        <v>40</v>
      </c>
      <c r="N346" s="35" t="s">
        <v>434</v>
      </c>
      <c r="O346" s="35" t="s">
        <v>272</v>
      </c>
      <c r="P346" s="201"/>
      <c r="Q346" s="30"/>
      <c r="R346" s="269"/>
      <c r="S346" s="280"/>
      <c r="T346" s="26" t="s">
        <v>936</v>
      </c>
      <c r="U346" s="26"/>
    </row>
    <row r="347" spans="1:21" customFormat="1" ht="12.75" hidden="1" customHeight="1" x14ac:dyDescent="0.3">
      <c r="A347" s="23">
        <v>91154</v>
      </c>
      <c r="B347" s="53">
        <v>91130</v>
      </c>
      <c r="C347" s="584"/>
      <c r="D347" s="631"/>
      <c r="E347" s="126">
        <v>9</v>
      </c>
      <c r="F347" s="84" t="s">
        <v>280</v>
      </c>
      <c r="G347" s="85">
        <v>356.39</v>
      </c>
      <c r="H347" s="242">
        <v>4315883</v>
      </c>
      <c r="I347" s="111">
        <f t="shared" si="1"/>
        <v>33.930000000000007</v>
      </c>
      <c r="J347" s="202"/>
      <c r="K347" s="200">
        <v>0</v>
      </c>
      <c r="L347" s="24" t="s">
        <v>243</v>
      </c>
      <c r="M347" s="35">
        <v>40</v>
      </c>
      <c r="N347" s="35" t="s">
        <v>434</v>
      </c>
      <c r="O347" s="35" t="s">
        <v>272</v>
      </c>
      <c r="P347" s="201"/>
      <c r="Q347" s="30"/>
      <c r="R347" s="269"/>
      <c r="S347" s="280"/>
      <c r="T347" s="26" t="s">
        <v>936</v>
      </c>
      <c r="U347" s="26"/>
    </row>
    <row r="348" spans="1:21" customFormat="1" ht="12.75" hidden="1" customHeight="1" x14ac:dyDescent="0.3">
      <c r="A348" s="23">
        <v>91157</v>
      </c>
      <c r="B348" s="53">
        <v>91130</v>
      </c>
      <c r="C348" s="584"/>
      <c r="D348" s="631"/>
      <c r="E348" s="126">
        <v>10</v>
      </c>
      <c r="F348" s="84" t="s">
        <v>281</v>
      </c>
      <c r="G348" s="85">
        <v>390.32</v>
      </c>
      <c r="H348" s="242">
        <v>4726775</v>
      </c>
      <c r="I348" s="111">
        <f t="shared" si="1"/>
        <v>33.930000000000007</v>
      </c>
      <c r="J348" s="202"/>
      <c r="K348" s="200">
        <v>0</v>
      </c>
      <c r="L348" s="24" t="s">
        <v>243</v>
      </c>
      <c r="M348" s="35">
        <v>40</v>
      </c>
      <c r="N348" s="35" t="s">
        <v>434</v>
      </c>
      <c r="O348" s="35" t="s">
        <v>272</v>
      </c>
      <c r="P348" s="201"/>
      <c r="Q348" s="30"/>
      <c r="R348" s="269"/>
      <c r="S348" s="280"/>
      <c r="T348" s="26" t="s">
        <v>936</v>
      </c>
      <c r="U348" s="26"/>
    </row>
    <row r="349" spans="1:21" customFormat="1" ht="12.75" hidden="1" customHeight="1" x14ac:dyDescent="0.3">
      <c r="A349" s="23">
        <v>91160</v>
      </c>
      <c r="B349" s="53">
        <v>91130</v>
      </c>
      <c r="C349" s="584"/>
      <c r="D349" s="631"/>
      <c r="E349" s="126">
        <v>11</v>
      </c>
      <c r="F349" s="84" t="s">
        <v>282</v>
      </c>
      <c r="G349" s="85">
        <v>424.25</v>
      </c>
      <c r="H349" s="242">
        <v>5137668</v>
      </c>
      <c r="I349" s="111">
        <f t="shared" si="1"/>
        <v>33.930000000000007</v>
      </c>
      <c r="J349" s="202"/>
      <c r="K349" s="200">
        <v>0</v>
      </c>
      <c r="L349" s="24" t="s">
        <v>243</v>
      </c>
      <c r="M349" s="35">
        <v>40</v>
      </c>
      <c r="N349" s="35" t="s">
        <v>434</v>
      </c>
      <c r="O349" s="35" t="s">
        <v>272</v>
      </c>
      <c r="P349" s="201"/>
      <c r="Q349" s="30"/>
      <c r="R349" s="269"/>
      <c r="S349" s="280"/>
      <c r="T349" s="26" t="s">
        <v>936</v>
      </c>
      <c r="U349" s="26"/>
    </row>
    <row r="350" spans="1:21" customFormat="1" ht="12.75" hidden="1" customHeight="1" x14ac:dyDescent="0.3">
      <c r="A350" s="23">
        <v>91163</v>
      </c>
      <c r="B350" s="53">
        <v>91130</v>
      </c>
      <c r="C350" s="584"/>
      <c r="D350" s="631"/>
      <c r="E350" s="126">
        <v>12</v>
      </c>
      <c r="F350" s="84" t="s">
        <v>283</v>
      </c>
      <c r="G350" s="85">
        <v>458.18</v>
      </c>
      <c r="H350" s="242">
        <v>5548560</v>
      </c>
      <c r="I350" s="111">
        <f t="shared" si="1"/>
        <v>33.930000000000007</v>
      </c>
      <c r="J350" s="202"/>
      <c r="K350" s="200">
        <v>0</v>
      </c>
      <c r="L350" s="24" t="s">
        <v>243</v>
      </c>
      <c r="M350" s="35">
        <v>40</v>
      </c>
      <c r="N350" s="35" t="s">
        <v>434</v>
      </c>
      <c r="O350" s="35" t="s">
        <v>272</v>
      </c>
      <c r="P350" s="201"/>
      <c r="Q350" s="30"/>
      <c r="R350" s="269"/>
      <c r="S350" s="280"/>
      <c r="T350" s="26" t="s">
        <v>936</v>
      </c>
      <c r="U350" s="26"/>
    </row>
    <row r="351" spans="1:21" customFormat="1" ht="12.75" hidden="1" customHeight="1" x14ac:dyDescent="0.3">
      <c r="A351" s="23">
        <v>91166</v>
      </c>
      <c r="B351" s="53">
        <v>91130</v>
      </c>
      <c r="C351" s="584"/>
      <c r="D351" s="631"/>
      <c r="E351" s="126">
        <v>13</v>
      </c>
      <c r="F351" s="84" t="s">
        <v>284</v>
      </c>
      <c r="G351" s="85">
        <v>492.11</v>
      </c>
      <c r="H351" s="242">
        <v>5959452</v>
      </c>
      <c r="I351" s="111">
        <f t="shared" si="1"/>
        <v>33.930000000000007</v>
      </c>
      <c r="J351" s="202"/>
      <c r="K351" s="200">
        <v>0</v>
      </c>
      <c r="L351" s="24" t="s">
        <v>243</v>
      </c>
      <c r="M351" s="35">
        <v>40</v>
      </c>
      <c r="N351" s="35" t="s">
        <v>434</v>
      </c>
      <c r="O351" s="35" t="s">
        <v>272</v>
      </c>
      <c r="P351" s="201"/>
      <c r="Q351" s="30"/>
      <c r="R351" s="269"/>
      <c r="S351" s="280"/>
      <c r="T351" s="26" t="s">
        <v>936</v>
      </c>
      <c r="U351" s="26"/>
    </row>
    <row r="352" spans="1:21" customFormat="1" ht="12.75" hidden="1" customHeight="1" x14ac:dyDescent="0.3">
      <c r="A352" s="23">
        <v>91169</v>
      </c>
      <c r="B352" s="53">
        <v>91130</v>
      </c>
      <c r="C352" s="584"/>
      <c r="D352" s="631"/>
      <c r="E352" s="126">
        <v>14</v>
      </c>
      <c r="F352" s="84" t="s">
        <v>285</v>
      </c>
      <c r="G352" s="85">
        <v>526.04</v>
      </c>
      <c r="H352" s="242">
        <v>6370344</v>
      </c>
      <c r="I352" s="111">
        <f t="shared" si="1"/>
        <v>33.92999999999995</v>
      </c>
      <c r="J352" s="202"/>
      <c r="K352" s="200">
        <v>0</v>
      </c>
      <c r="L352" s="24" t="s">
        <v>243</v>
      </c>
      <c r="M352" s="35">
        <v>40</v>
      </c>
      <c r="N352" s="35" t="s">
        <v>434</v>
      </c>
      <c r="O352" s="35" t="s">
        <v>272</v>
      </c>
      <c r="P352" s="201"/>
      <c r="Q352" s="30"/>
      <c r="R352" s="269"/>
      <c r="S352" s="280"/>
      <c r="T352" s="26" t="s">
        <v>936</v>
      </c>
      <c r="U352" s="26"/>
    </row>
    <row r="353" spans="1:21" customFormat="1" ht="18" hidden="1" customHeight="1" thickBot="1" x14ac:dyDescent="0.35">
      <c r="A353" s="23">
        <v>91172</v>
      </c>
      <c r="B353" s="53">
        <v>91130</v>
      </c>
      <c r="C353" s="585"/>
      <c r="D353" s="632"/>
      <c r="E353" s="362">
        <v>15</v>
      </c>
      <c r="F353" s="102" t="s">
        <v>286</v>
      </c>
      <c r="G353" s="103">
        <v>559.97</v>
      </c>
      <c r="H353" s="243">
        <v>6781237</v>
      </c>
      <c r="I353" s="111">
        <f t="shared" si="1"/>
        <v>33.930000000000064</v>
      </c>
      <c r="J353" s="202"/>
      <c r="K353" s="200">
        <v>0</v>
      </c>
      <c r="L353" s="452" t="s">
        <v>243</v>
      </c>
      <c r="M353" s="212">
        <v>40</v>
      </c>
      <c r="N353" s="212" t="s">
        <v>434</v>
      </c>
      <c r="O353" s="212" t="s">
        <v>272</v>
      </c>
      <c r="P353" s="213"/>
      <c r="Q353" s="214"/>
      <c r="R353" s="270"/>
      <c r="S353" s="284"/>
      <c r="T353" s="26" t="s">
        <v>936</v>
      </c>
      <c r="U353" s="26"/>
    </row>
    <row r="354" spans="1:21" customFormat="1" ht="14.25" hidden="1" customHeight="1" x14ac:dyDescent="0.3">
      <c r="A354" s="23"/>
      <c r="B354" s="53">
        <v>91131</v>
      </c>
      <c r="C354" s="583">
        <v>91131</v>
      </c>
      <c r="D354" s="633" t="s">
        <v>289</v>
      </c>
      <c r="E354" s="100">
        <v>1</v>
      </c>
      <c r="F354" s="100" t="s">
        <v>271</v>
      </c>
      <c r="G354" s="101">
        <v>106.16</v>
      </c>
      <c r="H354" s="241">
        <v>1285598</v>
      </c>
      <c r="I354" s="111"/>
      <c r="J354" s="261"/>
      <c r="K354" s="200">
        <v>0</v>
      </c>
      <c r="L354" s="451" t="s">
        <v>243</v>
      </c>
      <c r="M354" s="206">
        <v>50</v>
      </c>
      <c r="N354" s="206" t="s">
        <v>434</v>
      </c>
      <c r="O354" s="206" t="s">
        <v>272</v>
      </c>
      <c r="P354" s="207"/>
      <c r="Q3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54" s="318" t="s">
        <v>243</v>
      </c>
      <c r="S354" s="319">
        <v>50</v>
      </c>
      <c r="T354" s="26" t="s">
        <v>936</v>
      </c>
      <c r="U354" s="26" t="s">
        <v>936</v>
      </c>
    </row>
    <row r="355" spans="1:21" customFormat="1" ht="14.25" hidden="1" customHeight="1" x14ac:dyDescent="0.3">
      <c r="A355" s="23">
        <v>91134</v>
      </c>
      <c r="B355" s="53">
        <v>91131</v>
      </c>
      <c r="C355" s="584"/>
      <c r="D355" s="634"/>
      <c r="E355" s="84">
        <v>2</v>
      </c>
      <c r="F355" s="84" t="s">
        <v>273</v>
      </c>
      <c r="G355" s="85">
        <v>148.57</v>
      </c>
      <c r="H355" s="242">
        <v>1799183</v>
      </c>
      <c r="I355" s="111">
        <f t="shared" ref="I355:I368" si="2">+G355-G354</f>
        <v>42.41</v>
      </c>
      <c r="J355" s="467">
        <v>42.41</v>
      </c>
      <c r="K355" s="421">
        <v>513585</v>
      </c>
      <c r="L355" s="24" t="s">
        <v>243</v>
      </c>
      <c r="M355" s="35">
        <v>50</v>
      </c>
      <c r="N355" s="35" t="s">
        <v>434</v>
      </c>
      <c r="O355" s="35" t="s">
        <v>272</v>
      </c>
      <c r="P355" s="201"/>
      <c r="Q355" s="30"/>
      <c r="R355" s="269"/>
      <c r="S355" s="280"/>
      <c r="T355" s="26" t="s">
        <v>936</v>
      </c>
      <c r="U355" s="26"/>
    </row>
    <row r="356" spans="1:21" customFormat="1" ht="14.25" hidden="1" customHeight="1" x14ac:dyDescent="0.3">
      <c r="A356" s="23">
        <v>91137</v>
      </c>
      <c r="B356" s="53">
        <v>91131</v>
      </c>
      <c r="C356" s="584"/>
      <c r="D356" s="634"/>
      <c r="E356" s="84">
        <v>3</v>
      </c>
      <c r="F356" s="84" t="s">
        <v>274</v>
      </c>
      <c r="G356" s="85">
        <v>190.98</v>
      </c>
      <c r="H356" s="242">
        <v>2312768</v>
      </c>
      <c r="I356" s="111">
        <f t="shared" si="2"/>
        <v>42.41</v>
      </c>
      <c r="J356" s="475"/>
      <c r="K356" s="200">
        <v>0</v>
      </c>
      <c r="L356" s="24" t="s">
        <v>243</v>
      </c>
      <c r="M356" s="35">
        <v>50</v>
      </c>
      <c r="N356" s="35" t="s">
        <v>434</v>
      </c>
      <c r="O356" s="35" t="s">
        <v>272</v>
      </c>
      <c r="P356" s="201"/>
      <c r="Q356" s="30"/>
      <c r="R356" s="269"/>
      <c r="S356" s="280"/>
      <c r="T356" s="26" t="s">
        <v>936</v>
      </c>
      <c r="U356" s="26"/>
    </row>
    <row r="357" spans="1:21" customFormat="1" ht="14.25" hidden="1" customHeight="1" x14ac:dyDescent="0.3">
      <c r="A357" s="23">
        <v>91140</v>
      </c>
      <c r="B357" s="53">
        <v>91131</v>
      </c>
      <c r="C357" s="584"/>
      <c r="D357" s="634"/>
      <c r="E357" s="84">
        <v>4</v>
      </c>
      <c r="F357" s="84" t="s">
        <v>275</v>
      </c>
      <c r="G357" s="85">
        <v>233.39</v>
      </c>
      <c r="H357" s="242">
        <v>2826353</v>
      </c>
      <c r="I357" s="111">
        <f t="shared" si="2"/>
        <v>42.41</v>
      </c>
      <c r="J357" s="475"/>
      <c r="K357" s="200">
        <v>0</v>
      </c>
      <c r="L357" s="24" t="s">
        <v>243</v>
      </c>
      <c r="M357" s="35">
        <v>50</v>
      </c>
      <c r="N357" s="35" t="s">
        <v>434</v>
      </c>
      <c r="O357" s="35" t="s">
        <v>272</v>
      </c>
      <c r="P357" s="201"/>
      <c r="Q357" s="30"/>
      <c r="R357" s="269"/>
      <c r="S357" s="280"/>
      <c r="T357" s="26" t="s">
        <v>936</v>
      </c>
      <c r="U357" s="26"/>
    </row>
    <row r="358" spans="1:21" customFormat="1" ht="14.25" hidden="1" customHeight="1" x14ac:dyDescent="0.3">
      <c r="A358" s="23">
        <v>91143</v>
      </c>
      <c r="B358" s="53">
        <v>91131</v>
      </c>
      <c r="C358" s="584"/>
      <c r="D358" s="634"/>
      <c r="E358" s="84">
        <v>5</v>
      </c>
      <c r="F358" s="84" t="s">
        <v>276</v>
      </c>
      <c r="G358" s="85">
        <v>275.79999999999995</v>
      </c>
      <c r="H358" s="242">
        <v>3339938</v>
      </c>
      <c r="I358" s="111">
        <f t="shared" si="2"/>
        <v>42.409999999999968</v>
      </c>
      <c r="J358" s="475"/>
      <c r="K358" s="200">
        <v>0</v>
      </c>
      <c r="L358" s="24" t="s">
        <v>243</v>
      </c>
      <c r="M358" s="35">
        <v>50</v>
      </c>
      <c r="N358" s="35" t="s">
        <v>434</v>
      </c>
      <c r="O358" s="35" t="s">
        <v>272</v>
      </c>
      <c r="P358" s="201"/>
      <c r="Q358" s="30"/>
      <c r="R358" s="269"/>
      <c r="S358" s="280"/>
      <c r="T358" s="26" t="s">
        <v>936</v>
      </c>
      <c r="U358" s="26"/>
    </row>
    <row r="359" spans="1:21" customFormat="1" ht="14.25" hidden="1" customHeight="1" x14ac:dyDescent="0.3">
      <c r="A359" s="23">
        <v>91146</v>
      </c>
      <c r="B359" s="53">
        <v>91131</v>
      </c>
      <c r="C359" s="584"/>
      <c r="D359" s="634"/>
      <c r="E359" s="84">
        <v>6</v>
      </c>
      <c r="F359" s="84" t="s">
        <v>277</v>
      </c>
      <c r="G359" s="85">
        <v>318.22000000000003</v>
      </c>
      <c r="H359" s="242">
        <v>3853644</v>
      </c>
      <c r="I359" s="111">
        <f t="shared" si="2"/>
        <v>42.420000000000073</v>
      </c>
      <c r="J359" s="475"/>
      <c r="K359" s="200">
        <v>0</v>
      </c>
      <c r="L359" s="24" t="s">
        <v>243</v>
      </c>
      <c r="M359" s="35">
        <v>50</v>
      </c>
      <c r="N359" s="35" t="s">
        <v>434</v>
      </c>
      <c r="O359" s="35" t="s">
        <v>272</v>
      </c>
      <c r="P359" s="201"/>
      <c r="Q359" s="30"/>
      <c r="R359" s="269"/>
      <c r="S359" s="280"/>
      <c r="T359" s="26" t="s">
        <v>936</v>
      </c>
      <c r="U359" s="26"/>
    </row>
    <row r="360" spans="1:21" customFormat="1" ht="14.25" hidden="1" customHeight="1" x14ac:dyDescent="0.3">
      <c r="A360" s="23">
        <v>91149</v>
      </c>
      <c r="B360" s="53">
        <v>91131</v>
      </c>
      <c r="C360" s="584"/>
      <c r="D360" s="634"/>
      <c r="E360" s="84">
        <v>7</v>
      </c>
      <c r="F360" s="84" t="s">
        <v>278</v>
      </c>
      <c r="G360" s="85">
        <v>360.63</v>
      </c>
      <c r="H360" s="242">
        <v>4367229</v>
      </c>
      <c r="I360" s="111">
        <f t="shared" si="2"/>
        <v>42.409999999999968</v>
      </c>
      <c r="J360" s="475"/>
      <c r="K360" s="200">
        <v>0</v>
      </c>
      <c r="L360" s="24" t="s">
        <v>243</v>
      </c>
      <c r="M360" s="35">
        <v>50</v>
      </c>
      <c r="N360" s="35" t="s">
        <v>434</v>
      </c>
      <c r="O360" s="35" t="s">
        <v>272</v>
      </c>
      <c r="P360" s="201"/>
      <c r="Q360" s="30"/>
      <c r="R360" s="269"/>
      <c r="S360" s="280"/>
      <c r="T360" s="26" t="s">
        <v>936</v>
      </c>
      <c r="U360" s="26"/>
    </row>
    <row r="361" spans="1:21" customFormat="1" ht="14.25" hidden="1" customHeight="1" x14ac:dyDescent="0.3">
      <c r="A361" s="23">
        <v>91152</v>
      </c>
      <c r="B361" s="53">
        <v>91131</v>
      </c>
      <c r="C361" s="584"/>
      <c r="D361" s="634"/>
      <c r="E361" s="84">
        <v>8</v>
      </c>
      <c r="F361" s="84" t="s">
        <v>279</v>
      </c>
      <c r="G361" s="85">
        <v>403.03999999999996</v>
      </c>
      <c r="H361" s="242">
        <v>4880814</v>
      </c>
      <c r="I361" s="111">
        <f t="shared" si="2"/>
        <v>42.409999999999968</v>
      </c>
      <c r="J361" s="475"/>
      <c r="K361" s="200">
        <v>0</v>
      </c>
      <c r="L361" s="24" t="s">
        <v>243</v>
      </c>
      <c r="M361" s="35">
        <v>50</v>
      </c>
      <c r="N361" s="35" t="s">
        <v>434</v>
      </c>
      <c r="O361" s="35" t="s">
        <v>272</v>
      </c>
      <c r="P361" s="201"/>
      <c r="Q361" s="30"/>
      <c r="R361" s="269"/>
      <c r="S361" s="280"/>
      <c r="T361" s="26" t="s">
        <v>936</v>
      </c>
      <c r="U361" s="26"/>
    </row>
    <row r="362" spans="1:21" customFormat="1" ht="14.25" hidden="1" customHeight="1" x14ac:dyDescent="0.3">
      <c r="A362" s="23">
        <v>91155</v>
      </c>
      <c r="B362" s="53">
        <v>91131</v>
      </c>
      <c r="C362" s="584"/>
      <c r="D362" s="634"/>
      <c r="E362" s="84">
        <v>9</v>
      </c>
      <c r="F362" s="84" t="s">
        <v>280</v>
      </c>
      <c r="G362" s="85">
        <v>445.45000000000005</v>
      </c>
      <c r="H362" s="242">
        <v>5394400</v>
      </c>
      <c r="I362" s="111">
        <f t="shared" si="2"/>
        <v>42.410000000000082</v>
      </c>
      <c r="J362" s="475"/>
      <c r="K362" s="200">
        <v>0</v>
      </c>
      <c r="L362" s="24" t="s">
        <v>243</v>
      </c>
      <c r="M362" s="35">
        <v>50</v>
      </c>
      <c r="N362" s="35" t="s">
        <v>434</v>
      </c>
      <c r="O362" s="35" t="s">
        <v>272</v>
      </c>
      <c r="P362" s="201"/>
      <c r="Q362" s="30"/>
      <c r="R362" s="269"/>
      <c r="S362" s="280"/>
      <c r="T362" s="26" t="s">
        <v>936</v>
      </c>
      <c r="U362" s="26"/>
    </row>
    <row r="363" spans="1:21" customFormat="1" ht="14.25" hidden="1" customHeight="1" x14ac:dyDescent="0.3">
      <c r="A363" s="23">
        <v>91158</v>
      </c>
      <c r="B363" s="53">
        <v>91131</v>
      </c>
      <c r="C363" s="584"/>
      <c r="D363" s="634"/>
      <c r="E363" s="84">
        <v>10</v>
      </c>
      <c r="F363" s="84" t="s">
        <v>281</v>
      </c>
      <c r="G363" s="85">
        <v>487.86</v>
      </c>
      <c r="H363" s="242">
        <v>5907985</v>
      </c>
      <c r="I363" s="111">
        <f t="shared" si="2"/>
        <v>42.409999999999968</v>
      </c>
      <c r="J363" s="475"/>
      <c r="K363" s="200">
        <v>0</v>
      </c>
      <c r="L363" s="24" t="s">
        <v>243</v>
      </c>
      <c r="M363" s="35">
        <v>50</v>
      </c>
      <c r="N363" s="35" t="s">
        <v>434</v>
      </c>
      <c r="O363" s="35" t="s">
        <v>272</v>
      </c>
      <c r="P363" s="201"/>
      <c r="Q363" s="30"/>
      <c r="R363" s="269"/>
      <c r="S363" s="280"/>
      <c r="T363" s="26" t="s">
        <v>936</v>
      </c>
      <c r="U363" s="26"/>
    </row>
    <row r="364" spans="1:21" customFormat="1" ht="14.25" hidden="1" customHeight="1" x14ac:dyDescent="0.3">
      <c r="A364" s="23">
        <v>91161</v>
      </c>
      <c r="B364" s="53">
        <v>91131</v>
      </c>
      <c r="C364" s="584"/>
      <c r="D364" s="634"/>
      <c r="E364" s="84">
        <v>11</v>
      </c>
      <c r="F364" s="84" t="s">
        <v>282</v>
      </c>
      <c r="G364" s="85">
        <v>530.28</v>
      </c>
      <c r="H364" s="242">
        <v>6421691</v>
      </c>
      <c r="I364" s="111">
        <f t="shared" si="2"/>
        <v>42.419999999999959</v>
      </c>
      <c r="J364" s="475"/>
      <c r="K364" s="200">
        <v>0</v>
      </c>
      <c r="L364" s="24" t="s">
        <v>243</v>
      </c>
      <c r="M364" s="35">
        <v>50</v>
      </c>
      <c r="N364" s="35" t="s">
        <v>434</v>
      </c>
      <c r="O364" s="35" t="s">
        <v>272</v>
      </c>
      <c r="P364" s="201"/>
      <c r="Q364" s="30"/>
      <c r="R364" s="269"/>
      <c r="S364" s="280"/>
      <c r="T364" s="26" t="s">
        <v>936</v>
      </c>
      <c r="U364" s="26"/>
    </row>
    <row r="365" spans="1:21" customFormat="1" ht="14.25" hidden="1" customHeight="1" x14ac:dyDescent="0.3">
      <c r="A365" s="23">
        <v>91164</v>
      </c>
      <c r="B365" s="53">
        <v>91131</v>
      </c>
      <c r="C365" s="584"/>
      <c r="D365" s="634"/>
      <c r="E365" s="84">
        <v>12</v>
      </c>
      <c r="F365" s="84" t="s">
        <v>283</v>
      </c>
      <c r="G365" s="85">
        <v>572.68999999999994</v>
      </c>
      <c r="H365" s="242">
        <v>6935276</v>
      </c>
      <c r="I365" s="111">
        <f t="shared" si="2"/>
        <v>42.409999999999968</v>
      </c>
      <c r="J365" s="475"/>
      <c r="K365" s="200">
        <v>0</v>
      </c>
      <c r="L365" s="24" t="s">
        <v>243</v>
      </c>
      <c r="M365" s="35">
        <v>50</v>
      </c>
      <c r="N365" s="35" t="s">
        <v>434</v>
      </c>
      <c r="O365" s="35" t="s">
        <v>272</v>
      </c>
      <c r="P365" s="201"/>
      <c r="Q365" s="30"/>
      <c r="R365" s="269"/>
      <c r="S365" s="280"/>
      <c r="T365" s="26" t="s">
        <v>936</v>
      </c>
      <c r="U365" s="26"/>
    </row>
    <row r="366" spans="1:21" customFormat="1" ht="14.25" hidden="1" customHeight="1" x14ac:dyDescent="0.3">
      <c r="A366" s="23">
        <v>91167</v>
      </c>
      <c r="B366" s="53">
        <v>91131</v>
      </c>
      <c r="C366" s="584"/>
      <c r="D366" s="634"/>
      <c r="E366" s="84">
        <v>13</v>
      </c>
      <c r="F366" s="84" t="s">
        <v>284</v>
      </c>
      <c r="G366" s="85">
        <v>615.1</v>
      </c>
      <c r="H366" s="242">
        <v>7448861</v>
      </c>
      <c r="I366" s="111">
        <f t="shared" si="2"/>
        <v>42.410000000000082</v>
      </c>
      <c r="J366" s="475"/>
      <c r="K366" s="200">
        <v>0</v>
      </c>
      <c r="L366" s="24" t="s">
        <v>243</v>
      </c>
      <c r="M366" s="35">
        <v>50</v>
      </c>
      <c r="N366" s="35" t="s">
        <v>434</v>
      </c>
      <c r="O366" s="35" t="s">
        <v>272</v>
      </c>
      <c r="P366" s="201"/>
      <c r="Q366" s="30"/>
      <c r="R366" s="269"/>
      <c r="S366" s="280"/>
      <c r="T366" s="26" t="s">
        <v>936</v>
      </c>
      <c r="U366" s="26"/>
    </row>
    <row r="367" spans="1:21" customFormat="1" ht="14.25" hidden="1" customHeight="1" x14ac:dyDescent="0.3">
      <c r="A367" s="23">
        <v>91170</v>
      </c>
      <c r="B367" s="53">
        <v>91131</v>
      </c>
      <c r="C367" s="584"/>
      <c r="D367" s="634"/>
      <c r="E367" s="84">
        <v>14</v>
      </c>
      <c r="F367" s="84" t="s">
        <v>290</v>
      </c>
      <c r="G367" s="85">
        <v>657.51</v>
      </c>
      <c r="H367" s="242">
        <v>7962446</v>
      </c>
      <c r="I367" s="111">
        <f t="shared" si="2"/>
        <v>42.409999999999968</v>
      </c>
      <c r="J367" s="475"/>
      <c r="K367" s="200">
        <v>0</v>
      </c>
      <c r="L367" s="24" t="s">
        <v>243</v>
      </c>
      <c r="M367" s="35">
        <v>50</v>
      </c>
      <c r="N367" s="35" t="s">
        <v>434</v>
      </c>
      <c r="O367" s="35" t="s">
        <v>272</v>
      </c>
      <c r="P367" s="201"/>
      <c r="Q367" s="30"/>
      <c r="R367" s="269"/>
      <c r="S367" s="280"/>
      <c r="T367" s="26" t="s">
        <v>936</v>
      </c>
      <c r="U367" s="26"/>
    </row>
    <row r="368" spans="1:21" customFormat="1" ht="14.25" hidden="1" customHeight="1" thickBot="1" x14ac:dyDescent="0.35">
      <c r="A368" s="23">
        <v>91173</v>
      </c>
      <c r="B368" s="53">
        <v>91131</v>
      </c>
      <c r="C368" s="585"/>
      <c r="D368" s="635"/>
      <c r="E368" s="102">
        <v>15</v>
      </c>
      <c r="F368" s="102" t="s">
        <v>286</v>
      </c>
      <c r="G368" s="103">
        <v>699.92</v>
      </c>
      <c r="H368" s="243">
        <v>8476031</v>
      </c>
      <c r="I368" s="111">
        <f t="shared" si="2"/>
        <v>42.409999999999968</v>
      </c>
      <c r="J368" s="475"/>
      <c r="K368" s="200">
        <v>0</v>
      </c>
      <c r="L368" s="452" t="s">
        <v>243</v>
      </c>
      <c r="M368" s="212">
        <v>50</v>
      </c>
      <c r="N368" s="212" t="s">
        <v>434</v>
      </c>
      <c r="O368" s="212" t="s">
        <v>272</v>
      </c>
      <c r="P368" s="213"/>
      <c r="Q368" s="214"/>
      <c r="R368" s="270"/>
      <c r="S368" s="284"/>
      <c r="T368" s="26" t="s">
        <v>936</v>
      </c>
      <c r="U368" s="26"/>
    </row>
    <row r="369" spans="1:21" customFormat="1" ht="14.25" hidden="1" customHeight="1" x14ac:dyDescent="0.3">
      <c r="A369" s="23"/>
      <c r="B369" s="53">
        <v>91132</v>
      </c>
      <c r="C369" s="583">
        <v>91132</v>
      </c>
      <c r="D369" s="586" t="s">
        <v>291</v>
      </c>
      <c r="E369" s="100">
        <v>1</v>
      </c>
      <c r="F369" s="100" t="s">
        <v>271</v>
      </c>
      <c r="G369" s="101">
        <v>127.41</v>
      </c>
      <c r="H369" s="241">
        <v>1542935</v>
      </c>
      <c r="I369" s="111"/>
      <c r="J369" s="261"/>
      <c r="K369" s="200">
        <v>0</v>
      </c>
      <c r="L369" s="451" t="s">
        <v>243</v>
      </c>
      <c r="M369" s="206">
        <v>60</v>
      </c>
      <c r="N369" s="206" t="s">
        <v>434</v>
      </c>
      <c r="O369" s="206" t="s">
        <v>272</v>
      </c>
      <c r="P369" s="207"/>
      <c r="Q36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69" s="318" t="s">
        <v>243</v>
      </c>
      <c r="S369" s="319">
        <v>60</v>
      </c>
      <c r="T369" s="26" t="s">
        <v>936</v>
      </c>
      <c r="U369" s="26" t="s">
        <v>936</v>
      </c>
    </row>
    <row r="370" spans="1:21" customFormat="1" ht="14.25" hidden="1" customHeight="1" x14ac:dyDescent="0.3">
      <c r="A370" s="23">
        <v>91135</v>
      </c>
      <c r="B370" s="53">
        <v>91132</v>
      </c>
      <c r="C370" s="584"/>
      <c r="D370" s="587"/>
      <c r="E370" s="84">
        <v>2</v>
      </c>
      <c r="F370" s="84" t="s">
        <v>273</v>
      </c>
      <c r="G370" s="85">
        <v>178.3</v>
      </c>
      <c r="H370" s="242">
        <v>2159213</v>
      </c>
      <c r="I370" s="111">
        <f>+G370-G369</f>
        <v>50.890000000000015</v>
      </c>
      <c r="J370" s="467">
        <v>50.890000000000015</v>
      </c>
      <c r="K370" s="421">
        <v>616278</v>
      </c>
      <c r="L370" s="24" t="s">
        <v>243</v>
      </c>
      <c r="M370" s="35">
        <v>60</v>
      </c>
      <c r="N370" s="35" t="s">
        <v>434</v>
      </c>
      <c r="O370" s="35" t="s">
        <v>272</v>
      </c>
      <c r="P370" s="201"/>
      <c r="Q370" s="30"/>
      <c r="R370" s="269"/>
      <c r="S370" s="280"/>
      <c r="T370" s="26" t="s">
        <v>936</v>
      </c>
      <c r="U370" s="26"/>
    </row>
    <row r="371" spans="1:21" customFormat="1" ht="14.25" hidden="1" customHeight="1" x14ac:dyDescent="0.3">
      <c r="A371" s="23">
        <v>91138</v>
      </c>
      <c r="B371" s="53">
        <v>91132</v>
      </c>
      <c r="C371" s="584"/>
      <c r="D371" s="587"/>
      <c r="E371" s="84">
        <v>3</v>
      </c>
      <c r="F371" s="84" t="s">
        <v>274</v>
      </c>
      <c r="G371" s="85">
        <v>229.19000000000003</v>
      </c>
      <c r="H371" s="242">
        <v>2775491</v>
      </c>
      <c r="I371" s="111">
        <f t="shared" ref="I371:I383" si="3">+G371-G370</f>
        <v>50.890000000000015</v>
      </c>
      <c r="J371" s="475"/>
      <c r="K371" s="200">
        <v>0</v>
      </c>
      <c r="L371" s="24" t="s">
        <v>243</v>
      </c>
      <c r="M371" s="35">
        <v>60</v>
      </c>
      <c r="N371" s="35" t="s">
        <v>434</v>
      </c>
      <c r="O371" s="35" t="s">
        <v>272</v>
      </c>
      <c r="P371" s="201"/>
      <c r="Q371" s="30"/>
      <c r="R371" s="269"/>
      <c r="S371" s="280"/>
      <c r="T371" s="26" t="s">
        <v>936</v>
      </c>
      <c r="U371" s="26"/>
    </row>
    <row r="372" spans="1:21" customFormat="1" ht="14.25" hidden="1" customHeight="1" x14ac:dyDescent="0.3">
      <c r="A372" s="23">
        <v>91141</v>
      </c>
      <c r="B372" s="53">
        <v>91132</v>
      </c>
      <c r="C372" s="584"/>
      <c r="D372" s="587"/>
      <c r="E372" s="84">
        <v>4</v>
      </c>
      <c r="F372" s="84" t="s">
        <v>275</v>
      </c>
      <c r="G372" s="85">
        <v>280.08000000000004</v>
      </c>
      <c r="H372" s="242">
        <v>3391769</v>
      </c>
      <c r="I372" s="111">
        <f t="shared" si="3"/>
        <v>50.890000000000015</v>
      </c>
      <c r="J372" s="475"/>
      <c r="K372" s="200">
        <v>0</v>
      </c>
      <c r="L372" s="24" t="s">
        <v>243</v>
      </c>
      <c r="M372" s="35">
        <v>60</v>
      </c>
      <c r="N372" s="35" t="s">
        <v>434</v>
      </c>
      <c r="O372" s="35" t="s">
        <v>272</v>
      </c>
      <c r="P372" s="201"/>
      <c r="Q372" s="30"/>
      <c r="R372" s="269"/>
      <c r="S372" s="280"/>
      <c r="T372" s="26" t="s">
        <v>936</v>
      </c>
      <c r="U372" s="26"/>
    </row>
    <row r="373" spans="1:21" customFormat="1" ht="14.25" hidden="1" customHeight="1" x14ac:dyDescent="0.3">
      <c r="A373" s="23">
        <v>91144</v>
      </c>
      <c r="B373" s="53">
        <v>91132</v>
      </c>
      <c r="C373" s="584"/>
      <c r="D373" s="587"/>
      <c r="E373" s="84">
        <v>5</v>
      </c>
      <c r="F373" s="84" t="s">
        <v>276</v>
      </c>
      <c r="G373" s="85">
        <v>330.98</v>
      </c>
      <c r="H373" s="242">
        <v>4008168</v>
      </c>
      <c r="I373" s="111">
        <f t="shared" si="3"/>
        <v>50.899999999999977</v>
      </c>
      <c r="J373" s="475"/>
      <c r="K373" s="200">
        <v>0</v>
      </c>
      <c r="L373" s="24" t="s">
        <v>243</v>
      </c>
      <c r="M373" s="35">
        <v>60</v>
      </c>
      <c r="N373" s="35" t="s">
        <v>434</v>
      </c>
      <c r="O373" s="35" t="s">
        <v>272</v>
      </c>
      <c r="P373" s="201"/>
      <c r="Q373" s="30"/>
      <c r="R373" s="269"/>
      <c r="S373" s="280"/>
      <c r="T373" s="26" t="s">
        <v>936</v>
      </c>
      <c r="U373" s="26"/>
    </row>
    <row r="374" spans="1:21" customFormat="1" ht="14.25" hidden="1" customHeight="1" x14ac:dyDescent="0.3">
      <c r="A374" s="23">
        <v>91147</v>
      </c>
      <c r="B374" s="53">
        <v>91132</v>
      </c>
      <c r="C374" s="584"/>
      <c r="D374" s="587"/>
      <c r="E374" s="84">
        <v>6</v>
      </c>
      <c r="F374" s="84" t="s">
        <v>277</v>
      </c>
      <c r="G374" s="85">
        <v>381.87</v>
      </c>
      <c r="H374" s="242">
        <v>4624446</v>
      </c>
      <c r="I374" s="111">
        <f t="shared" si="3"/>
        <v>50.889999999999986</v>
      </c>
      <c r="J374" s="475"/>
      <c r="K374" s="200">
        <v>0</v>
      </c>
      <c r="L374" s="24" t="s">
        <v>243</v>
      </c>
      <c r="M374" s="35">
        <v>60</v>
      </c>
      <c r="N374" s="35" t="s">
        <v>434</v>
      </c>
      <c r="O374" s="35" t="s">
        <v>272</v>
      </c>
      <c r="P374" s="201"/>
      <c r="Q374" s="30"/>
      <c r="R374" s="269"/>
      <c r="S374" s="280"/>
      <c r="T374" s="26" t="s">
        <v>936</v>
      </c>
      <c r="U374" s="26"/>
    </row>
    <row r="375" spans="1:21" customFormat="1" ht="14.25" hidden="1" customHeight="1" x14ac:dyDescent="0.3">
      <c r="A375" s="23">
        <v>91150</v>
      </c>
      <c r="B375" s="53">
        <v>91132</v>
      </c>
      <c r="C375" s="584"/>
      <c r="D375" s="587"/>
      <c r="E375" s="84">
        <v>7</v>
      </c>
      <c r="F375" s="84" t="s">
        <v>278</v>
      </c>
      <c r="G375" s="85">
        <v>432.77</v>
      </c>
      <c r="H375" s="242">
        <v>5240845</v>
      </c>
      <c r="I375" s="111">
        <f t="shared" si="3"/>
        <v>50.899999999999977</v>
      </c>
      <c r="J375" s="475"/>
      <c r="K375" s="200">
        <v>0</v>
      </c>
      <c r="L375" s="24" t="s">
        <v>243</v>
      </c>
      <c r="M375" s="35">
        <v>60</v>
      </c>
      <c r="N375" s="35" t="s">
        <v>434</v>
      </c>
      <c r="O375" s="35" t="s">
        <v>272</v>
      </c>
      <c r="P375" s="201"/>
      <c r="Q375" s="30"/>
      <c r="R375" s="269"/>
      <c r="S375" s="280"/>
      <c r="T375" s="26" t="s">
        <v>936</v>
      </c>
      <c r="U375" s="26"/>
    </row>
    <row r="376" spans="1:21" customFormat="1" ht="14.25" hidden="1" customHeight="1" x14ac:dyDescent="0.3">
      <c r="A376" s="23">
        <v>91153</v>
      </c>
      <c r="B376" s="53">
        <v>91132</v>
      </c>
      <c r="C376" s="584"/>
      <c r="D376" s="587"/>
      <c r="E376" s="84">
        <v>8</v>
      </c>
      <c r="F376" s="84" t="s">
        <v>279</v>
      </c>
      <c r="G376" s="85">
        <v>483.65999999999997</v>
      </c>
      <c r="H376" s="242">
        <v>5857123</v>
      </c>
      <c r="I376" s="111">
        <f t="shared" si="3"/>
        <v>50.889999999999986</v>
      </c>
      <c r="J376" s="475"/>
      <c r="K376" s="200">
        <v>0</v>
      </c>
      <c r="L376" s="24" t="s">
        <v>243</v>
      </c>
      <c r="M376" s="35">
        <v>60</v>
      </c>
      <c r="N376" s="35" t="s">
        <v>434</v>
      </c>
      <c r="O376" s="35" t="s">
        <v>272</v>
      </c>
      <c r="P376" s="201"/>
      <c r="Q376" s="30"/>
      <c r="R376" s="269"/>
      <c r="S376" s="280"/>
      <c r="T376" s="26" t="s">
        <v>936</v>
      </c>
      <c r="U376" s="26"/>
    </row>
    <row r="377" spans="1:21" customFormat="1" ht="14.25" hidden="1" customHeight="1" x14ac:dyDescent="0.3">
      <c r="A377" s="23">
        <v>91156</v>
      </c>
      <c r="B377" s="53">
        <v>91132</v>
      </c>
      <c r="C377" s="584"/>
      <c r="D377" s="587"/>
      <c r="E377" s="84">
        <v>9</v>
      </c>
      <c r="F377" s="84" t="s">
        <v>280</v>
      </c>
      <c r="G377" s="85">
        <v>534.56000000000006</v>
      </c>
      <c r="H377" s="242">
        <v>6473522</v>
      </c>
      <c r="I377" s="111">
        <f t="shared" si="3"/>
        <v>50.900000000000091</v>
      </c>
      <c r="J377" s="475"/>
      <c r="K377" s="200">
        <v>0</v>
      </c>
      <c r="L377" s="24" t="s">
        <v>243</v>
      </c>
      <c r="M377" s="35">
        <v>60</v>
      </c>
      <c r="N377" s="35" t="s">
        <v>434</v>
      </c>
      <c r="O377" s="35" t="s">
        <v>272</v>
      </c>
      <c r="P377" s="201"/>
      <c r="Q377" s="30"/>
      <c r="R377" s="269"/>
      <c r="S377" s="280"/>
      <c r="T377" s="26" t="s">
        <v>936</v>
      </c>
      <c r="U377" s="26"/>
    </row>
    <row r="378" spans="1:21" customFormat="1" ht="14.25" hidden="1" customHeight="1" x14ac:dyDescent="0.3">
      <c r="A378" s="23">
        <v>91159</v>
      </c>
      <c r="B378" s="53">
        <v>91132</v>
      </c>
      <c r="C378" s="584"/>
      <c r="D378" s="587"/>
      <c r="E378" s="84">
        <v>10</v>
      </c>
      <c r="F378" s="84" t="s">
        <v>281</v>
      </c>
      <c r="G378" s="85">
        <v>585.44999999999993</v>
      </c>
      <c r="H378" s="242">
        <v>7089800</v>
      </c>
      <c r="I378" s="111">
        <f t="shared" si="3"/>
        <v>50.889999999999873</v>
      </c>
      <c r="J378" s="475"/>
      <c r="K378" s="200">
        <v>0</v>
      </c>
      <c r="L378" s="24" t="s">
        <v>243</v>
      </c>
      <c r="M378" s="35">
        <v>60</v>
      </c>
      <c r="N378" s="35" t="s">
        <v>434</v>
      </c>
      <c r="O378" s="35" t="s">
        <v>272</v>
      </c>
      <c r="P378" s="201"/>
      <c r="Q378" s="30"/>
      <c r="R378" s="269"/>
      <c r="S378" s="280"/>
      <c r="T378" s="26" t="s">
        <v>936</v>
      </c>
      <c r="U378" s="26"/>
    </row>
    <row r="379" spans="1:21" customFormat="1" ht="14.25" hidden="1" customHeight="1" x14ac:dyDescent="0.3">
      <c r="A379" s="23">
        <v>91162</v>
      </c>
      <c r="B379" s="53">
        <v>91132</v>
      </c>
      <c r="C379" s="584"/>
      <c r="D379" s="587"/>
      <c r="E379" s="84">
        <v>11</v>
      </c>
      <c r="F379" s="84" t="s">
        <v>282</v>
      </c>
      <c r="G379" s="85">
        <v>636.35</v>
      </c>
      <c r="H379" s="242">
        <v>7706199</v>
      </c>
      <c r="I379" s="111">
        <f t="shared" si="3"/>
        <v>50.900000000000091</v>
      </c>
      <c r="J379" s="475"/>
      <c r="K379" s="200">
        <v>0</v>
      </c>
      <c r="L379" s="24" t="s">
        <v>243</v>
      </c>
      <c r="M379" s="35">
        <v>60</v>
      </c>
      <c r="N379" s="35" t="s">
        <v>434</v>
      </c>
      <c r="O379" s="35" t="s">
        <v>272</v>
      </c>
      <c r="P379" s="201"/>
      <c r="Q379" s="30"/>
      <c r="R379" s="269"/>
      <c r="S379" s="280"/>
      <c r="T379" s="26" t="s">
        <v>936</v>
      </c>
      <c r="U379" s="26"/>
    </row>
    <row r="380" spans="1:21" customFormat="1" ht="14.25" hidden="1" customHeight="1" x14ac:dyDescent="0.3">
      <c r="A380" s="23">
        <v>91165</v>
      </c>
      <c r="B380" s="53">
        <v>91132</v>
      </c>
      <c r="C380" s="584"/>
      <c r="D380" s="587"/>
      <c r="E380" s="84">
        <v>12</v>
      </c>
      <c r="F380" s="84" t="s">
        <v>283</v>
      </c>
      <c r="G380" s="85">
        <v>687.24</v>
      </c>
      <c r="H380" s="242">
        <v>8322476</v>
      </c>
      <c r="I380" s="111">
        <f t="shared" si="3"/>
        <v>50.889999999999986</v>
      </c>
      <c r="J380" s="475"/>
      <c r="K380" s="200">
        <v>0</v>
      </c>
      <c r="L380" s="24" t="s">
        <v>243</v>
      </c>
      <c r="M380" s="35">
        <v>60</v>
      </c>
      <c r="N380" s="35" t="s">
        <v>434</v>
      </c>
      <c r="O380" s="35" t="s">
        <v>272</v>
      </c>
      <c r="P380" s="201"/>
      <c r="Q380" s="30"/>
      <c r="R380" s="269"/>
      <c r="S380" s="280"/>
      <c r="T380" s="26" t="s">
        <v>936</v>
      </c>
      <c r="U380" s="26"/>
    </row>
    <row r="381" spans="1:21" customFormat="1" ht="14.25" hidden="1" customHeight="1" x14ac:dyDescent="0.3">
      <c r="A381" s="23">
        <v>91168</v>
      </c>
      <c r="B381" s="53">
        <v>91132</v>
      </c>
      <c r="C381" s="584"/>
      <c r="D381" s="587"/>
      <c r="E381" s="84">
        <v>13</v>
      </c>
      <c r="F381" s="84" t="s">
        <v>284</v>
      </c>
      <c r="G381" s="85">
        <v>738.13</v>
      </c>
      <c r="H381" s="242">
        <v>8938754</v>
      </c>
      <c r="I381" s="111">
        <f t="shared" si="3"/>
        <v>50.889999999999986</v>
      </c>
      <c r="J381" s="475"/>
      <c r="K381" s="200">
        <v>0</v>
      </c>
      <c r="L381" s="24" t="s">
        <v>243</v>
      </c>
      <c r="M381" s="35">
        <v>60</v>
      </c>
      <c r="N381" s="35" t="s">
        <v>434</v>
      </c>
      <c r="O381" s="35" t="s">
        <v>272</v>
      </c>
      <c r="P381" s="201"/>
      <c r="Q381" s="30"/>
      <c r="R381" s="269"/>
      <c r="S381" s="280"/>
      <c r="T381" s="26" t="s">
        <v>936</v>
      </c>
      <c r="U381" s="26"/>
    </row>
    <row r="382" spans="1:21" customFormat="1" ht="14.25" hidden="1" customHeight="1" x14ac:dyDescent="0.3">
      <c r="A382" s="23">
        <v>91171</v>
      </c>
      <c r="B382" s="53">
        <v>91132</v>
      </c>
      <c r="C382" s="584"/>
      <c r="D382" s="587"/>
      <c r="E382" s="84">
        <v>14</v>
      </c>
      <c r="F382" s="84" t="s">
        <v>285</v>
      </c>
      <c r="G382" s="85">
        <v>789.03</v>
      </c>
      <c r="H382" s="242">
        <v>9555153</v>
      </c>
      <c r="I382" s="486">
        <f t="shared" si="3"/>
        <v>50.899999999999977</v>
      </c>
      <c r="J382" s="475"/>
      <c r="K382" s="200">
        <v>0</v>
      </c>
      <c r="L382" s="24" t="s">
        <v>243</v>
      </c>
      <c r="M382" s="35">
        <v>60</v>
      </c>
      <c r="N382" s="35" t="s">
        <v>434</v>
      </c>
      <c r="O382" s="35" t="s">
        <v>272</v>
      </c>
      <c r="P382" s="201"/>
      <c r="Q382" s="30"/>
      <c r="R382" s="269"/>
      <c r="S382" s="280"/>
      <c r="T382" s="26" t="s">
        <v>936</v>
      </c>
      <c r="U382" s="26"/>
    </row>
    <row r="383" spans="1:21" customFormat="1" ht="14.25" hidden="1" customHeight="1" thickBot="1" x14ac:dyDescent="0.35">
      <c r="A383" s="23">
        <v>91174</v>
      </c>
      <c r="B383" s="53">
        <v>91132</v>
      </c>
      <c r="C383" s="585"/>
      <c r="D383" s="588"/>
      <c r="E383" s="102">
        <v>15</v>
      </c>
      <c r="F383" s="102" t="s">
        <v>286</v>
      </c>
      <c r="G383" s="103">
        <v>839.92</v>
      </c>
      <c r="H383" s="243">
        <v>10171431</v>
      </c>
      <c r="I383" s="111">
        <f t="shared" si="3"/>
        <v>50.889999999999986</v>
      </c>
      <c r="J383" s="475"/>
      <c r="K383" s="200">
        <v>0</v>
      </c>
      <c r="L383" s="452" t="s">
        <v>243</v>
      </c>
      <c r="M383" s="212">
        <v>60</v>
      </c>
      <c r="N383" s="212" t="s">
        <v>434</v>
      </c>
      <c r="O383" s="212" t="s">
        <v>272</v>
      </c>
      <c r="P383" s="213"/>
      <c r="Q383" s="214"/>
      <c r="R383" s="270"/>
      <c r="S383" s="284"/>
      <c r="T383" s="26" t="s">
        <v>936</v>
      </c>
      <c r="U383" s="26"/>
    </row>
    <row r="384" spans="1:21" customFormat="1" ht="14.25" hidden="1" customHeight="1" x14ac:dyDescent="0.3">
      <c r="A384" s="23"/>
      <c r="B384" s="53">
        <v>92130</v>
      </c>
      <c r="C384" s="580">
        <v>92130</v>
      </c>
      <c r="D384" s="618" t="s">
        <v>292</v>
      </c>
      <c r="E384" s="100">
        <v>1</v>
      </c>
      <c r="F384" s="100" t="s">
        <v>271</v>
      </c>
      <c r="G384" s="101">
        <v>148.61000000000001</v>
      </c>
      <c r="H384" s="241">
        <v>1799667</v>
      </c>
      <c r="I384" s="111"/>
      <c r="J384" s="261"/>
      <c r="K384" s="200">
        <v>0</v>
      </c>
      <c r="L384" s="451" t="s">
        <v>243</v>
      </c>
      <c r="M384" s="206">
        <v>70</v>
      </c>
      <c r="N384" s="206" t="s">
        <v>434</v>
      </c>
      <c r="O384" s="206" t="s">
        <v>293</v>
      </c>
      <c r="P384" s="207"/>
      <c r="Q3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84" s="318" t="s">
        <v>243</v>
      </c>
      <c r="S384" s="319">
        <v>70</v>
      </c>
      <c r="T384" s="26" t="s">
        <v>936</v>
      </c>
      <c r="U384" s="26" t="s">
        <v>936</v>
      </c>
    </row>
    <row r="385" spans="1:21" customFormat="1" ht="14.25" hidden="1" customHeight="1" x14ac:dyDescent="0.3">
      <c r="A385" s="23">
        <v>92133</v>
      </c>
      <c r="B385" s="53">
        <v>92130</v>
      </c>
      <c r="C385" s="581"/>
      <c r="D385" s="619"/>
      <c r="E385" s="84">
        <v>2</v>
      </c>
      <c r="F385" s="84" t="s">
        <v>273</v>
      </c>
      <c r="G385" s="85">
        <v>207.99</v>
      </c>
      <c r="H385" s="242">
        <v>2518759</v>
      </c>
      <c r="I385" s="111">
        <f>+G385-G384</f>
        <v>59.379999999999995</v>
      </c>
      <c r="J385" s="467">
        <v>59.379999999999995</v>
      </c>
      <c r="K385" s="421">
        <v>719092</v>
      </c>
      <c r="L385" s="24" t="s">
        <v>243</v>
      </c>
      <c r="M385" s="35">
        <v>70</v>
      </c>
      <c r="N385" s="35" t="s">
        <v>434</v>
      </c>
      <c r="O385" s="35" t="s">
        <v>294</v>
      </c>
      <c r="P385" s="201"/>
      <c r="Q385" s="30"/>
      <c r="R385" s="269"/>
      <c r="S385" s="280"/>
      <c r="T385" s="26" t="s">
        <v>936</v>
      </c>
      <c r="U385" s="26"/>
    </row>
    <row r="386" spans="1:21" customFormat="1" ht="14.25" hidden="1" customHeight="1" x14ac:dyDescent="0.3">
      <c r="A386" s="23">
        <v>92136</v>
      </c>
      <c r="B386" s="53">
        <v>92130</v>
      </c>
      <c r="C386" s="581"/>
      <c r="D386" s="619"/>
      <c r="E386" s="84">
        <v>3</v>
      </c>
      <c r="F386" s="84" t="s">
        <v>274</v>
      </c>
      <c r="G386" s="85">
        <v>267.37</v>
      </c>
      <c r="H386" s="242">
        <v>3237851</v>
      </c>
      <c r="I386" s="111">
        <f t="shared" ref="I386:I398" si="4">+G386-G385</f>
        <v>59.379999999999995</v>
      </c>
      <c r="J386" s="475"/>
      <c r="K386" s="200">
        <v>0</v>
      </c>
      <c r="L386" s="24" t="s">
        <v>243</v>
      </c>
      <c r="M386" s="35">
        <v>70</v>
      </c>
      <c r="N386" s="35" t="s">
        <v>434</v>
      </c>
      <c r="O386" s="35" t="s">
        <v>295</v>
      </c>
      <c r="P386" s="201"/>
      <c r="Q386" s="30"/>
      <c r="R386" s="269"/>
      <c r="S386" s="280"/>
      <c r="T386" s="26" t="s">
        <v>936</v>
      </c>
      <c r="U386" s="26"/>
    </row>
    <row r="387" spans="1:21" customFormat="1" ht="14.25" hidden="1" customHeight="1" x14ac:dyDescent="0.3">
      <c r="A387" s="23">
        <v>92139</v>
      </c>
      <c r="B387" s="53">
        <v>92130</v>
      </c>
      <c r="C387" s="581"/>
      <c r="D387" s="619"/>
      <c r="E387" s="84">
        <v>4</v>
      </c>
      <c r="F387" s="84" t="s">
        <v>275</v>
      </c>
      <c r="G387" s="85">
        <v>326.75</v>
      </c>
      <c r="H387" s="242">
        <v>3956943</v>
      </c>
      <c r="I387" s="111">
        <f t="shared" si="4"/>
        <v>59.379999999999995</v>
      </c>
      <c r="J387" s="475"/>
      <c r="K387" s="200">
        <v>0</v>
      </c>
      <c r="L387" s="24" t="s">
        <v>243</v>
      </c>
      <c r="M387" s="35">
        <v>70</v>
      </c>
      <c r="N387" s="35" t="s">
        <v>434</v>
      </c>
      <c r="O387" s="35" t="s">
        <v>296</v>
      </c>
      <c r="P387" s="201"/>
      <c r="Q387" s="30"/>
      <c r="R387" s="269"/>
      <c r="S387" s="280"/>
      <c r="T387" s="26" t="s">
        <v>936</v>
      </c>
      <c r="U387" s="26"/>
    </row>
    <row r="388" spans="1:21" customFormat="1" ht="14.25" hidden="1" customHeight="1" x14ac:dyDescent="0.3">
      <c r="A388" s="23">
        <v>92142</v>
      </c>
      <c r="B388" s="53">
        <v>92130</v>
      </c>
      <c r="C388" s="581"/>
      <c r="D388" s="619"/>
      <c r="E388" s="84">
        <v>5</v>
      </c>
      <c r="F388" s="84" t="s">
        <v>276</v>
      </c>
      <c r="G388" s="85">
        <v>386.12</v>
      </c>
      <c r="H388" s="242">
        <v>4675913</v>
      </c>
      <c r="I388" s="111">
        <f t="shared" si="4"/>
        <v>59.370000000000005</v>
      </c>
      <c r="J388" s="475"/>
      <c r="K388" s="200">
        <v>0</v>
      </c>
      <c r="L388" s="24" t="s">
        <v>243</v>
      </c>
      <c r="M388" s="35">
        <v>70</v>
      </c>
      <c r="N388" s="35" t="s">
        <v>434</v>
      </c>
      <c r="O388" s="35" t="s">
        <v>297</v>
      </c>
      <c r="P388" s="201"/>
      <c r="Q388" s="30"/>
      <c r="R388" s="269"/>
      <c r="S388" s="280"/>
      <c r="T388" s="26" t="s">
        <v>936</v>
      </c>
      <c r="U388" s="26"/>
    </row>
    <row r="389" spans="1:21" customFormat="1" ht="14.25" hidden="1" customHeight="1" x14ac:dyDescent="0.3">
      <c r="A389" s="23">
        <v>92145</v>
      </c>
      <c r="B389" s="53">
        <v>92130</v>
      </c>
      <c r="C389" s="581"/>
      <c r="D389" s="619"/>
      <c r="E389" s="84">
        <v>6</v>
      </c>
      <c r="F389" s="84" t="s">
        <v>277</v>
      </c>
      <c r="G389" s="85">
        <v>445.5</v>
      </c>
      <c r="H389" s="242">
        <v>5395005</v>
      </c>
      <c r="I389" s="111">
        <f t="shared" si="4"/>
        <v>59.379999999999995</v>
      </c>
      <c r="J389" s="475"/>
      <c r="K389" s="200">
        <v>0</v>
      </c>
      <c r="L389" s="24" t="s">
        <v>243</v>
      </c>
      <c r="M389" s="35">
        <v>70</v>
      </c>
      <c r="N389" s="35" t="s">
        <v>434</v>
      </c>
      <c r="O389" s="35" t="s">
        <v>298</v>
      </c>
      <c r="P389" s="201"/>
      <c r="Q389" s="30"/>
      <c r="R389" s="269"/>
      <c r="S389" s="280"/>
      <c r="T389" s="26" t="s">
        <v>936</v>
      </c>
      <c r="U389" s="26"/>
    </row>
    <row r="390" spans="1:21" customFormat="1" ht="14.25" hidden="1" customHeight="1" x14ac:dyDescent="0.3">
      <c r="A390" s="23">
        <v>92148</v>
      </c>
      <c r="B390" s="53">
        <v>92130</v>
      </c>
      <c r="C390" s="581"/>
      <c r="D390" s="619"/>
      <c r="E390" s="84">
        <v>7</v>
      </c>
      <c r="F390" s="84" t="s">
        <v>278</v>
      </c>
      <c r="G390" s="85">
        <v>504.88</v>
      </c>
      <c r="H390" s="242">
        <v>6114097</v>
      </c>
      <c r="I390" s="111">
        <f t="shared" si="4"/>
        <v>59.379999999999995</v>
      </c>
      <c r="J390" s="475"/>
      <c r="K390" s="200">
        <v>0</v>
      </c>
      <c r="L390" s="24" t="s">
        <v>243</v>
      </c>
      <c r="M390" s="35">
        <v>70</v>
      </c>
      <c r="N390" s="35" t="s">
        <v>434</v>
      </c>
      <c r="O390" s="35" t="s">
        <v>299</v>
      </c>
      <c r="P390" s="201"/>
      <c r="Q390" s="30"/>
      <c r="R390" s="269"/>
      <c r="S390" s="280"/>
      <c r="T390" s="26" t="s">
        <v>936</v>
      </c>
      <c r="U390" s="26"/>
    </row>
    <row r="391" spans="1:21" customFormat="1" ht="14.25" hidden="1" customHeight="1" x14ac:dyDescent="0.3">
      <c r="A391" s="23">
        <v>92151</v>
      </c>
      <c r="B391" s="53">
        <v>92130</v>
      </c>
      <c r="C391" s="581"/>
      <c r="D391" s="619"/>
      <c r="E391" s="84">
        <v>8</v>
      </c>
      <c r="F391" s="84" t="s">
        <v>279</v>
      </c>
      <c r="G391" s="85">
        <v>564.25</v>
      </c>
      <c r="H391" s="242">
        <v>6833068</v>
      </c>
      <c r="I391" s="111">
        <f t="shared" si="4"/>
        <v>59.370000000000005</v>
      </c>
      <c r="J391" s="475"/>
      <c r="K391" s="200">
        <v>0</v>
      </c>
      <c r="L391" s="24" t="s">
        <v>243</v>
      </c>
      <c r="M391" s="35">
        <v>70</v>
      </c>
      <c r="N391" s="35" t="s">
        <v>434</v>
      </c>
      <c r="O391" s="35" t="s">
        <v>300</v>
      </c>
      <c r="P391" s="201"/>
      <c r="Q391" s="30"/>
      <c r="R391" s="269"/>
      <c r="S391" s="280"/>
      <c r="T391" s="26" t="s">
        <v>936</v>
      </c>
      <c r="U391" s="26"/>
    </row>
    <row r="392" spans="1:21" customFormat="1" ht="14.25" hidden="1" customHeight="1" x14ac:dyDescent="0.3">
      <c r="A392" s="23">
        <v>92154</v>
      </c>
      <c r="B392" s="53">
        <v>92130</v>
      </c>
      <c r="C392" s="581"/>
      <c r="D392" s="619"/>
      <c r="E392" s="84">
        <v>9</v>
      </c>
      <c r="F392" s="84" t="s">
        <v>280</v>
      </c>
      <c r="G392" s="85">
        <v>623.63</v>
      </c>
      <c r="H392" s="242">
        <v>7552159</v>
      </c>
      <c r="I392" s="111">
        <f t="shared" si="4"/>
        <v>59.379999999999995</v>
      </c>
      <c r="J392" s="475"/>
      <c r="K392" s="200">
        <v>0</v>
      </c>
      <c r="L392" s="24" t="s">
        <v>243</v>
      </c>
      <c r="M392" s="35">
        <v>70</v>
      </c>
      <c r="N392" s="35" t="s">
        <v>434</v>
      </c>
      <c r="O392" s="35" t="s">
        <v>301</v>
      </c>
      <c r="P392" s="201"/>
      <c r="Q392" s="30"/>
      <c r="R392" s="269"/>
      <c r="S392" s="280"/>
      <c r="T392" s="26" t="s">
        <v>936</v>
      </c>
      <c r="U392" s="26"/>
    </row>
    <row r="393" spans="1:21" customFormat="1" ht="14.25" hidden="1" customHeight="1" x14ac:dyDescent="0.3">
      <c r="A393" s="23">
        <v>92157</v>
      </c>
      <c r="B393" s="53">
        <v>92130</v>
      </c>
      <c r="C393" s="581"/>
      <c r="D393" s="619"/>
      <c r="E393" s="84">
        <v>10</v>
      </c>
      <c r="F393" s="84" t="s">
        <v>281</v>
      </c>
      <c r="G393" s="85">
        <v>683.01</v>
      </c>
      <c r="H393" s="242">
        <v>8271251</v>
      </c>
      <c r="I393" s="111">
        <f t="shared" si="4"/>
        <v>59.379999999999995</v>
      </c>
      <c r="J393" s="475"/>
      <c r="K393" s="200">
        <v>0</v>
      </c>
      <c r="L393" s="24" t="s">
        <v>243</v>
      </c>
      <c r="M393" s="35">
        <v>70</v>
      </c>
      <c r="N393" s="35" t="s">
        <v>434</v>
      </c>
      <c r="O393" s="35" t="s">
        <v>302</v>
      </c>
      <c r="P393" s="201"/>
      <c r="Q393" s="30"/>
      <c r="R393" s="269"/>
      <c r="S393" s="280"/>
      <c r="T393" s="26" t="s">
        <v>936</v>
      </c>
      <c r="U393" s="26"/>
    </row>
    <row r="394" spans="1:21" customFormat="1" ht="14.25" hidden="1" customHeight="1" x14ac:dyDescent="0.3">
      <c r="A394" s="23">
        <v>92160</v>
      </c>
      <c r="B394" s="53">
        <v>92130</v>
      </c>
      <c r="C394" s="581"/>
      <c r="D394" s="619"/>
      <c r="E394" s="84">
        <v>11</v>
      </c>
      <c r="F394" s="84" t="s">
        <v>282</v>
      </c>
      <c r="G394" s="85">
        <v>742.38</v>
      </c>
      <c r="H394" s="242">
        <v>8990222</v>
      </c>
      <c r="I394" s="111">
        <f t="shared" si="4"/>
        <v>59.370000000000005</v>
      </c>
      <c r="J394" s="475"/>
      <c r="K394" s="200">
        <v>0</v>
      </c>
      <c r="L394" s="24" t="s">
        <v>243</v>
      </c>
      <c r="M394" s="35">
        <v>70</v>
      </c>
      <c r="N394" s="35" t="s">
        <v>434</v>
      </c>
      <c r="O394" s="35" t="s">
        <v>303</v>
      </c>
      <c r="P394" s="201"/>
      <c r="Q394" s="30"/>
      <c r="R394" s="269"/>
      <c r="S394" s="280"/>
      <c r="T394" s="26" t="s">
        <v>936</v>
      </c>
      <c r="U394" s="26"/>
    </row>
    <row r="395" spans="1:21" customFormat="1" ht="14.25" hidden="1" customHeight="1" x14ac:dyDescent="0.3">
      <c r="A395" s="23">
        <v>92163</v>
      </c>
      <c r="B395" s="53">
        <v>92130</v>
      </c>
      <c r="C395" s="581"/>
      <c r="D395" s="619"/>
      <c r="E395" s="84">
        <v>12</v>
      </c>
      <c r="F395" s="84" t="s">
        <v>283</v>
      </c>
      <c r="G395" s="85">
        <v>801.76</v>
      </c>
      <c r="H395" s="242">
        <v>9709314</v>
      </c>
      <c r="I395" s="111">
        <f t="shared" si="4"/>
        <v>59.379999999999995</v>
      </c>
      <c r="J395" s="475"/>
      <c r="K395" s="200">
        <v>0</v>
      </c>
      <c r="L395" s="24" t="s">
        <v>243</v>
      </c>
      <c r="M395" s="35">
        <v>70</v>
      </c>
      <c r="N395" s="35" t="s">
        <v>434</v>
      </c>
      <c r="O395" s="35" t="s">
        <v>304</v>
      </c>
      <c r="P395" s="201"/>
      <c r="Q395" s="30"/>
      <c r="R395" s="269"/>
      <c r="S395" s="280"/>
      <c r="T395" s="26" t="s">
        <v>936</v>
      </c>
      <c r="U395" s="26"/>
    </row>
    <row r="396" spans="1:21" customFormat="1" ht="14.25" hidden="1" customHeight="1" x14ac:dyDescent="0.3">
      <c r="A396" s="23">
        <v>92166</v>
      </c>
      <c r="B396" s="53">
        <v>92130</v>
      </c>
      <c r="C396" s="581"/>
      <c r="D396" s="619"/>
      <c r="E396" s="84">
        <v>13</v>
      </c>
      <c r="F396" s="84" t="s">
        <v>284</v>
      </c>
      <c r="G396" s="85">
        <v>861.14</v>
      </c>
      <c r="H396" s="242">
        <v>10428405</v>
      </c>
      <c r="I396" s="111">
        <f t="shared" si="4"/>
        <v>59.379999999999995</v>
      </c>
      <c r="J396" s="475"/>
      <c r="K396" s="200">
        <v>0</v>
      </c>
      <c r="L396" s="24" t="s">
        <v>243</v>
      </c>
      <c r="M396" s="35">
        <v>70</v>
      </c>
      <c r="N396" s="35" t="s">
        <v>434</v>
      </c>
      <c r="O396" s="35" t="s">
        <v>305</v>
      </c>
      <c r="P396" s="201"/>
      <c r="Q396" s="30"/>
      <c r="R396" s="269"/>
      <c r="S396" s="280"/>
      <c r="T396" s="26" t="s">
        <v>936</v>
      </c>
      <c r="U396" s="26"/>
    </row>
    <row r="397" spans="1:21" customFormat="1" ht="14.25" hidden="1" customHeight="1" x14ac:dyDescent="0.3">
      <c r="A397" s="23">
        <v>92169</v>
      </c>
      <c r="B397" s="53">
        <v>92130</v>
      </c>
      <c r="C397" s="581"/>
      <c r="D397" s="619"/>
      <c r="E397" s="84">
        <v>14</v>
      </c>
      <c r="F397" s="84" t="s">
        <v>285</v>
      </c>
      <c r="G397" s="85">
        <v>920.51</v>
      </c>
      <c r="H397" s="242">
        <v>11147376</v>
      </c>
      <c r="I397" s="111">
        <f t="shared" si="4"/>
        <v>59.370000000000005</v>
      </c>
      <c r="J397" s="475"/>
      <c r="K397" s="200">
        <v>0</v>
      </c>
      <c r="L397" s="24" t="s">
        <v>243</v>
      </c>
      <c r="M397" s="35">
        <v>70</v>
      </c>
      <c r="N397" s="35" t="s">
        <v>434</v>
      </c>
      <c r="O397" s="35" t="s">
        <v>306</v>
      </c>
      <c r="P397" s="201"/>
      <c r="Q397" s="30"/>
      <c r="R397" s="269"/>
      <c r="S397" s="280"/>
      <c r="T397" s="26" t="s">
        <v>936</v>
      </c>
      <c r="U397" s="26"/>
    </row>
    <row r="398" spans="1:21" customFormat="1" ht="14.25" hidden="1" customHeight="1" thickBot="1" x14ac:dyDescent="0.35">
      <c r="A398" s="23">
        <v>92172</v>
      </c>
      <c r="B398" s="53">
        <v>92130</v>
      </c>
      <c r="C398" s="582"/>
      <c r="D398" s="620"/>
      <c r="E398" s="102">
        <v>15</v>
      </c>
      <c r="F398" s="102" t="s">
        <v>307</v>
      </c>
      <c r="G398" s="103">
        <v>979.89</v>
      </c>
      <c r="H398" s="243">
        <v>11866468</v>
      </c>
      <c r="I398" s="111">
        <f t="shared" si="4"/>
        <v>59.379999999999995</v>
      </c>
      <c r="J398" s="475"/>
      <c r="K398" s="200">
        <v>0</v>
      </c>
      <c r="L398" s="452" t="s">
        <v>243</v>
      </c>
      <c r="M398" s="212">
        <v>70</v>
      </c>
      <c r="N398" s="212" t="s">
        <v>434</v>
      </c>
      <c r="O398" s="212" t="s">
        <v>308</v>
      </c>
      <c r="P398" s="213"/>
      <c r="Q398" s="214"/>
      <c r="R398" s="270"/>
      <c r="S398" s="284"/>
      <c r="T398" s="26" t="s">
        <v>936</v>
      </c>
      <c r="U398" s="26"/>
    </row>
    <row r="399" spans="1:21" customFormat="1" ht="14.25" hidden="1" customHeight="1" x14ac:dyDescent="0.3">
      <c r="A399" s="23"/>
      <c r="B399" s="53">
        <v>92131</v>
      </c>
      <c r="C399" s="580">
        <v>92131</v>
      </c>
      <c r="D399" s="586" t="s">
        <v>309</v>
      </c>
      <c r="E399" s="100">
        <v>1</v>
      </c>
      <c r="F399" s="100" t="s">
        <v>271</v>
      </c>
      <c r="G399" s="101">
        <v>169.82</v>
      </c>
      <c r="H399" s="241">
        <v>2056520</v>
      </c>
      <c r="I399" s="111"/>
      <c r="J399" s="261"/>
      <c r="K399" s="200">
        <v>0</v>
      </c>
      <c r="L399" s="451" t="s">
        <v>243</v>
      </c>
      <c r="M399" s="206">
        <v>80</v>
      </c>
      <c r="N399" s="206" t="s">
        <v>434</v>
      </c>
      <c r="O399" s="206" t="s">
        <v>310</v>
      </c>
      <c r="P399" s="207"/>
      <c r="Q3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99" s="318" t="s">
        <v>243</v>
      </c>
      <c r="S399" s="319">
        <v>80</v>
      </c>
      <c r="T399" s="26" t="s">
        <v>936</v>
      </c>
      <c r="U399" s="26" t="s">
        <v>936</v>
      </c>
    </row>
    <row r="400" spans="1:21" customFormat="1" ht="14.25" hidden="1" customHeight="1" x14ac:dyDescent="0.3">
      <c r="A400" s="23">
        <v>92134</v>
      </c>
      <c r="B400" s="53">
        <v>92131</v>
      </c>
      <c r="C400" s="581"/>
      <c r="D400" s="587"/>
      <c r="E400" s="84">
        <v>2</v>
      </c>
      <c r="F400" s="84" t="s">
        <v>273</v>
      </c>
      <c r="G400" s="85">
        <v>237.72</v>
      </c>
      <c r="H400" s="242">
        <v>2878789</v>
      </c>
      <c r="I400" s="111">
        <f t="shared" ref="I400:I413" si="5">+G400-G399</f>
        <v>67.900000000000006</v>
      </c>
      <c r="J400" s="467">
        <v>67.900000000000006</v>
      </c>
      <c r="K400" s="421">
        <v>822269</v>
      </c>
      <c r="L400" s="24" t="s">
        <v>243</v>
      </c>
      <c r="M400" s="35">
        <v>80</v>
      </c>
      <c r="N400" s="35" t="s">
        <v>434</v>
      </c>
      <c r="O400" s="35" t="s">
        <v>311</v>
      </c>
      <c r="P400" s="201"/>
      <c r="Q400" s="30"/>
      <c r="R400" s="269"/>
      <c r="S400" s="280"/>
      <c r="T400" s="26" t="s">
        <v>936</v>
      </c>
      <c r="U400" s="26"/>
    </row>
    <row r="401" spans="1:21" customFormat="1" ht="14.25" hidden="1" customHeight="1" x14ac:dyDescent="0.3">
      <c r="A401" s="23">
        <v>92137</v>
      </c>
      <c r="B401" s="53">
        <v>92131</v>
      </c>
      <c r="C401" s="581"/>
      <c r="D401" s="587"/>
      <c r="E401" s="84">
        <v>3</v>
      </c>
      <c r="F401" s="84" t="s">
        <v>274</v>
      </c>
      <c r="G401" s="85">
        <v>305.62</v>
      </c>
      <c r="H401" s="242">
        <v>3701058</v>
      </c>
      <c r="I401" s="111">
        <f t="shared" si="5"/>
        <v>67.900000000000006</v>
      </c>
      <c r="J401" s="475"/>
      <c r="K401" s="200">
        <v>0</v>
      </c>
      <c r="L401" s="24" t="s">
        <v>243</v>
      </c>
      <c r="M401" s="35">
        <v>80</v>
      </c>
      <c r="N401" s="35" t="s">
        <v>434</v>
      </c>
      <c r="O401" s="35" t="s">
        <v>312</v>
      </c>
      <c r="P401" s="201"/>
      <c r="Q401" s="30"/>
      <c r="R401" s="269"/>
      <c r="S401" s="280"/>
      <c r="T401" s="26" t="s">
        <v>936</v>
      </c>
      <c r="U401" s="26"/>
    </row>
    <row r="402" spans="1:21" customFormat="1" ht="14.25" hidden="1" customHeight="1" x14ac:dyDescent="0.3">
      <c r="A402" s="23">
        <v>92140</v>
      </c>
      <c r="B402" s="53">
        <v>92131</v>
      </c>
      <c r="C402" s="581"/>
      <c r="D402" s="587"/>
      <c r="E402" s="84">
        <v>4</v>
      </c>
      <c r="F402" s="84" t="s">
        <v>275</v>
      </c>
      <c r="G402" s="85">
        <v>373.52</v>
      </c>
      <c r="H402" s="242">
        <v>4523327</v>
      </c>
      <c r="I402" s="111">
        <f t="shared" si="5"/>
        <v>67.899999999999977</v>
      </c>
      <c r="J402" s="475"/>
      <c r="K402" s="200">
        <v>0</v>
      </c>
      <c r="L402" s="24" t="s">
        <v>243</v>
      </c>
      <c r="M402" s="35">
        <v>80</v>
      </c>
      <c r="N402" s="35" t="s">
        <v>434</v>
      </c>
      <c r="O402" s="35" t="s">
        <v>313</v>
      </c>
      <c r="P402" s="201"/>
      <c r="Q402" s="30"/>
      <c r="R402" s="269"/>
      <c r="S402" s="280"/>
      <c r="T402" s="26" t="s">
        <v>936</v>
      </c>
      <c r="U402" s="26"/>
    </row>
    <row r="403" spans="1:21" customFormat="1" ht="14.25" hidden="1" customHeight="1" x14ac:dyDescent="0.3">
      <c r="A403" s="23">
        <v>92143</v>
      </c>
      <c r="B403" s="53">
        <v>92131</v>
      </c>
      <c r="C403" s="581"/>
      <c r="D403" s="587"/>
      <c r="E403" s="84">
        <v>5</v>
      </c>
      <c r="F403" s="84" t="s">
        <v>276</v>
      </c>
      <c r="G403" s="85">
        <v>441.41999999999996</v>
      </c>
      <c r="H403" s="242">
        <v>5345596</v>
      </c>
      <c r="I403" s="111">
        <f t="shared" si="5"/>
        <v>67.899999999999977</v>
      </c>
      <c r="J403" s="475"/>
      <c r="K403" s="200">
        <v>0</v>
      </c>
      <c r="L403" s="24" t="s">
        <v>243</v>
      </c>
      <c r="M403" s="35">
        <v>80</v>
      </c>
      <c r="N403" s="35" t="s">
        <v>434</v>
      </c>
      <c r="O403" s="35" t="s">
        <v>314</v>
      </c>
      <c r="P403" s="201"/>
      <c r="Q403" s="30"/>
      <c r="R403" s="269"/>
      <c r="S403" s="280"/>
      <c r="T403" s="26" t="s">
        <v>936</v>
      </c>
      <c r="U403" s="26"/>
    </row>
    <row r="404" spans="1:21" customFormat="1" ht="14.25" hidden="1" customHeight="1" x14ac:dyDescent="0.3">
      <c r="A404" s="23">
        <v>92146</v>
      </c>
      <c r="B404" s="53">
        <v>92131</v>
      </c>
      <c r="C404" s="581"/>
      <c r="D404" s="587"/>
      <c r="E404" s="84">
        <v>6</v>
      </c>
      <c r="F404" s="84" t="s">
        <v>277</v>
      </c>
      <c r="G404" s="85">
        <v>509.32000000000005</v>
      </c>
      <c r="H404" s="242">
        <v>6167865</v>
      </c>
      <c r="I404" s="111">
        <f t="shared" si="5"/>
        <v>67.900000000000091</v>
      </c>
      <c r="J404" s="475"/>
      <c r="K404" s="200">
        <v>0</v>
      </c>
      <c r="L404" s="24" t="s">
        <v>243</v>
      </c>
      <c r="M404" s="35">
        <v>80</v>
      </c>
      <c r="N404" s="35" t="s">
        <v>434</v>
      </c>
      <c r="O404" s="35" t="s">
        <v>315</v>
      </c>
      <c r="P404" s="201"/>
      <c r="Q404" s="30"/>
      <c r="R404" s="269"/>
      <c r="S404" s="280"/>
      <c r="T404" s="26" t="s">
        <v>936</v>
      </c>
      <c r="U404" s="26"/>
    </row>
    <row r="405" spans="1:21" customFormat="1" ht="14.25" hidden="1" customHeight="1" x14ac:dyDescent="0.3">
      <c r="A405" s="23">
        <v>92149</v>
      </c>
      <c r="B405" s="53">
        <v>92131</v>
      </c>
      <c r="C405" s="581"/>
      <c r="D405" s="587"/>
      <c r="E405" s="84">
        <v>7</v>
      </c>
      <c r="F405" s="84" t="s">
        <v>278</v>
      </c>
      <c r="G405" s="85">
        <v>577.23</v>
      </c>
      <c r="H405" s="242">
        <v>6990255</v>
      </c>
      <c r="I405" s="111">
        <f t="shared" si="5"/>
        <v>67.909999999999968</v>
      </c>
      <c r="J405" s="475"/>
      <c r="K405" s="200">
        <v>0</v>
      </c>
      <c r="L405" s="24" t="s">
        <v>243</v>
      </c>
      <c r="M405" s="35">
        <v>80</v>
      </c>
      <c r="N405" s="35" t="s">
        <v>434</v>
      </c>
      <c r="O405" s="35" t="s">
        <v>316</v>
      </c>
      <c r="P405" s="201"/>
      <c r="Q405" s="30"/>
      <c r="R405" s="269"/>
      <c r="S405" s="280"/>
      <c r="T405" s="26" t="s">
        <v>936</v>
      </c>
      <c r="U405" s="26"/>
    </row>
    <row r="406" spans="1:21" customFormat="1" ht="14.25" hidden="1" customHeight="1" x14ac:dyDescent="0.3">
      <c r="A406" s="23">
        <v>92152</v>
      </c>
      <c r="B406" s="53">
        <v>92131</v>
      </c>
      <c r="C406" s="581"/>
      <c r="D406" s="587"/>
      <c r="E406" s="84">
        <v>8</v>
      </c>
      <c r="F406" s="84" t="s">
        <v>279</v>
      </c>
      <c r="G406" s="85">
        <v>645.13</v>
      </c>
      <c r="H406" s="242">
        <v>7812524</v>
      </c>
      <c r="I406" s="111">
        <f t="shared" si="5"/>
        <v>67.899999999999977</v>
      </c>
      <c r="J406" s="475"/>
      <c r="K406" s="200">
        <v>0</v>
      </c>
      <c r="L406" s="24" t="s">
        <v>243</v>
      </c>
      <c r="M406" s="35">
        <v>80</v>
      </c>
      <c r="N406" s="35" t="s">
        <v>434</v>
      </c>
      <c r="O406" s="35" t="s">
        <v>317</v>
      </c>
      <c r="P406" s="201"/>
      <c r="Q406" s="30"/>
      <c r="R406" s="269"/>
      <c r="S406" s="280"/>
      <c r="T406" s="26" t="s">
        <v>936</v>
      </c>
      <c r="U406" s="26"/>
    </row>
    <row r="407" spans="1:21" customFormat="1" ht="14.25" hidden="1" customHeight="1" x14ac:dyDescent="0.3">
      <c r="A407" s="23">
        <v>92155</v>
      </c>
      <c r="B407" s="53">
        <v>92131</v>
      </c>
      <c r="C407" s="581"/>
      <c r="D407" s="587"/>
      <c r="E407" s="84">
        <v>9</v>
      </c>
      <c r="F407" s="84" t="s">
        <v>280</v>
      </c>
      <c r="G407" s="85">
        <v>713.03</v>
      </c>
      <c r="H407" s="242">
        <v>8634793</v>
      </c>
      <c r="I407" s="111">
        <f t="shared" si="5"/>
        <v>67.899999999999977</v>
      </c>
      <c r="J407" s="475"/>
      <c r="K407" s="200">
        <v>0</v>
      </c>
      <c r="L407" s="24" t="s">
        <v>243</v>
      </c>
      <c r="M407" s="35">
        <v>80</v>
      </c>
      <c r="N407" s="35" t="s">
        <v>434</v>
      </c>
      <c r="O407" s="35" t="s">
        <v>318</v>
      </c>
      <c r="P407" s="201"/>
      <c r="Q407" s="30"/>
      <c r="R407" s="269"/>
      <c r="S407" s="280"/>
      <c r="T407" s="26" t="s">
        <v>936</v>
      </c>
      <c r="U407" s="26"/>
    </row>
    <row r="408" spans="1:21" customFormat="1" ht="14.25" hidden="1" customHeight="1" x14ac:dyDescent="0.3">
      <c r="A408" s="23">
        <v>92158</v>
      </c>
      <c r="B408" s="53">
        <v>92131</v>
      </c>
      <c r="C408" s="581"/>
      <c r="D408" s="587"/>
      <c r="E408" s="84">
        <v>10</v>
      </c>
      <c r="F408" s="84" t="s">
        <v>281</v>
      </c>
      <c r="G408" s="85">
        <v>780.93</v>
      </c>
      <c r="H408" s="242">
        <v>9457062</v>
      </c>
      <c r="I408" s="111">
        <f t="shared" si="5"/>
        <v>67.899999999999977</v>
      </c>
      <c r="J408" s="475"/>
      <c r="K408" s="200">
        <v>0</v>
      </c>
      <c r="L408" s="24" t="s">
        <v>243</v>
      </c>
      <c r="M408" s="35">
        <v>80</v>
      </c>
      <c r="N408" s="35" t="s">
        <v>434</v>
      </c>
      <c r="O408" s="35" t="s">
        <v>319</v>
      </c>
      <c r="P408" s="201"/>
      <c r="Q408" s="30"/>
      <c r="R408" s="269"/>
      <c r="S408" s="280"/>
      <c r="T408" s="26" t="s">
        <v>936</v>
      </c>
      <c r="U408" s="26"/>
    </row>
    <row r="409" spans="1:21" customFormat="1" ht="14.25" hidden="1" customHeight="1" x14ac:dyDescent="0.3">
      <c r="A409" s="23">
        <v>92161</v>
      </c>
      <c r="B409" s="53">
        <v>92131</v>
      </c>
      <c r="C409" s="581"/>
      <c r="D409" s="587"/>
      <c r="E409" s="84">
        <v>11</v>
      </c>
      <c r="F409" s="84" t="s">
        <v>282</v>
      </c>
      <c r="G409" s="85">
        <v>848.82999999999993</v>
      </c>
      <c r="H409" s="242">
        <v>10279331</v>
      </c>
      <c r="I409" s="111">
        <f t="shared" si="5"/>
        <v>67.899999999999977</v>
      </c>
      <c r="J409" s="475"/>
      <c r="K409" s="200">
        <v>0</v>
      </c>
      <c r="L409" s="24" t="s">
        <v>243</v>
      </c>
      <c r="M409" s="35">
        <v>80</v>
      </c>
      <c r="N409" s="35" t="s">
        <v>434</v>
      </c>
      <c r="O409" s="35" t="s">
        <v>320</v>
      </c>
      <c r="P409" s="201"/>
      <c r="Q409" s="30"/>
      <c r="R409" s="269"/>
      <c r="S409" s="280"/>
      <c r="T409" s="26" t="s">
        <v>936</v>
      </c>
      <c r="U409" s="26"/>
    </row>
    <row r="410" spans="1:21" customFormat="1" ht="14.25" hidden="1" customHeight="1" x14ac:dyDescent="0.3">
      <c r="A410" s="23">
        <v>92164</v>
      </c>
      <c r="B410" s="53">
        <v>92131</v>
      </c>
      <c r="C410" s="581"/>
      <c r="D410" s="587"/>
      <c r="E410" s="84">
        <v>12</v>
      </c>
      <c r="F410" s="84" t="s">
        <v>283</v>
      </c>
      <c r="G410" s="85">
        <v>916.73</v>
      </c>
      <c r="H410" s="242">
        <v>11101600</v>
      </c>
      <c r="I410" s="111">
        <f t="shared" si="5"/>
        <v>67.900000000000091</v>
      </c>
      <c r="J410" s="475"/>
      <c r="K410" s="200">
        <v>0</v>
      </c>
      <c r="L410" s="24" t="s">
        <v>243</v>
      </c>
      <c r="M410" s="35">
        <v>80</v>
      </c>
      <c r="N410" s="35" t="s">
        <v>434</v>
      </c>
      <c r="O410" s="35" t="s">
        <v>321</v>
      </c>
      <c r="P410" s="201"/>
      <c r="Q410" s="30"/>
      <c r="R410" s="269"/>
      <c r="S410" s="280"/>
      <c r="T410" s="26" t="s">
        <v>936</v>
      </c>
      <c r="U410" s="26"/>
    </row>
    <row r="411" spans="1:21" customFormat="1" ht="14.25" hidden="1" customHeight="1" x14ac:dyDescent="0.3">
      <c r="A411" s="23">
        <v>92167</v>
      </c>
      <c r="B411" s="53">
        <v>92131</v>
      </c>
      <c r="C411" s="581"/>
      <c r="D411" s="587"/>
      <c r="E411" s="84">
        <v>13</v>
      </c>
      <c r="F411" s="84" t="s">
        <v>284</v>
      </c>
      <c r="G411" s="85">
        <v>984.64</v>
      </c>
      <c r="H411" s="242">
        <v>11923990</v>
      </c>
      <c r="I411" s="111">
        <f t="shared" si="5"/>
        <v>67.909999999999968</v>
      </c>
      <c r="J411" s="475"/>
      <c r="K411" s="200">
        <v>0</v>
      </c>
      <c r="L411" s="24" t="s">
        <v>243</v>
      </c>
      <c r="M411" s="35">
        <v>80</v>
      </c>
      <c r="N411" s="35" t="s">
        <v>434</v>
      </c>
      <c r="O411" s="35" t="s">
        <v>322</v>
      </c>
      <c r="P411" s="201"/>
      <c r="Q411" s="30"/>
      <c r="R411" s="269"/>
      <c r="S411" s="280"/>
      <c r="T411" s="26" t="s">
        <v>936</v>
      </c>
      <c r="U411" s="26"/>
    </row>
    <row r="412" spans="1:21" customFormat="1" ht="14.25" hidden="1" customHeight="1" x14ac:dyDescent="0.3">
      <c r="A412" s="23">
        <v>92170</v>
      </c>
      <c r="B412" s="53">
        <v>92131</v>
      </c>
      <c r="C412" s="581"/>
      <c r="D412" s="587"/>
      <c r="E412" s="84">
        <v>14</v>
      </c>
      <c r="F412" s="84" t="s">
        <v>290</v>
      </c>
      <c r="G412" s="85">
        <v>1052.54</v>
      </c>
      <c r="H412" s="242">
        <v>12746259</v>
      </c>
      <c r="I412" s="111">
        <f t="shared" si="5"/>
        <v>67.899999999999977</v>
      </c>
      <c r="J412" s="475"/>
      <c r="K412" s="200">
        <v>0</v>
      </c>
      <c r="L412" s="24" t="s">
        <v>243</v>
      </c>
      <c r="M412" s="35">
        <v>80</v>
      </c>
      <c r="N412" s="35" t="s">
        <v>434</v>
      </c>
      <c r="O412" s="35" t="s">
        <v>323</v>
      </c>
      <c r="P412" s="201"/>
      <c r="Q412" s="30"/>
      <c r="R412" s="269"/>
      <c r="S412" s="280"/>
      <c r="T412" s="26" t="s">
        <v>936</v>
      </c>
      <c r="U412" s="26"/>
    </row>
    <row r="413" spans="1:21" customFormat="1" ht="14.25" hidden="1" customHeight="1" thickBot="1" x14ac:dyDescent="0.35">
      <c r="A413" s="23">
        <v>92173</v>
      </c>
      <c r="B413" s="53">
        <v>92131</v>
      </c>
      <c r="C413" s="582"/>
      <c r="D413" s="588"/>
      <c r="E413" s="102">
        <v>15</v>
      </c>
      <c r="F413" s="102" t="s">
        <v>286</v>
      </c>
      <c r="G413" s="103">
        <v>1120.44</v>
      </c>
      <c r="H413" s="243">
        <v>13568528</v>
      </c>
      <c r="I413" s="111">
        <f t="shared" si="5"/>
        <v>67.900000000000091</v>
      </c>
      <c r="J413" s="475"/>
      <c r="K413" s="200">
        <v>0</v>
      </c>
      <c r="L413" s="452" t="s">
        <v>243</v>
      </c>
      <c r="M413" s="212">
        <v>80</v>
      </c>
      <c r="N413" s="212" t="s">
        <v>434</v>
      </c>
      <c r="O413" s="212" t="s">
        <v>324</v>
      </c>
      <c r="P413" s="213"/>
      <c r="Q413" s="214"/>
      <c r="R413" s="270"/>
      <c r="S413" s="284"/>
      <c r="T413" s="26" t="s">
        <v>936</v>
      </c>
      <c r="U413" s="26"/>
    </row>
    <row r="414" spans="1:21" customFormat="1" ht="12" hidden="1" customHeight="1" thickBot="1" x14ac:dyDescent="0.3">
      <c r="A414" s="23"/>
      <c r="B414" s="520">
        <v>92132</v>
      </c>
      <c r="C414" s="580">
        <v>92132</v>
      </c>
      <c r="D414" s="586" t="s">
        <v>325</v>
      </c>
      <c r="E414" s="100">
        <v>1</v>
      </c>
      <c r="F414" s="100" t="s">
        <v>271</v>
      </c>
      <c r="G414" s="101">
        <v>191.07</v>
      </c>
      <c r="H414" s="241">
        <v>2313858</v>
      </c>
      <c r="I414" s="111"/>
      <c r="J414" s="261"/>
      <c r="K414" s="200">
        <v>0</v>
      </c>
      <c r="L414" s="451" t="s">
        <v>243</v>
      </c>
      <c r="M414" s="206">
        <v>90</v>
      </c>
      <c r="N414" s="206" t="s">
        <v>434</v>
      </c>
      <c r="O414" s="206" t="s">
        <v>326</v>
      </c>
      <c r="P414" s="207"/>
      <c r="Q41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14" s="318" t="s">
        <v>243</v>
      </c>
      <c r="S414" s="319">
        <v>90</v>
      </c>
      <c r="T414" s="26" t="s">
        <v>936</v>
      </c>
      <c r="U414" s="26" t="s">
        <v>936</v>
      </c>
    </row>
    <row r="415" spans="1:21" customFormat="1" ht="12" hidden="1" customHeight="1" thickBot="1" x14ac:dyDescent="0.3">
      <c r="A415" s="23">
        <v>92135</v>
      </c>
      <c r="B415" s="520">
        <v>92132</v>
      </c>
      <c r="C415" s="581"/>
      <c r="D415" s="587"/>
      <c r="E415" s="84">
        <v>2</v>
      </c>
      <c r="F415" s="84" t="s">
        <v>273</v>
      </c>
      <c r="G415" s="85">
        <v>267.45</v>
      </c>
      <c r="H415" s="242">
        <v>3238820</v>
      </c>
      <c r="I415" s="111">
        <f t="shared" ref="I415:I428" si="6">+G415-G414</f>
        <v>76.38</v>
      </c>
      <c r="J415" s="467">
        <v>76.38</v>
      </c>
      <c r="K415" s="421">
        <v>924962</v>
      </c>
      <c r="L415" s="24" t="s">
        <v>243</v>
      </c>
      <c r="M415" s="35">
        <v>90</v>
      </c>
      <c r="N415" s="35" t="s">
        <v>434</v>
      </c>
      <c r="O415" s="35" t="s">
        <v>327</v>
      </c>
      <c r="P415" s="201"/>
      <c r="Q415" s="30"/>
      <c r="R415" s="269"/>
      <c r="S415" s="280"/>
      <c r="T415" s="26" t="s">
        <v>936</v>
      </c>
      <c r="U415" s="26"/>
    </row>
    <row r="416" spans="1:21" customFormat="1" ht="12" hidden="1" customHeight="1" thickBot="1" x14ac:dyDescent="0.3">
      <c r="A416" s="23">
        <v>92138</v>
      </c>
      <c r="B416" s="520">
        <v>92132</v>
      </c>
      <c r="C416" s="581"/>
      <c r="D416" s="587"/>
      <c r="E416" s="84">
        <v>3</v>
      </c>
      <c r="F416" s="84" t="s">
        <v>274</v>
      </c>
      <c r="G416" s="85">
        <v>343.83</v>
      </c>
      <c r="H416" s="242">
        <v>4163781</v>
      </c>
      <c r="I416" s="111">
        <f t="shared" si="6"/>
        <v>76.38</v>
      </c>
      <c r="J416" s="475"/>
      <c r="K416" s="200">
        <v>0</v>
      </c>
      <c r="L416" s="24" t="s">
        <v>243</v>
      </c>
      <c r="M416" s="35">
        <v>90</v>
      </c>
      <c r="N416" s="35" t="s">
        <v>434</v>
      </c>
      <c r="O416" s="35" t="s">
        <v>328</v>
      </c>
      <c r="P416" s="201"/>
      <c r="Q416" s="30"/>
      <c r="R416" s="269"/>
      <c r="S416" s="280"/>
      <c r="T416" s="26" t="s">
        <v>936</v>
      </c>
      <c r="U416" s="26"/>
    </row>
    <row r="417" spans="1:21" customFormat="1" ht="12" hidden="1" customHeight="1" thickBot="1" x14ac:dyDescent="0.3">
      <c r="A417" s="23">
        <v>92141</v>
      </c>
      <c r="B417" s="520">
        <v>92132</v>
      </c>
      <c r="C417" s="581"/>
      <c r="D417" s="587"/>
      <c r="E417" s="84">
        <v>4</v>
      </c>
      <c r="F417" s="84" t="s">
        <v>275</v>
      </c>
      <c r="G417" s="85">
        <v>420.21</v>
      </c>
      <c r="H417" s="242">
        <v>5088743</v>
      </c>
      <c r="I417" s="111">
        <f t="shared" si="6"/>
        <v>76.38</v>
      </c>
      <c r="J417" s="475"/>
      <c r="K417" s="200">
        <v>0</v>
      </c>
      <c r="L417" s="24" t="s">
        <v>243</v>
      </c>
      <c r="M417" s="35">
        <v>90</v>
      </c>
      <c r="N417" s="35" t="s">
        <v>434</v>
      </c>
      <c r="O417" s="35" t="s">
        <v>329</v>
      </c>
      <c r="P417" s="201"/>
      <c r="Q417" s="30"/>
      <c r="R417" s="269"/>
      <c r="S417" s="280"/>
      <c r="T417" s="26" t="s">
        <v>936</v>
      </c>
      <c r="U417" s="26"/>
    </row>
    <row r="418" spans="1:21" customFormat="1" ht="12" hidden="1" customHeight="1" thickBot="1" x14ac:dyDescent="0.3">
      <c r="A418" s="23">
        <v>92144</v>
      </c>
      <c r="B418" s="520">
        <v>92132</v>
      </c>
      <c r="C418" s="581"/>
      <c r="D418" s="587"/>
      <c r="E418" s="84">
        <v>5</v>
      </c>
      <c r="F418" s="84" t="s">
        <v>276</v>
      </c>
      <c r="G418" s="85">
        <v>496.59</v>
      </c>
      <c r="H418" s="242">
        <v>6013705</v>
      </c>
      <c r="I418" s="111">
        <f t="shared" si="6"/>
        <v>76.38</v>
      </c>
      <c r="J418" s="475"/>
      <c r="K418" s="200">
        <v>0</v>
      </c>
      <c r="L418" s="24" t="s">
        <v>243</v>
      </c>
      <c r="M418" s="35">
        <v>90</v>
      </c>
      <c r="N418" s="35" t="s">
        <v>434</v>
      </c>
      <c r="O418" s="35" t="s">
        <v>330</v>
      </c>
      <c r="P418" s="201"/>
      <c r="Q418" s="30"/>
      <c r="R418" s="269"/>
      <c r="S418" s="280"/>
      <c r="T418" s="26" t="s">
        <v>936</v>
      </c>
      <c r="U418" s="26"/>
    </row>
    <row r="419" spans="1:21" customFormat="1" ht="12" hidden="1" customHeight="1" thickBot="1" x14ac:dyDescent="0.3">
      <c r="A419" s="23">
        <v>92147</v>
      </c>
      <c r="B419" s="520">
        <v>92132</v>
      </c>
      <c r="C419" s="581"/>
      <c r="D419" s="587"/>
      <c r="E419" s="84">
        <v>6</v>
      </c>
      <c r="F419" s="84" t="s">
        <v>277</v>
      </c>
      <c r="G419" s="85">
        <v>572.98</v>
      </c>
      <c r="H419" s="242">
        <v>6938788</v>
      </c>
      <c r="I419" s="111">
        <f t="shared" si="6"/>
        <v>76.390000000000043</v>
      </c>
      <c r="J419" s="475"/>
      <c r="K419" s="200">
        <v>0</v>
      </c>
      <c r="L419" s="24" t="s">
        <v>243</v>
      </c>
      <c r="M419" s="35">
        <v>90</v>
      </c>
      <c r="N419" s="35" t="s">
        <v>434</v>
      </c>
      <c r="O419" s="35" t="s">
        <v>331</v>
      </c>
      <c r="P419" s="201"/>
      <c r="Q419" s="30"/>
      <c r="R419" s="269"/>
      <c r="S419" s="280"/>
      <c r="T419" s="26" t="s">
        <v>936</v>
      </c>
      <c r="U419" s="26"/>
    </row>
    <row r="420" spans="1:21" customFormat="1" ht="12" hidden="1" customHeight="1" thickBot="1" x14ac:dyDescent="0.3">
      <c r="A420" s="23">
        <v>92150</v>
      </c>
      <c r="B420" s="520">
        <v>92132</v>
      </c>
      <c r="C420" s="581"/>
      <c r="D420" s="587"/>
      <c r="E420" s="84">
        <v>7</v>
      </c>
      <c r="F420" s="84" t="s">
        <v>278</v>
      </c>
      <c r="G420" s="85">
        <v>649.36</v>
      </c>
      <c r="H420" s="242">
        <v>7863750</v>
      </c>
      <c r="I420" s="111">
        <f t="shared" si="6"/>
        <v>76.38</v>
      </c>
      <c r="J420" s="475"/>
      <c r="K420" s="200">
        <v>0</v>
      </c>
      <c r="L420" s="24" t="s">
        <v>243</v>
      </c>
      <c r="M420" s="35">
        <v>90</v>
      </c>
      <c r="N420" s="35" t="s">
        <v>434</v>
      </c>
      <c r="O420" s="35" t="s">
        <v>332</v>
      </c>
      <c r="P420" s="201"/>
      <c r="Q420" s="30"/>
      <c r="R420" s="269"/>
      <c r="S420" s="280"/>
      <c r="T420" s="26" t="s">
        <v>936</v>
      </c>
      <c r="U420" s="26"/>
    </row>
    <row r="421" spans="1:21" customFormat="1" ht="12" hidden="1" customHeight="1" thickBot="1" x14ac:dyDescent="0.3">
      <c r="A421" s="23">
        <v>92153</v>
      </c>
      <c r="B421" s="520">
        <v>92132</v>
      </c>
      <c r="C421" s="581"/>
      <c r="D421" s="587"/>
      <c r="E421" s="84">
        <v>8</v>
      </c>
      <c r="F421" s="84" t="s">
        <v>279</v>
      </c>
      <c r="G421" s="85">
        <v>725.75</v>
      </c>
      <c r="H421" s="242">
        <v>8788833</v>
      </c>
      <c r="I421" s="111">
        <f t="shared" si="6"/>
        <v>76.389999999999986</v>
      </c>
      <c r="J421" s="475"/>
      <c r="K421" s="200">
        <v>0</v>
      </c>
      <c r="L421" s="24" t="s">
        <v>243</v>
      </c>
      <c r="M421" s="35">
        <v>90</v>
      </c>
      <c r="N421" s="35" t="s">
        <v>434</v>
      </c>
      <c r="O421" s="35" t="s">
        <v>333</v>
      </c>
      <c r="P421" s="201"/>
      <c r="Q421" s="30"/>
      <c r="R421" s="269"/>
      <c r="S421" s="280"/>
      <c r="T421" s="26" t="s">
        <v>936</v>
      </c>
      <c r="U421" s="26"/>
    </row>
    <row r="422" spans="1:21" customFormat="1" ht="12" hidden="1" customHeight="1" thickBot="1" x14ac:dyDescent="0.3">
      <c r="A422" s="23">
        <v>92156</v>
      </c>
      <c r="B422" s="520">
        <v>92132</v>
      </c>
      <c r="C422" s="581"/>
      <c r="D422" s="587"/>
      <c r="E422" s="84">
        <v>9</v>
      </c>
      <c r="F422" s="84" t="s">
        <v>280</v>
      </c>
      <c r="G422" s="85">
        <v>802.13</v>
      </c>
      <c r="H422" s="242">
        <v>9713794</v>
      </c>
      <c r="I422" s="111">
        <f t="shared" si="6"/>
        <v>76.38</v>
      </c>
      <c r="J422" s="475"/>
      <c r="K422" s="200">
        <v>0</v>
      </c>
      <c r="L422" s="24" t="s">
        <v>243</v>
      </c>
      <c r="M422" s="35">
        <v>90</v>
      </c>
      <c r="N422" s="35" t="s">
        <v>434</v>
      </c>
      <c r="O422" s="35" t="s">
        <v>334</v>
      </c>
      <c r="P422" s="201"/>
      <c r="Q422" s="30"/>
      <c r="R422" s="269"/>
      <c r="S422" s="280"/>
      <c r="T422" s="26" t="s">
        <v>936</v>
      </c>
      <c r="U422" s="26"/>
    </row>
    <row r="423" spans="1:21" customFormat="1" ht="12" hidden="1" customHeight="1" thickBot="1" x14ac:dyDescent="0.3">
      <c r="A423" s="23">
        <v>92159</v>
      </c>
      <c r="B423" s="520">
        <v>92132</v>
      </c>
      <c r="C423" s="581"/>
      <c r="D423" s="587"/>
      <c r="E423" s="84">
        <v>10</v>
      </c>
      <c r="F423" s="84" t="s">
        <v>281</v>
      </c>
      <c r="G423" s="85">
        <v>878.51</v>
      </c>
      <c r="H423" s="242">
        <v>10638756</v>
      </c>
      <c r="I423" s="111">
        <f t="shared" si="6"/>
        <v>76.38</v>
      </c>
      <c r="J423" s="475"/>
      <c r="K423" s="200">
        <v>0</v>
      </c>
      <c r="L423" s="24" t="s">
        <v>243</v>
      </c>
      <c r="M423" s="35">
        <v>90</v>
      </c>
      <c r="N423" s="35" t="s">
        <v>434</v>
      </c>
      <c r="O423" s="35" t="s">
        <v>335</v>
      </c>
      <c r="P423" s="201"/>
      <c r="Q423" s="30"/>
      <c r="R423" s="269"/>
      <c r="S423" s="280"/>
      <c r="T423" s="26" t="s">
        <v>936</v>
      </c>
      <c r="U423" s="26"/>
    </row>
    <row r="424" spans="1:21" customFormat="1" ht="12" hidden="1" customHeight="1" thickBot="1" x14ac:dyDescent="0.3">
      <c r="A424" s="23">
        <v>92162</v>
      </c>
      <c r="B424" s="520">
        <v>92132</v>
      </c>
      <c r="C424" s="581"/>
      <c r="D424" s="587"/>
      <c r="E424" s="84">
        <v>11</v>
      </c>
      <c r="F424" s="84" t="s">
        <v>282</v>
      </c>
      <c r="G424" s="85">
        <v>954.9</v>
      </c>
      <c r="H424" s="242">
        <v>11563839</v>
      </c>
      <c r="I424" s="111">
        <f t="shared" si="6"/>
        <v>76.389999999999986</v>
      </c>
      <c r="J424" s="475"/>
      <c r="K424" s="200">
        <v>0</v>
      </c>
      <c r="L424" s="24" t="s">
        <v>243</v>
      </c>
      <c r="M424" s="35">
        <v>90</v>
      </c>
      <c r="N424" s="35" t="s">
        <v>434</v>
      </c>
      <c r="O424" s="35" t="s">
        <v>336</v>
      </c>
      <c r="P424" s="201"/>
      <c r="Q424" s="30"/>
      <c r="R424" s="269"/>
      <c r="S424" s="280"/>
      <c r="T424" s="26" t="s">
        <v>936</v>
      </c>
      <c r="U424" s="26"/>
    </row>
    <row r="425" spans="1:21" customFormat="1" ht="12" hidden="1" customHeight="1" thickBot="1" x14ac:dyDescent="0.3">
      <c r="A425" s="23">
        <v>92165</v>
      </c>
      <c r="B425" s="520">
        <v>92132</v>
      </c>
      <c r="C425" s="581"/>
      <c r="D425" s="587"/>
      <c r="E425" s="84">
        <v>12</v>
      </c>
      <c r="F425" s="84" t="s">
        <v>283</v>
      </c>
      <c r="G425" s="85">
        <v>1031.28</v>
      </c>
      <c r="H425" s="242">
        <v>12488801</v>
      </c>
      <c r="I425" s="111">
        <f t="shared" si="6"/>
        <v>76.38</v>
      </c>
      <c r="J425" s="475"/>
      <c r="K425" s="200">
        <v>0</v>
      </c>
      <c r="L425" s="24" t="s">
        <v>243</v>
      </c>
      <c r="M425" s="35">
        <v>90</v>
      </c>
      <c r="N425" s="35" t="s">
        <v>434</v>
      </c>
      <c r="O425" s="35" t="s">
        <v>337</v>
      </c>
      <c r="P425" s="201"/>
      <c r="Q425" s="30"/>
      <c r="R425" s="269"/>
      <c r="S425" s="280"/>
      <c r="T425" s="26" t="s">
        <v>936</v>
      </c>
      <c r="U425" s="26"/>
    </row>
    <row r="426" spans="1:21" customFormat="1" ht="12" hidden="1" customHeight="1" thickBot="1" x14ac:dyDescent="0.3">
      <c r="A426" s="23">
        <v>92168</v>
      </c>
      <c r="B426" s="520">
        <v>92132</v>
      </c>
      <c r="C426" s="581"/>
      <c r="D426" s="587"/>
      <c r="E426" s="84">
        <v>13</v>
      </c>
      <c r="F426" s="84" t="s">
        <v>284</v>
      </c>
      <c r="G426" s="85">
        <v>1107.67</v>
      </c>
      <c r="H426" s="242">
        <v>13413884</v>
      </c>
      <c r="I426" s="111">
        <f t="shared" si="6"/>
        <v>76.3900000000001</v>
      </c>
      <c r="J426" s="475"/>
      <c r="K426" s="200">
        <v>0</v>
      </c>
      <c r="L426" s="24" t="s">
        <v>243</v>
      </c>
      <c r="M426" s="35">
        <v>90</v>
      </c>
      <c r="N426" s="35" t="s">
        <v>434</v>
      </c>
      <c r="O426" s="35" t="s">
        <v>338</v>
      </c>
      <c r="P426" s="201"/>
      <c r="Q426" s="30"/>
      <c r="R426" s="269"/>
      <c r="S426" s="280"/>
      <c r="T426" s="26" t="s">
        <v>936</v>
      </c>
      <c r="U426" s="26"/>
    </row>
    <row r="427" spans="1:21" customFormat="1" ht="12" hidden="1" customHeight="1" thickBot="1" x14ac:dyDescent="0.3">
      <c r="A427" s="23">
        <v>92171</v>
      </c>
      <c r="B427" s="520">
        <v>92132</v>
      </c>
      <c r="C427" s="581"/>
      <c r="D427" s="587"/>
      <c r="E427" s="84">
        <v>14</v>
      </c>
      <c r="F427" s="84" t="s">
        <v>285</v>
      </c>
      <c r="G427" s="85">
        <v>1184.0500000000002</v>
      </c>
      <c r="H427" s="242">
        <v>14338846</v>
      </c>
      <c r="I427" s="111">
        <f t="shared" si="6"/>
        <v>76.380000000000109</v>
      </c>
      <c r="J427" s="475"/>
      <c r="K427" s="200">
        <v>0</v>
      </c>
      <c r="L427" s="24" t="s">
        <v>243</v>
      </c>
      <c r="M427" s="35">
        <v>90</v>
      </c>
      <c r="N427" s="35" t="s">
        <v>434</v>
      </c>
      <c r="O427" s="35" t="s">
        <v>339</v>
      </c>
      <c r="P427" s="201"/>
      <c r="Q427" s="30"/>
      <c r="R427" s="269"/>
      <c r="S427" s="280"/>
      <c r="T427" s="26" t="s">
        <v>936</v>
      </c>
      <c r="U427" s="26"/>
    </row>
    <row r="428" spans="1:21" customFormat="1" ht="12" hidden="1" customHeight="1" thickBot="1" x14ac:dyDescent="0.35">
      <c r="A428" s="23">
        <v>92174</v>
      </c>
      <c r="B428" s="520">
        <v>92132</v>
      </c>
      <c r="C428" s="582"/>
      <c r="D428" s="588"/>
      <c r="E428" s="102">
        <v>15</v>
      </c>
      <c r="F428" s="102" t="s">
        <v>286</v>
      </c>
      <c r="G428" s="103">
        <v>1260.4300000000003</v>
      </c>
      <c r="H428" s="243">
        <v>15263807</v>
      </c>
      <c r="I428" s="111">
        <f t="shared" si="6"/>
        <v>76.380000000000109</v>
      </c>
      <c r="J428" s="475"/>
      <c r="K428" s="200">
        <v>0</v>
      </c>
      <c r="L428" s="452" t="s">
        <v>243</v>
      </c>
      <c r="M428" s="212">
        <v>90</v>
      </c>
      <c r="N428" s="212" t="s">
        <v>434</v>
      </c>
      <c r="O428" s="212" t="s">
        <v>340</v>
      </c>
      <c r="P428" s="213"/>
      <c r="Q428" s="214"/>
      <c r="R428" s="270"/>
      <c r="S428" s="284"/>
      <c r="T428" s="26" t="s">
        <v>936</v>
      </c>
      <c r="U428" s="26"/>
    </row>
    <row r="429" spans="1:21" customFormat="1" ht="19.5" hidden="1" customHeight="1" x14ac:dyDescent="0.3">
      <c r="A429" s="1"/>
      <c r="B429" s="53">
        <v>3055</v>
      </c>
      <c r="C429" s="124">
        <v>3055</v>
      </c>
      <c r="D429" s="125" t="s">
        <v>341</v>
      </c>
      <c r="E429" s="91"/>
      <c r="F429" s="91" t="s">
        <v>20</v>
      </c>
      <c r="G429" s="116">
        <v>283.02</v>
      </c>
      <c r="H429" s="221">
        <v>3427372</v>
      </c>
      <c r="I429" s="458"/>
      <c r="J429" s="200"/>
      <c r="K429" s="200">
        <v>0</v>
      </c>
      <c r="L429" s="454" t="s">
        <v>243</v>
      </c>
      <c r="M429" s="250">
        <v>100</v>
      </c>
      <c r="N429" s="262" t="s">
        <v>434</v>
      </c>
      <c r="O429" s="250">
        <v>6560</v>
      </c>
      <c r="P429" s="306"/>
      <c r="Q429"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29" s="317" t="s">
        <v>243</v>
      </c>
      <c r="S429" s="250">
        <v>100</v>
      </c>
      <c r="T429" s="26" t="s">
        <v>936</v>
      </c>
      <c r="U429" s="26" t="s">
        <v>936</v>
      </c>
    </row>
    <row r="430" spans="1:21" customFormat="1" ht="41.4" hidden="1" x14ac:dyDescent="0.3">
      <c r="A430" s="1"/>
      <c r="B430" s="84">
        <v>90064</v>
      </c>
      <c r="C430" s="84">
        <v>90064</v>
      </c>
      <c r="D430" s="97" t="s">
        <v>342</v>
      </c>
      <c r="E430" s="84"/>
      <c r="F430" s="84" t="s">
        <v>20</v>
      </c>
      <c r="G430" s="85">
        <v>0</v>
      </c>
      <c r="H430" s="219">
        <v>0</v>
      </c>
      <c r="I430" s="458"/>
      <c r="J430" s="200"/>
      <c r="K430" s="200">
        <v>0</v>
      </c>
      <c r="L430" s="24" t="s">
        <v>243</v>
      </c>
      <c r="M430" s="35">
        <v>0</v>
      </c>
      <c r="N430" s="35" t="s">
        <v>434</v>
      </c>
      <c r="O430" s="25">
        <v>6560</v>
      </c>
      <c r="P430" s="201"/>
      <c r="Q4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30" s="22" t="s">
        <v>243</v>
      </c>
      <c r="S430" s="35">
        <v>0</v>
      </c>
      <c r="T430" s="26" t="s">
        <v>936</v>
      </c>
      <c r="U430" s="26" t="s">
        <v>936</v>
      </c>
    </row>
    <row r="431" spans="1:21" customFormat="1" ht="120" hidden="1" customHeight="1" x14ac:dyDescent="0.3">
      <c r="A431" s="1"/>
      <c r="B431" s="84">
        <v>91175</v>
      </c>
      <c r="C431" s="84">
        <v>91175</v>
      </c>
      <c r="D431" s="97" t="s">
        <v>343</v>
      </c>
      <c r="E431" s="84"/>
      <c r="F431" s="84" t="s">
        <v>20</v>
      </c>
      <c r="G431" s="85">
        <v>113.24</v>
      </c>
      <c r="H431" s="219">
        <v>1371336</v>
      </c>
      <c r="I431" s="458"/>
      <c r="J431" s="261"/>
      <c r="K431" s="200">
        <v>0</v>
      </c>
      <c r="L431" s="24" t="s">
        <v>243</v>
      </c>
      <c r="M431" s="35">
        <v>40</v>
      </c>
      <c r="N431" s="35" t="s">
        <v>434</v>
      </c>
      <c r="O431" s="25">
        <v>6560</v>
      </c>
      <c r="P431" s="201"/>
      <c r="Q4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31" s="22" t="s">
        <v>243</v>
      </c>
      <c r="S431" s="35">
        <v>40</v>
      </c>
      <c r="T431" s="26" t="s">
        <v>936</v>
      </c>
      <c r="U431" s="26" t="s">
        <v>936</v>
      </c>
    </row>
    <row r="432" spans="1:21" customFormat="1" ht="123" hidden="1" customHeight="1" x14ac:dyDescent="0.3">
      <c r="A432" s="1"/>
      <c r="B432" s="84">
        <v>91176</v>
      </c>
      <c r="C432" s="84">
        <v>91176</v>
      </c>
      <c r="D432" s="97" t="s">
        <v>344</v>
      </c>
      <c r="E432" s="84"/>
      <c r="F432" s="84" t="s">
        <v>20</v>
      </c>
      <c r="G432" s="85">
        <v>141.53</v>
      </c>
      <c r="H432" s="219">
        <v>1713928</v>
      </c>
      <c r="I432" s="458"/>
      <c r="J432" s="261"/>
      <c r="K432" s="200">
        <v>0</v>
      </c>
      <c r="L432" s="24" t="s">
        <v>243</v>
      </c>
      <c r="M432" s="35">
        <v>50</v>
      </c>
      <c r="N432" s="35" t="s">
        <v>434</v>
      </c>
      <c r="O432" s="25">
        <v>6560</v>
      </c>
      <c r="P432" s="201"/>
      <c r="Q4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32" s="22" t="s">
        <v>243</v>
      </c>
      <c r="S432" s="35">
        <v>50</v>
      </c>
      <c r="T432" s="26" t="s">
        <v>936</v>
      </c>
      <c r="U432" s="26" t="s">
        <v>936</v>
      </c>
    </row>
    <row r="433" spans="1:21" customFormat="1" ht="124.5" hidden="1" customHeight="1" x14ac:dyDescent="0.3">
      <c r="A433" s="1"/>
      <c r="B433" s="84">
        <v>91177</v>
      </c>
      <c r="C433" s="84">
        <v>91177</v>
      </c>
      <c r="D433" s="118" t="s">
        <v>345</v>
      </c>
      <c r="E433" s="84"/>
      <c r="F433" s="84" t="s">
        <v>20</v>
      </c>
      <c r="G433" s="85">
        <v>169.82</v>
      </c>
      <c r="H433" s="219">
        <v>2056520</v>
      </c>
      <c r="I433" s="458"/>
      <c r="J433" s="261"/>
      <c r="K433" s="200">
        <v>0</v>
      </c>
      <c r="L433" s="24" t="s">
        <v>243</v>
      </c>
      <c r="M433" s="35">
        <v>60</v>
      </c>
      <c r="N433" s="35" t="s">
        <v>434</v>
      </c>
      <c r="O433" s="25">
        <v>6560</v>
      </c>
      <c r="P433" s="201"/>
      <c r="Q43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33" s="22" t="s">
        <v>243</v>
      </c>
      <c r="S433" s="35">
        <v>60</v>
      </c>
      <c r="T433" s="26" t="s">
        <v>936</v>
      </c>
      <c r="U433" s="26" t="s">
        <v>936</v>
      </c>
    </row>
    <row r="434" spans="1:21" customFormat="1" ht="120.75" hidden="1" customHeight="1" x14ac:dyDescent="0.3">
      <c r="A434" s="1"/>
      <c r="B434" s="89">
        <v>92175</v>
      </c>
      <c r="C434" s="89">
        <v>92175</v>
      </c>
      <c r="D434" s="97" t="s">
        <v>346</v>
      </c>
      <c r="E434" s="84"/>
      <c r="F434" s="84" t="s">
        <v>20</v>
      </c>
      <c r="G434" s="85">
        <v>198.15</v>
      </c>
      <c r="H434" s="219">
        <v>2399597</v>
      </c>
      <c r="I434" s="458"/>
      <c r="J434" s="200"/>
      <c r="K434" s="200">
        <v>0</v>
      </c>
      <c r="L434" s="24" t="s">
        <v>243</v>
      </c>
      <c r="M434" s="35">
        <v>70</v>
      </c>
      <c r="N434" s="35" t="s">
        <v>434</v>
      </c>
      <c r="O434" s="25">
        <v>6560</v>
      </c>
      <c r="P434" s="201"/>
      <c r="Q4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34" s="22" t="s">
        <v>243</v>
      </c>
      <c r="S434" s="35">
        <v>70</v>
      </c>
      <c r="T434" s="26" t="s">
        <v>936</v>
      </c>
      <c r="U434" s="26" t="s">
        <v>936</v>
      </c>
    </row>
    <row r="435" spans="1:21" customFormat="1" ht="120.75" hidden="1" customHeight="1" x14ac:dyDescent="0.3">
      <c r="A435" s="1"/>
      <c r="B435" s="89">
        <v>92176</v>
      </c>
      <c r="C435" s="89">
        <v>92176</v>
      </c>
      <c r="D435" s="97" t="s">
        <v>347</v>
      </c>
      <c r="E435" s="84"/>
      <c r="F435" s="84" t="s">
        <v>20</v>
      </c>
      <c r="G435" s="85">
        <v>226.44</v>
      </c>
      <c r="H435" s="219">
        <v>2742188</v>
      </c>
      <c r="I435" s="458"/>
      <c r="J435" s="200"/>
      <c r="K435" s="200">
        <v>0</v>
      </c>
      <c r="L435" s="24" t="s">
        <v>243</v>
      </c>
      <c r="M435" s="35">
        <v>80</v>
      </c>
      <c r="N435" s="35" t="s">
        <v>434</v>
      </c>
      <c r="O435" s="25">
        <v>6560</v>
      </c>
      <c r="P435" s="201"/>
      <c r="Q4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35" s="22" t="s">
        <v>243</v>
      </c>
      <c r="S435" s="35">
        <v>80</v>
      </c>
      <c r="T435" s="26" t="s">
        <v>936</v>
      </c>
      <c r="U435" s="26" t="s">
        <v>936</v>
      </c>
    </row>
    <row r="436" spans="1:21" customFormat="1" ht="123.75" hidden="1" customHeight="1" x14ac:dyDescent="0.3">
      <c r="A436" s="1"/>
      <c r="B436" s="89">
        <v>92177</v>
      </c>
      <c r="C436" s="89">
        <v>92177</v>
      </c>
      <c r="D436" s="97" t="s">
        <v>348</v>
      </c>
      <c r="E436" s="84"/>
      <c r="F436" s="84" t="s">
        <v>20</v>
      </c>
      <c r="G436" s="85">
        <v>254.73</v>
      </c>
      <c r="H436" s="219">
        <v>3084780</v>
      </c>
      <c r="I436" s="458"/>
      <c r="J436" s="200"/>
      <c r="K436" s="200">
        <v>0</v>
      </c>
      <c r="L436" s="24" t="s">
        <v>243</v>
      </c>
      <c r="M436" s="35">
        <v>90</v>
      </c>
      <c r="N436" s="35" t="s">
        <v>434</v>
      </c>
      <c r="O436" s="25">
        <v>6560</v>
      </c>
      <c r="P436" s="201"/>
      <c r="Q43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36" s="22" t="s">
        <v>243</v>
      </c>
      <c r="S436" s="35">
        <v>90</v>
      </c>
      <c r="T436" s="26" t="s">
        <v>936</v>
      </c>
      <c r="U436" s="26" t="s">
        <v>936</v>
      </c>
    </row>
    <row r="437" spans="1:21" customFormat="1" ht="27.6" hidden="1" x14ac:dyDescent="0.3">
      <c r="A437" s="1"/>
      <c r="B437" s="62">
        <v>3056</v>
      </c>
      <c r="C437" s="95">
        <v>3056</v>
      </c>
      <c r="D437" s="97" t="s">
        <v>349</v>
      </c>
      <c r="E437" s="84"/>
      <c r="F437" s="84" t="s">
        <v>20</v>
      </c>
      <c r="G437" s="85">
        <v>62.35</v>
      </c>
      <c r="H437" s="219">
        <v>755059</v>
      </c>
      <c r="I437" s="458"/>
      <c r="J437" s="200"/>
      <c r="K437" s="200">
        <v>0</v>
      </c>
      <c r="L437" s="24" t="s">
        <v>243</v>
      </c>
      <c r="M437" s="25">
        <v>100</v>
      </c>
      <c r="N437" s="35" t="s">
        <v>434</v>
      </c>
      <c r="O437" s="25">
        <v>1875</v>
      </c>
      <c r="P437" s="201"/>
      <c r="Q43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37" s="22" t="s">
        <v>243</v>
      </c>
      <c r="S437" s="25">
        <v>100</v>
      </c>
      <c r="T437" s="26" t="s">
        <v>936</v>
      </c>
      <c r="U437" s="26" t="s">
        <v>936</v>
      </c>
    </row>
    <row r="438" spans="1:21" customFormat="1" ht="41.4" hidden="1" x14ac:dyDescent="0.3">
      <c r="A438" s="1"/>
      <c r="B438" s="84">
        <v>90065</v>
      </c>
      <c r="C438" s="84">
        <v>90065</v>
      </c>
      <c r="D438" s="97" t="s">
        <v>350</v>
      </c>
      <c r="E438" s="84"/>
      <c r="F438" s="84" t="s">
        <v>20</v>
      </c>
      <c r="G438" s="85">
        <v>0</v>
      </c>
      <c r="H438" s="219">
        <v>0</v>
      </c>
      <c r="I438" s="458"/>
      <c r="J438" s="200"/>
      <c r="K438" s="200">
        <v>0</v>
      </c>
      <c r="L438" s="24" t="s">
        <v>243</v>
      </c>
      <c r="M438" s="35">
        <v>0</v>
      </c>
      <c r="N438" s="35" t="s">
        <v>434</v>
      </c>
      <c r="O438" s="25">
        <v>1875</v>
      </c>
      <c r="P438" s="201"/>
      <c r="Q4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38" s="22" t="s">
        <v>243</v>
      </c>
      <c r="S438" s="35">
        <v>0</v>
      </c>
      <c r="T438" s="26" t="s">
        <v>936</v>
      </c>
      <c r="U438" s="26" t="s">
        <v>936</v>
      </c>
    </row>
    <row r="439" spans="1:21" customFormat="1" ht="96.6" hidden="1" x14ac:dyDescent="0.3">
      <c r="A439" s="1"/>
      <c r="B439" s="84">
        <v>91178</v>
      </c>
      <c r="C439" s="84">
        <v>91178</v>
      </c>
      <c r="D439" s="97" t="s">
        <v>351</v>
      </c>
      <c r="E439" s="84"/>
      <c r="F439" s="84" t="s">
        <v>20</v>
      </c>
      <c r="G439" s="85">
        <v>24.94</v>
      </c>
      <c r="H439" s="219">
        <v>302023</v>
      </c>
      <c r="I439" s="458"/>
      <c r="J439" s="200"/>
      <c r="K439" s="200">
        <v>0</v>
      </c>
      <c r="L439" s="24" t="s">
        <v>243</v>
      </c>
      <c r="M439" s="35">
        <v>40</v>
      </c>
      <c r="N439" s="35" t="s">
        <v>434</v>
      </c>
      <c r="O439" s="25">
        <v>1875</v>
      </c>
      <c r="P439" s="201"/>
      <c r="Q43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39" s="22" t="s">
        <v>243</v>
      </c>
      <c r="S439" s="35">
        <v>40</v>
      </c>
      <c r="T439" s="26" t="s">
        <v>936</v>
      </c>
      <c r="U439" s="26" t="s">
        <v>936</v>
      </c>
    </row>
    <row r="440" spans="1:21" customFormat="1" ht="96.6" hidden="1" x14ac:dyDescent="0.3">
      <c r="A440" s="1"/>
      <c r="B440" s="84">
        <v>91179</v>
      </c>
      <c r="C440" s="84">
        <v>91179</v>
      </c>
      <c r="D440" s="97" t="s">
        <v>352</v>
      </c>
      <c r="E440" s="84"/>
      <c r="F440" s="84" t="s">
        <v>20</v>
      </c>
      <c r="G440" s="85">
        <v>31.22</v>
      </c>
      <c r="H440" s="219">
        <v>378074</v>
      </c>
      <c r="I440" s="458"/>
      <c r="J440" s="200"/>
      <c r="K440" s="200">
        <v>0</v>
      </c>
      <c r="L440" s="24" t="s">
        <v>243</v>
      </c>
      <c r="M440" s="35">
        <v>50</v>
      </c>
      <c r="N440" s="35" t="s">
        <v>434</v>
      </c>
      <c r="O440" s="25">
        <v>1875</v>
      </c>
      <c r="P440" s="201"/>
      <c r="Q44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40" s="22" t="s">
        <v>243</v>
      </c>
      <c r="S440" s="35">
        <v>50</v>
      </c>
      <c r="T440" s="26" t="s">
        <v>936</v>
      </c>
      <c r="U440" s="26" t="s">
        <v>936</v>
      </c>
    </row>
    <row r="441" spans="1:21" customFormat="1" ht="124.5" hidden="1" customHeight="1" x14ac:dyDescent="0.3">
      <c r="A441" s="1"/>
      <c r="B441" s="84">
        <v>91180</v>
      </c>
      <c r="C441" s="84">
        <v>91180</v>
      </c>
      <c r="D441" s="118" t="s">
        <v>353</v>
      </c>
      <c r="E441" s="84"/>
      <c r="F441" s="84" t="s">
        <v>20</v>
      </c>
      <c r="G441" s="85">
        <v>37.409999999999997</v>
      </c>
      <c r="H441" s="219">
        <v>453035</v>
      </c>
      <c r="I441" s="458"/>
      <c r="J441" s="200"/>
      <c r="K441" s="200">
        <v>0</v>
      </c>
      <c r="L441" s="24" t="s">
        <v>243</v>
      </c>
      <c r="M441" s="35">
        <v>60</v>
      </c>
      <c r="N441" s="35" t="s">
        <v>434</v>
      </c>
      <c r="O441" s="25">
        <v>1875</v>
      </c>
      <c r="P441" s="201"/>
      <c r="Q44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41" s="22" t="s">
        <v>243</v>
      </c>
      <c r="S441" s="35">
        <v>60</v>
      </c>
      <c r="T441" s="26" t="s">
        <v>936</v>
      </c>
      <c r="U441" s="26" t="s">
        <v>936</v>
      </c>
    </row>
    <row r="442" spans="1:21" customFormat="1" ht="96.6" hidden="1" x14ac:dyDescent="0.3">
      <c r="A442" s="1"/>
      <c r="B442" s="89">
        <v>92178</v>
      </c>
      <c r="C442" s="89">
        <v>92178</v>
      </c>
      <c r="D442" s="97" t="s">
        <v>354</v>
      </c>
      <c r="E442" s="84"/>
      <c r="F442" s="84" t="s">
        <v>20</v>
      </c>
      <c r="G442" s="85">
        <v>43.64</v>
      </c>
      <c r="H442" s="219">
        <v>528480</v>
      </c>
      <c r="I442" s="458"/>
      <c r="J442" s="200"/>
      <c r="K442" s="200">
        <v>0</v>
      </c>
      <c r="L442" s="24" t="s">
        <v>243</v>
      </c>
      <c r="M442" s="35">
        <v>70</v>
      </c>
      <c r="N442" s="35" t="s">
        <v>434</v>
      </c>
      <c r="O442" s="25">
        <v>1875</v>
      </c>
      <c r="P442" s="201"/>
      <c r="Q44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42" s="22" t="s">
        <v>243</v>
      </c>
      <c r="S442" s="35">
        <v>70</v>
      </c>
      <c r="T442" s="26" t="s">
        <v>936</v>
      </c>
      <c r="U442" s="26" t="s">
        <v>936</v>
      </c>
    </row>
    <row r="443" spans="1:21" customFormat="1" ht="96.6" hidden="1" x14ac:dyDescent="0.3">
      <c r="A443" s="1"/>
      <c r="B443" s="89">
        <v>92179</v>
      </c>
      <c r="C443" s="89">
        <v>92179</v>
      </c>
      <c r="D443" s="97" t="s">
        <v>355</v>
      </c>
      <c r="E443" s="84"/>
      <c r="F443" s="84" t="s">
        <v>20</v>
      </c>
      <c r="G443" s="85">
        <v>49.88</v>
      </c>
      <c r="H443" s="219">
        <v>604047</v>
      </c>
      <c r="I443" s="458"/>
      <c r="J443" s="200"/>
      <c r="K443" s="200">
        <v>0</v>
      </c>
      <c r="L443" s="24" t="s">
        <v>243</v>
      </c>
      <c r="M443" s="35">
        <v>80</v>
      </c>
      <c r="N443" s="35" t="s">
        <v>434</v>
      </c>
      <c r="O443" s="25">
        <v>1875</v>
      </c>
      <c r="P443" s="201"/>
      <c r="Q44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43" s="22" t="s">
        <v>243</v>
      </c>
      <c r="S443" s="35">
        <v>80</v>
      </c>
      <c r="T443" s="26" t="s">
        <v>936</v>
      </c>
      <c r="U443" s="26" t="s">
        <v>936</v>
      </c>
    </row>
    <row r="444" spans="1:21" customFormat="1" ht="96.6" hidden="1" x14ac:dyDescent="0.3">
      <c r="A444" s="1"/>
      <c r="B444" s="127">
        <v>92180</v>
      </c>
      <c r="C444" s="127">
        <v>92180</v>
      </c>
      <c r="D444" s="104" t="s">
        <v>356</v>
      </c>
      <c r="E444" s="90"/>
      <c r="F444" s="90" t="s">
        <v>20</v>
      </c>
      <c r="G444" s="98">
        <v>56.15</v>
      </c>
      <c r="H444" s="225">
        <v>679977</v>
      </c>
      <c r="I444" s="458"/>
      <c r="J444" s="200"/>
      <c r="K444" s="200">
        <v>0</v>
      </c>
      <c r="L444" s="366" t="s">
        <v>243</v>
      </c>
      <c r="M444" s="199">
        <v>90</v>
      </c>
      <c r="N444" s="199" t="s">
        <v>434</v>
      </c>
      <c r="O444" s="274">
        <v>1875</v>
      </c>
      <c r="P444" s="304"/>
      <c r="Q44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44" s="332" t="s">
        <v>243</v>
      </c>
      <c r="S444" s="199">
        <v>90</v>
      </c>
      <c r="T444" s="26" t="s">
        <v>936</v>
      </c>
      <c r="U444" s="26" t="s">
        <v>936</v>
      </c>
    </row>
    <row r="445" spans="1:21" customFormat="1" ht="15" hidden="1" customHeight="1" x14ac:dyDescent="0.3">
      <c r="A445" s="63"/>
      <c r="B445" s="62">
        <v>3057</v>
      </c>
      <c r="C445" s="592">
        <v>3057</v>
      </c>
      <c r="D445" s="644" t="s">
        <v>357</v>
      </c>
      <c r="E445" s="100">
        <v>1</v>
      </c>
      <c r="F445" s="100" t="s">
        <v>358</v>
      </c>
      <c r="G445" s="101">
        <v>396.98</v>
      </c>
      <c r="H445" s="241">
        <v>4807428</v>
      </c>
      <c r="I445" s="111"/>
      <c r="J445" s="261"/>
      <c r="K445" s="200">
        <v>0</v>
      </c>
      <c r="L445" s="451" t="s">
        <v>243</v>
      </c>
      <c r="M445" s="205">
        <v>100</v>
      </c>
      <c r="N445" s="206" t="s">
        <v>434</v>
      </c>
      <c r="O445" s="205">
        <v>1875</v>
      </c>
      <c r="P445" s="328"/>
      <c r="Q44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45" s="318" t="s">
        <v>243</v>
      </c>
      <c r="S445" s="279">
        <v>100</v>
      </c>
      <c r="T445" s="26" t="s">
        <v>936</v>
      </c>
      <c r="U445" s="26" t="s">
        <v>936</v>
      </c>
    </row>
    <row r="446" spans="1:21" customFormat="1" ht="15" hidden="1" customHeight="1" x14ac:dyDescent="0.3">
      <c r="A446" s="64">
        <v>3058</v>
      </c>
      <c r="B446" s="62">
        <v>3057</v>
      </c>
      <c r="C446" s="593"/>
      <c r="D446" s="645"/>
      <c r="E446" s="84">
        <v>2</v>
      </c>
      <c r="F446" s="84" t="s">
        <v>359</v>
      </c>
      <c r="G446" s="85">
        <v>769.78</v>
      </c>
      <c r="H446" s="242">
        <v>9322036</v>
      </c>
      <c r="I446" s="111">
        <f>+G446-G445</f>
        <v>372.79999999999995</v>
      </c>
      <c r="J446" s="467">
        <v>372.8</v>
      </c>
      <c r="K446" s="421">
        <v>4514608</v>
      </c>
      <c r="L446" s="24" t="s">
        <v>243</v>
      </c>
      <c r="M446" s="25">
        <v>100</v>
      </c>
      <c r="N446" s="35" t="s">
        <v>434</v>
      </c>
      <c r="O446" s="25">
        <v>1875</v>
      </c>
      <c r="P446" s="289"/>
      <c r="Q446" s="289"/>
      <c r="R446" s="20"/>
      <c r="S446" s="280"/>
      <c r="T446" s="26" t="s">
        <v>936</v>
      </c>
      <c r="U446" s="26"/>
    </row>
    <row r="447" spans="1:21" customFormat="1" ht="15" hidden="1" customHeight="1" x14ac:dyDescent="0.3">
      <c r="A447" s="64">
        <v>3059</v>
      </c>
      <c r="B447" s="62">
        <v>3057</v>
      </c>
      <c r="C447" s="593"/>
      <c r="D447" s="645"/>
      <c r="E447" s="84">
        <v>3</v>
      </c>
      <c r="F447" s="84" t="s">
        <v>360</v>
      </c>
      <c r="G447" s="85">
        <v>1142.58</v>
      </c>
      <c r="H447" s="242">
        <v>13836644</v>
      </c>
      <c r="I447" s="111">
        <f>+G447-G446</f>
        <v>372.79999999999995</v>
      </c>
      <c r="J447" s="202"/>
      <c r="K447" s="200">
        <v>0</v>
      </c>
      <c r="L447" s="24" t="s">
        <v>243</v>
      </c>
      <c r="M447" s="25">
        <v>100</v>
      </c>
      <c r="N447" s="35" t="s">
        <v>434</v>
      </c>
      <c r="O447" s="25">
        <v>1875</v>
      </c>
      <c r="P447" s="289"/>
      <c r="Q447" s="289"/>
      <c r="R447" s="20"/>
      <c r="S447" s="280"/>
      <c r="T447" s="26" t="s">
        <v>936</v>
      </c>
      <c r="U447" s="26"/>
    </row>
    <row r="448" spans="1:21" customFormat="1" ht="27.75" hidden="1" customHeight="1" x14ac:dyDescent="0.3">
      <c r="A448" s="64">
        <v>3060</v>
      </c>
      <c r="B448" s="62">
        <v>3057</v>
      </c>
      <c r="C448" s="593"/>
      <c r="D448" s="645"/>
      <c r="E448" s="84">
        <v>4</v>
      </c>
      <c r="F448" s="84" t="s">
        <v>361</v>
      </c>
      <c r="G448" s="85">
        <v>1515.38</v>
      </c>
      <c r="H448" s="242">
        <v>18351252</v>
      </c>
      <c r="I448" s="111">
        <f>+G448-G447</f>
        <v>372.80000000000018</v>
      </c>
      <c r="J448" s="202"/>
      <c r="K448" s="200">
        <v>0</v>
      </c>
      <c r="L448" s="24" t="s">
        <v>243</v>
      </c>
      <c r="M448" s="25">
        <v>100</v>
      </c>
      <c r="N448" s="35" t="s">
        <v>434</v>
      </c>
      <c r="O448" s="25">
        <v>1875</v>
      </c>
      <c r="P448" s="289"/>
      <c r="Q448" s="289"/>
      <c r="R448" s="20"/>
      <c r="S448" s="280"/>
      <c r="T448" s="26" t="s">
        <v>936</v>
      </c>
      <c r="U448" s="26"/>
    </row>
    <row r="449" spans="1:21" customFormat="1" ht="28.5" hidden="1" customHeight="1" thickBot="1" x14ac:dyDescent="0.35">
      <c r="A449" s="64">
        <v>3061</v>
      </c>
      <c r="B449" s="62">
        <v>3057</v>
      </c>
      <c r="C449" s="594"/>
      <c r="D449" s="646"/>
      <c r="E449" s="102">
        <v>5</v>
      </c>
      <c r="F449" s="102" t="s">
        <v>362</v>
      </c>
      <c r="G449" s="103">
        <v>1888.18</v>
      </c>
      <c r="H449" s="243">
        <v>22865860</v>
      </c>
      <c r="I449" s="111">
        <f>+G449-G448</f>
        <v>372.79999999999995</v>
      </c>
      <c r="J449" s="202"/>
      <c r="K449" s="200">
        <v>0</v>
      </c>
      <c r="L449" s="452" t="s">
        <v>243</v>
      </c>
      <c r="M449" s="211">
        <v>100</v>
      </c>
      <c r="N449" s="212" t="s">
        <v>434</v>
      </c>
      <c r="O449" s="211">
        <v>1875</v>
      </c>
      <c r="P449" s="329"/>
      <c r="Q449" s="329"/>
      <c r="R449" s="334"/>
      <c r="S449" s="284"/>
      <c r="T449" s="26" t="s">
        <v>936</v>
      </c>
      <c r="U449" s="26"/>
    </row>
    <row r="450" spans="1:21" customFormat="1" ht="15" hidden="1" customHeight="1" x14ac:dyDescent="0.3">
      <c r="A450" s="1"/>
      <c r="B450" s="62">
        <v>90066</v>
      </c>
      <c r="C450" s="583">
        <v>90066</v>
      </c>
      <c r="D450" s="586" t="s">
        <v>363</v>
      </c>
      <c r="E450" s="100">
        <v>1</v>
      </c>
      <c r="F450" s="100" t="s">
        <v>358</v>
      </c>
      <c r="G450" s="101">
        <v>0</v>
      </c>
      <c r="H450" s="241">
        <v>0</v>
      </c>
      <c r="I450" s="111"/>
      <c r="J450" s="261"/>
      <c r="K450" s="200">
        <v>0</v>
      </c>
      <c r="L450" s="451" t="s">
        <v>243</v>
      </c>
      <c r="M450" s="206">
        <v>0</v>
      </c>
      <c r="N450" s="206" t="s">
        <v>434</v>
      </c>
      <c r="O450" s="205">
        <v>1875</v>
      </c>
      <c r="P450" s="207"/>
      <c r="Q450"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50" s="318" t="s">
        <v>243</v>
      </c>
      <c r="S450" s="319">
        <v>0</v>
      </c>
      <c r="T450" s="26" t="s">
        <v>936</v>
      </c>
      <c r="U450" s="26" t="s">
        <v>936</v>
      </c>
    </row>
    <row r="451" spans="1:21" customFormat="1" ht="15" hidden="1" customHeight="1" x14ac:dyDescent="0.3">
      <c r="A451" s="16">
        <v>90067</v>
      </c>
      <c r="B451" s="62">
        <v>90066</v>
      </c>
      <c r="C451" s="584"/>
      <c r="D451" s="587"/>
      <c r="E451" s="84">
        <v>2</v>
      </c>
      <c r="F451" s="84" t="s">
        <v>359</v>
      </c>
      <c r="G451" s="85">
        <v>0</v>
      </c>
      <c r="H451" s="242">
        <v>0</v>
      </c>
      <c r="I451" s="111"/>
      <c r="J451" s="261"/>
      <c r="K451" s="200">
        <v>0</v>
      </c>
      <c r="L451" s="24" t="s">
        <v>243</v>
      </c>
      <c r="M451" s="35">
        <v>0</v>
      </c>
      <c r="N451" s="35" t="s">
        <v>434</v>
      </c>
      <c r="O451" s="25">
        <v>1875</v>
      </c>
      <c r="P451" s="201"/>
      <c r="Q451" s="289"/>
      <c r="R451" s="269"/>
      <c r="S451" s="280"/>
      <c r="T451" s="26" t="s">
        <v>936</v>
      </c>
      <c r="U451" s="26"/>
    </row>
    <row r="452" spans="1:21" customFormat="1" ht="15" hidden="1" customHeight="1" x14ac:dyDescent="0.3">
      <c r="A452" s="16">
        <v>90068</v>
      </c>
      <c r="B452" s="62">
        <v>90066</v>
      </c>
      <c r="C452" s="584"/>
      <c r="D452" s="587"/>
      <c r="E452" s="84">
        <v>3</v>
      </c>
      <c r="F452" s="84" t="s">
        <v>360</v>
      </c>
      <c r="G452" s="85">
        <v>0</v>
      </c>
      <c r="H452" s="242">
        <v>0</v>
      </c>
      <c r="I452" s="111"/>
      <c r="J452" s="202"/>
      <c r="K452" s="200">
        <v>0</v>
      </c>
      <c r="L452" s="24" t="s">
        <v>243</v>
      </c>
      <c r="M452" s="35">
        <v>0</v>
      </c>
      <c r="N452" s="35" t="s">
        <v>434</v>
      </c>
      <c r="O452" s="25">
        <v>1875</v>
      </c>
      <c r="P452" s="201"/>
      <c r="Q452" s="289"/>
      <c r="R452" s="269"/>
      <c r="S452" s="280"/>
      <c r="T452" s="26" t="s">
        <v>936</v>
      </c>
      <c r="U452" s="26"/>
    </row>
    <row r="453" spans="1:21" customFormat="1" ht="29.25" hidden="1" customHeight="1" x14ac:dyDescent="0.3">
      <c r="A453" s="16">
        <v>90069</v>
      </c>
      <c r="B453" s="62">
        <v>90066</v>
      </c>
      <c r="C453" s="584"/>
      <c r="D453" s="587"/>
      <c r="E453" s="84">
        <v>4</v>
      </c>
      <c r="F453" s="84" t="s">
        <v>361</v>
      </c>
      <c r="G453" s="85">
        <v>0</v>
      </c>
      <c r="H453" s="242">
        <v>0</v>
      </c>
      <c r="I453" s="111"/>
      <c r="J453" s="261"/>
      <c r="K453" s="200">
        <v>0</v>
      </c>
      <c r="L453" s="24" t="s">
        <v>243</v>
      </c>
      <c r="M453" s="35">
        <v>0</v>
      </c>
      <c r="N453" s="35" t="s">
        <v>434</v>
      </c>
      <c r="O453" s="25">
        <v>1875</v>
      </c>
      <c r="P453" s="201"/>
      <c r="Q453" s="289"/>
      <c r="R453" s="269"/>
      <c r="S453" s="280"/>
      <c r="T453" s="26" t="s">
        <v>936</v>
      </c>
      <c r="U453" s="26"/>
    </row>
    <row r="454" spans="1:21" customFormat="1" ht="28.5" hidden="1" customHeight="1" thickBot="1" x14ac:dyDescent="0.35">
      <c r="A454" s="16">
        <v>90070</v>
      </c>
      <c r="B454" s="62">
        <v>90066</v>
      </c>
      <c r="C454" s="585"/>
      <c r="D454" s="588"/>
      <c r="E454" s="102">
        <v>5</v>
      </c>
      <c r="F454" s="102" t="s">
        <v>362</v>
      </c>
      <c r="G454" s="103">
        <v>0</v>
      </c>
      <c r="H454" s="243">
        <v>0</v>
      </c>
      <c r="I454" s="111"/>
      <c r="J454" s="261"/>
      <c r="K454" s="200">
        <v>0</v>
      </c>
      <c r="L454" s="452" t="s">
        <v>243</v>
      </c>
      <c r="M454" s="212">
        <v>0</v>
      </c>
      <c r="N454" s="212" t="s">
        <v>434</v>
      </c>
      <c r="O454" s="211">
        <v>1875</v>
      </c>
      <c r="P454" s="213"/>
      <c r="Q454" s="329"/>
      <c r="R454" s="270"/>
      <c r="S454" s="284"/>
      <c r="T454" s="26" t="s">
        <v>936</v>
      </c>
      <c r="U454" s="26"/>
    </row>
    <row r="455" spans="1:21" customFormat="1" ht="29.25" hidden="1" customHeight="1" x14ac:dyDescent="0.3">
      <c r="A455" s="1"/>
      <c r="B455" s="62">
        <v>91181</v>
      </c>
      <c r="C455" s="583">
        <v>91181</v>
      </c>
      <c r="D455" s="586" t="s">
        <v>364</v>
      </c>
      <c r="E455" s="100">
        <v>1</v>
      </c>
      <c r="F455" s="100" t="s">
        <v>358</v>
      </c>
      <c r="G455" s="101">
        <v>158.79</v>
      </c>
      <c r="H455" s="241">
        <v>1922947</v>
      </c>
      <c r="I455" s="111"/>
      <c r="J455" s="202"/>
      <c r="K455" s="200">
        <v>0</v>
      </c>
      <c r="L455" s="451" t="s">
        <v>243</v>
      </c>
      <c r="M455" s="206">
        <v>40</v>
      </c>
      <c r="N455" s="206" t="s">
        <v>434</v>
      </c>
      <c r="O455" s="205">
        <v>1875</v>
      </c>
      <c r="P455" s="207"/>
      <c r="Q45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55" s="318" t="s">
        <v>243</v>
      </c>
      <c r="S455" s="319">
        <v>40</v>
      </c>
      <c r="T455" s="26" t="s">
        <v>936</v>
      </c>
      <c r="U455" s="26" t="s">
        <v>936</v>
      </c>
    </row>
    <row r="456" spans="1:21" customFormat="1" ht="29.25" hidden="1" customHeight="1" x14ac:dyDescent="0.3">
      <c r="A456" s="16">
        <v>91184</v>
      </c>
      <c r="B456" s="62">
        <v>91181</v>
      </c>
      <c r="C456" s="584"/>
      <c r="D456" s="587"/>
      <c r="E456" s="84">
        <v>2</v>
      </c>
      <c r="F456" s="84" t="s">
        <v>359</v>
      </c>
      <c r="G456" s="85">
        <v>307.91000000000003</v>
      </c>
      <c r="H456" s="242">
        <v>3728790</v>
      </c>
      <c r="I456" s="111">
        <f>+G456-G455</f>
        <v>149.12000000000003</v>
      </c>
      <c r="J456" s="467">
        <v>149.12000000000003</v>
      </c>
      <c r="K456" s="421">
        <v>1805843</v>
      </c>
      <c r="L456" s="24" t="s">
        <v>243</v>
      </c>
      <c r="M456" s="35">
        <v>40</v>
      </c>
      <c r="N456" s="35" t="s">
        <v>434</v>
      </c>
      <c r="O456" s="25">
        <v>1875</v>
      </c>
      <c r="P456" s="201"/>
      <c r="Q456" s="289"/>
      <c r="R456" s="269"/>
      <c r="S456" s="280"/>
      <c r="T456" s="26" t="s">
        <v>936</v>
      </c>
      <c r="U456" s="26"/>
    </row>
    <row r="457" spans="1:21" customFormat="1" ht="29.25" hidden="1" customHeight="1" x14ac:dyDescent="0.3">
      <c r="A457" s="16">
        <v>91187</v>
      </c>
      <c r="B457" s="62">
        <v>91181</v>
      </c>
      <c r="C457" s="584"/>
      <c r="D457" s="587"/>
      <c r="E457" s="84">
        <v>3</v>
      </c>
      <c r="F457" s="84" t="s">
        <v>360</v>
      </c>
      <c r="G457" s="85">
        <v>457.03</v>
      </c>
      <c r="H457" s="242">
        <v>5534633</v>
      </c>
      <c r="I457" s="111">
        <f>+G457-G456</f>
        <v>149.11999999999995</v>
      </c>
      <c r="J457" s="467"/>
      <c r="K457" s="200">
        <v>0</v>
      </c>
      <c r="L457" s="24" t="s">
        <v>243</v>
      </c>
      <c r="M457" s="35">
        <v>40</v>
      </c>
      <c r="N457" s="35" t="s">
        <v>434</v>
      </c>
      <c r="O457" s="25">
        <v>1875</v>
      </c>
      <c r="P457" s="201"/>
      <c r="Q457" s="289"/>
      <c r="R457" s="269"/>
      <c r="S457" s="280"/>
      <c r="T457" s="26" t="s">
        <v>936</v>
      </c>
      <c r="U457" s="26"/>
    </row>
    <row r="458" spans="1:21" customFormat="1" ht="29.25" hidden="1" customHeight="1" x14ac:dyDescent="0.3">
      <c r="A458" s="16">
        <v>91190</v>
      </c>
      <c r="B458" s="62">
        <v>91181</v>
      </c>
      <c r="C458" s="584"/>
      <c r="D458" s="587"/>
      <c r="E458" s="84">
        <v>4</v>
      </c>
      <c r="F458" s="84" t="s">
        <v>361</v>
      </c>
      <c r="G458" s="85">
        <v>606.15</v>
      </c>
      <c r="H458" s="242">
        <v>7340477</v>
      </c>
      <c r="I458" s="111">
        <f>+G458-G457</f>
        <v>149.12</v>
      </c>
      <c r="J458" s="467"/>
      <c r="K458" s="200">
        <v>0</v>
      </c>
      <c r="L458" s="24" t="s">
        <v>243</v>
      </c>
      <c r="M458" s="35">
        <v>40</v>
      </c>
      <c r="N458" s="35" t="s">
        <v>434</v>
      </c>
      <c r="O458" s="25">
        <v>1875</v>
      </c>
      <c r="P458" s="201"/>
      <c r="Q458" s="289"/>
      <c r="R458" s="269"/>
      <c r="S458" s="280"/>
      <c r="T458" s="26" t="s">
        <v>936</v>
      </c>
      <c r="U458" s="26"/>
    </row>
    <row r="459" spans="1:21" customFormat="1" ht="29.25" hidden="1" customHeight="1" thickBot="1" x14ac:dyDescent="0.35">
      <c r="A459" s="16">
        <v>91193</v>
      </c>
      <c r="B459" s="62">
        <v>91181</v>
      </c>
      <c r="C459" s="585"/>
      <c r="D459" s="588"/>
      <c r="E459" s="102">
        <v>5</v>
      </c>
      <c r="F459" s="102" t="s">
        <v>362</v>
      </c>
      <c r="G459" s="103">
        <v>755.27</v>
      </c>
      <c r="H459" s="243">
        <v>9146320</v>
      </c>
      <c r="I459" s="111">
        <f>+G459-G458</f>
        <v>149.12</v>
      </c>
      <c r="J459" s="467"/>
      <c r="K459" s="200">
        <v>0</v>
      </c>
      <c r="L459" s="452" t="s">
        <v>243</v>
      </c>
      <c r="M459" s="212">
        <v>40</v>
      </c>
      <c r="N459" s="212" t="s">
        <v>434</v>
      </c>
      <c r="O459" s="211">
        <v>1875</v>
      </c>
      <c r="P459" s="213"/>
      <c r="Q459" s="329"/>
      <c r="R459" s="270"/>
      <c r="S459" s="284"/>
      <c r="T459" s="26" t="s">
        <v>936</v>
      </c>
      <c r="U459" s="26"/>
    </row>
    <row r="460" spans="1:21" customFormat="1" ht="27.75" hidden="1" customHeight="1" x14ac:dyDescent="0.3">
      <c r="A460" s="1"/>
      <c r="B460" s="62">
        <v>91182</v>
      </c>
      <c r="C460" s="636">
        <v>91182</v>
      </c>
      <c r="D460" s="639" t="s">
        <v>365</v>
      </c>
      <c r="E460" s="100">
        <v>1</v>
      </c>
      <c r="F460" s="100" t="s">
        <v>358</v>
      </c>
      <c r="G460" s="101">
        <v>198.49</v>
      </c>
      <c r="H460" s="241">
        <v>2403714</v>
      </c>
      <c r="I460" s="111"/>
      <c r="J460" s="467"/>
      <c r="K460" s="200">
        <v>0</v>
      </c>
      <c r="L460" s="451" t="s">
        <v>243</v>
      </c>
      <c r="M460" s="206">
        <v>50</v>
      </c>
      <c r="N460" s="206" t="s">
        <v>434</v>
      </c>
      <c r="O460" s="205">
        <v>1875</v>
      </c>
      <c r="P460" s="207"/>
      <c r="Q46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60" s="363" t="s">
        <v>243</v>
      </c>
      <c r="S460" s="336">
        <v>50</v>
      </c>
      <c r="T460" s="26" t="s">
        <v>936</v>
      </c>
      <c r="U460" s="26" t="s">
        <v>936</v>
      </c>
    </row>
    <row r="461" spans="1:21" customFormat="1" ht="32.25" hidden="1" customHeight="1" x14ac:dyDescent="0.3">
      <c r="A461" s="16">
        <v>91185</v>
      </c>
      <c r="B461" s="62">
        <v>91182</v>
      </c>
      <c r="C461" s="637"/>
      <c r="D461" s="640"/>
      <c r="E461" s="84">
        <v>2</v>
      </c>
      <c r="F461" s="84" t="s">
        <v>359</v>
      </c>
      <c r="G461" s="85">
        <v>384.89</v>
      </c>
      <c r="H461" s="242">
        <v>4661018</v>
      </c>
      <c r="I461" s="111">
        <f>+G461-G460</f>
        <v>186.39999999999998</v>
      </c>
      <c r="J461" s="467">
        <v>186.39999999999998</v>
      </c>
      <c r="K461" s="421">
        <v>2257304</v>
      </c>
      <c r="L461" s="24" t="s">
        <v>243</v>
      </c>
      <c r="M461" s="35">
        <v>50</v>
      </c>
      <c r="N461" s="35" t="s">
        <v>434</v>
      </c>
      <c r="O461" s="25">
        <v>1875</v>
      </c>
      <c r="P461" s="201"/>
      <c r="Q461" s="30"/>
      <c r="R461" s="364"/>
      <c r="S461" s="24"/>
      <c r="T461" s="26" t="s">
        <v>936</v>
      </c>
      <c r="U461" s="26"/>
    </row>
    <row r="462" spans="1:21" customFormat="1" ht="32.25" hidden="1" customHeight="1" x14ac:dyDescent="0.3">
      <c r="A462" s="16">
        <v>91188</v>
      </c>
      <c r="B462" s="62">
        <v>91182</v>
      </c>
      <c r="C462" s="637"/>
      <c r="D462" s="640"/>
      <c r="E462" s="84">
        <v>3</v>
      </c>
      <c r="F462" s="84" t="s">
        <v>360</v>
      </c>
      <c r="G462" s="85">
        <v>571.29</v>
      </c>
      <c r="H462" s="242">
        <v>6918322</v>
      </c>
      <c r="I462" s="111">
        <f>+G462-G461</f>
        <v>186.39999999999998</v>
      </c>
      <c r="J462" s="467"/>
      <c r="K462" s="200">
        <v>0</v>
      </c>
      <c r="L462" s="24" t="s">
        <v>243</v>
      </c>
      <c r="M462" s="35">
        <v>50</v>
      </c>
      <c r="N462" s="35" t="s">
        <v>434</v>
      </c>
      <c r="O462" s="25">
        <v>1875</v>
      </c>
      <c r="P462" s="201"/>
      <c r="Q462" s="30"/>
      <c r="R462" s="364"/>
      <c r="S462" s="24"/>
      <c r="T462" s="26" t="s">
        <v>936</v>
      </c>
      <c r="U462" s="26"/>
    </row>
    <row r="463" spans="1:21" customFormat="1" ht="32.25" hidden="1" customHeight="1" x14ac:dyDescent="0.3">
      <c r="A463" s="16">
        <v>91191</v>
      </c>
      <c r="B463" s="62">
        <v>91182</v>
      </c>
      <c r="C463" s="637"/>
      <c r="D463" s="640"/>
      <c r="E463" s="84">
        <v>4</v>
      </c>
      <c r="F463" s="84" t="s">
        <v>361</v>
      </c>
      <c r="G463" s="85">
        <v>757.69</v>
      </c>
      <c r="H463" s="242">
        <v>9175626</v>
      </c>
      <c r="I463" s="111">
        <f>+G463-G462</f>
        <v>186.40000000000009</v>
      </c>
      <c r="J463" s="467"/>
      <c r="K463" s="200">
        <v>0</v>
      </c>
      <c r="L463" s="24" t="s">
        <v>243</v>
      </c>
      <c r="M463" s="35">
        <v>50</v>
      </c>
      <c r="N463" s="35" t="s">
        <v>434</v>
      </c>
      <c r="O463" s="25">
        <v>1875</v>
      </c>
      <c r="P463" s="201"/>
      <c r="Q463" s="30"/>
      <c r="R463" s="364"/>
      <c r="S463" s="24"/>
      <c r="T463" s="26" t="s">
        <v>936</v>
      </c>
      <c r="U463" s="26"/>
    </row>
    <row r="464" spans="1:21" customFormat="1" ht="32.25" hidden="1" customHeight="1" thickBot="1" x14ac:dyDescent="0.35">
      <c r="A464" s="16">
        <v>91194</v>
      </c>
      <c r="B464" s="62">
        <v>91182</v>
      </c>
      <c r="C464" s="638"/>
      <c r="D464" s="641"/>
      <c r="E464" s="102">
        <v>5</v>
      </c>
      <c r="F464" s="102" t="s">
        <v>362</v>
      </c>
      <c r="G464" s="103">
        <v>944.09</v>
      </c>
      <c r="H464" s="243">
        <v>11432930</v>
      </c>
      <c r="I464" s="111">
        <f>+G464-G463</f>
        <v>186.39999999999998</v>
      </c>
      <c r="J464" s="467"/>
      <c r="K464" s="200">
        <v>0</v>
      </c>
      <c r="L464" s="366" t="s">
        <v>243</v>
      </c>
      <c r="M464" s="199">
        <v>50</v>
      </c>
      <c r="N464" s="199" t="s">
        <v>434</v>
      </c>
      <c r="O464" s="274">
        <v>1875</v>
      </c>
      <c r="P464" s="304"/>
      <c r="Q464" s="305"/>
      <c r="R464" s="365"/>
      <c r="S464" s="366"/>
      <c r="T464" s="26" t="s">
        <v>936</v>
      </c>
      <c r="U464" s="26"/>
    </row>
    <row r="465" spans="1:21" customFormat="1" ht="30.75" hidden="1" customHeight="1" x14ac:dyDescent="0.3">
      <c r="A465" s="1"/>
      <c r="B465" s="62">
        <v>91183</v>
      </c>
      <c r="C465" s="583">
        <v>91183</v>
      </c>
      <c r="D465" s="627" t="s">
        <v>366</v>
      </c>
      <c r="E465" s="100">
        <v>1</v>
      </c>
      <c r="F465" s="100" t="s">
        <v>358</v>
      </c>
      <c r="G465" s="101">
        <v>238.23</v>
      </c>
      <c r="H465" s="241">
        <v>2884965</v>
      </c>
      <c r="I465" s="111"/>
      <c r="J465" s="467"/>
      <c r="K465" s="200">
        <v>0</v>
      </c>
      <c r="L465" s="451" t="s">
        <v>243</v>
      </c>
      <c r="M465" s="206">
        <v>60</v>
      </c>
      <c r="N465" s="206" t="s">
        <v>434</v>
      </c>
      <c r="O465" s="205">
        <v>1875</v>
      </c>
      <c r="P465" s="207"/>
      <c r="Q46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65" s="318" t="s">
        <v>243</v>
      </c>
      <c r="S465" s="319">
        <v>60</v>
      </c>
      <c r="T465" s="26" t="s">
        <v>936</v>
      </c>
      <c r="U465" s="26" t="s">
        <v>936</v>
      </c>
    </row>
    <row r="466" spans="1:21" customFormat="1" ht="30.75" hidden="1" customHeight="1" x14ac:dyDescent="0.3">
      <c r="A466" s="16">
        <v>91186</v>
      </c>
      <c r="B466" s="62">
        <v>91183</v>
      </c>
      <c r="C466" s="584"/>
      <c r="D466" s="628"/>
      <c r="E466" s="84">
        <v>2</v>
      </c>
      <c r="F466" s="84" t="s">
        <v>359</v>
      </c>
      <c r="G466" s="85">
        <v>461.91</v>
      </c>
      <c r="H466" s="242">
        <v>5593730</v>
      </c>
      <c r="I466" s="111">
        <f>+G466-G465</f>
        <v>223.68000000000004</v>
      </c>
      <c r="J466" s="467">
        <v>223.68000000000004</v>
      </c>
      <c r="K466" s="421">
        <v>2708765</v>
      </c>
      <c r="L466" s="24" t="s">
        <v>243</v>
      </c>
      <c r="M466" s="35">
        <v>60</v>
      </c>
      <c r="N466" s="35" t="s">
        <v>434</v>
      </c>
      <c r="O466" s="25">
        <v>1875</v>
      </c>
      <c r="P466" s="201"/>
      <c r="Q466" s="30"/>
      <c r="R466" s="269"/>
      <c r="S466" s="280"/>
      <c r="T466" s="26" t="s">
        <v>936</v>
      </c>
      <c r="U466" s="26"/>
    </row>
    <row r="467" spans="1:21" customFormat="1" ht="30.75" hidden="1" customHeight="1" x14ac:dyDescent="0.3">
      <c r="A467" s="16">
        <v>91189</v>
      </c>
      <c r="B467" s="62">
        <v>91183</v>
      </c>
      <c r="C467" s="584"/>
      <c r="D467" s="628"/>
      <c r="E467" s="84">
        <v>3</v>
      </c>
      <c r="F467" s="84" t="s">
        <v>360</v>
      </c>
      <c r="G467" s="85">
        <v>685.59</v>
      </c>
      <c r="H467" s="242">
        <v>8302495</v>
      </c>
      <c r="I467" s="111">
        <f>+G467-G466</f>
        <v>223.68</v>
      </c>
      <c r="J467" s="467"/>
      <c r="K467" s="200">
        <v>0</v>
      </c>
      <c r="L467" s="24" t="s">
        <v>243</v>
      </c>
      <c r="M467" s="35">
        <v>60</v>
      </c>
      <c r="N467" s="35" t="s">
        <v>434</v>
      </c>
      <c r="O467" s="25">
        <v>1875</v>
      </c>
      <c r="P467" s="201"/>
      <c r="Q467" s="30"/>
      <c r="R467" s="269"/>
      <c r="S467" s="280"/>
      <c r="T467" s="26" t="s">
        <v>936</v>
      </c>
      <c r="U467" s="26"/>
    </row>
    <row r="468" spans="1:21" customFormat="1" ht="30.75" hidden="1" customHeight="1" x14ac:dyDescent="0.3">
      <c r="A468" s="16">
        <v>91192</v>
      </c>
      <c r="B468" s="62">
        <v>91183</v>
      </c>
      <c r="C468" s="584"/>
      <c r="D468" s="628"/>
      <c r="E468" s="84">
        <v>4</v>
      </c>
      <c r="F468" s="84" t="s">
        <v>361</v>
      </c>
      <c r="G468" s="85">
        <v>909.27</v>
      </c>
      <c r="H468" s="242">
        <v>11011260</v>
      </c>
      <c r="I468" s="111">
        <f>+G468-G467</f>
        <v>223.67999999999995</v>
      </c>
      <c r="J468" s="467"/>
      <c r="K468" s="200">
        <v>0</v>
      </c>
      <c r="L468" s="24" t="s">
        <v>243</v>
      </c>
      <c r="M468" s="35">
        <v>60</v>
      </c>
      <c r="N468" s="35" t="s">
        <v>434</v>
      </c>
      <c r="O468" s="25">
        <v>1875</v>
      </c>
      <c r="P468" s="201"/>
      <c r="Q468" s="30"/>
      <c r="R468" s="269"/>
      <c r="S468" s="280"/>
      <c r="T468" s="26" t="s">
        <v>936</v>
      </c>
      <c r="U468" s="26"/>
    </row>
    <row r="469" spans="1:21" customFormat="1" ht="30.75" hidden="1" customHeight="1" thickBot="1" x14ac:dyDescent="0.35">
      <c r="A469" s="16">
        <v>91195</v>
      </c>
      <c r="B469" s="62">
        <v>91183</v>
      </c>
      <c r="C469" s="585"/>
      <c r="D469" s="629"/>
      <c r="E469" s="102">
        <v>5</v>
      </c>
      <c r="F469" s="102" t="s">
        <v>362</v>
      </c>
      <c r="G469" s="103">
        <v>1132.95</v>
      </c>
      <c r="H469" s="243">
        <v>13720025</v>
      </c>
      <c r="I469" s="111">
        <f>+G469-G468</f>
        <v>223.68000000000006</v>
      </c>
      <c r="J469" s="467"/>
      <c r="K469" s="200">
        <v>0</v>
      </c>
      <c r="L469" s="452" t="s">
        <v>243</v>
      </c>
      <c r="M469" s="212">
        <v>60</v>
      </c>
      <c r="N469" s="212" t="s">
        <v>434</v>
      </c>
      <c r="O469" s="211">
        <v>1875</v>
      </c>
      <c r="P469" s="213"/>
      <c r="Q469" s="214"/>
      <c r="R469" s="270"/>
      <c r="S469" s="284"/>
      <c r="T469" s="26" t="s">
        <v>936</v>
      </c>
      <c r="U469" s="26"/>
    </row>
    <row r="470" spans="1:21" customFormat="1" ht="33" hidden="1" customHeight="1" x14ac:dyDescent="0.3">
      <c r="A470" s="1"/>
      <c r="B470" s="62">
        <v>92181</v>
      </c>
      <c r="C470" s="580">
        <v>92181</v>
      </c>
      <c r="D470" s="586" t="s">
        <v>367</v>
      </c>
      <c r="E470" s="100">
        <v>1</v>
      </c>
      <c r="F470" s="100" t="s">
        <v>358</v>
      </c>
      <c r="G470" s="101">
        <v>277.93</v>
      </c>
      <c r="H470" s="241">
        <v>3365732</v>
      </c>
      <c r="I470" s="111"/>
      <c r="J470" s="467"/>
      <c r="K470" s="200">
        <v>0</v>
      </c>
      <c r="L470" s="451" t="s">
        <v>243</v>
      </c>
      <c r="M470" s="206">
        <v>70</v>
      </c>
      <c r="N470" s="206" t="s">
        <v>434</v>
      </c>
      <c r="O470" s="205">
        <v>1875</v>
      </c>
      <c r="P470" s="207"/>
      <c r="Q4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70" s="318" t="s">
        <v>243</v>
      </c>
      <c r="S470" s="319">
        <v>70</v>
      </c>
      <c r="T470" s="26" t="s">
        <v>936</v>
      </c>
      <c r="U470" s="26" t="s">
        <v>936</v>
      </c>
    </row>
    <row r="471" spans="1:21" customFormat="1" ht="33" hidden="1" customHeight="1" x14ac:dyDescent="0.3">
      <c r="A471" s="23">
        <v>92184</v>
      </c>
      <c r="B471" s="62">
        <v>92181</v>
      </c>
      <c r="C471" s="581"/>
      <c r="D471" s="587"/>
      <c r="E471" s="84">
        <v>2</v>
      </c>
      <c r="F471" s="84" t="s">
        <v>359</v>
      </c>
      <c r="G471" s="85">
        <v>538.89</v>
      </c>
      <c r="H471" s="242">
        <v>6525958</v>
      </c>
      <c r="I471" s="111">
        <f>+G471-G470</f>
        <v>260.95999999999998</v>
      </c>
      <c r="J471" s="467">
        <v>260.95999999999998</v>
      </c>
      <c r="K471" s="421">
        <v>3160226</v>
      </c>
      <c r="L471" s="24" t="s">
        <v>243</v>
      </c>
      <c r="M471" s="35">
        <v>70</v>
      </c>
      <c r="N471" s="35" t="s">
        <v>434</v>
      </c>
      <c r="O471" s="25">
        <v>1875</v>
      </c>
      <c r="P471" s="201"/>
      <c r="Q471" s="30"/>
      <c r="R471" s="269"/>
      <c r="S471" s="280"/>
      <c r="T471" s="26" t="s">
        <v>936</v>
      </c>
      <c r="U471" s="26"/>
    </row>
    <row r="472" spans="1:21" customFormat="1" ht="33" hidden="1" customHeight="1" x14ac:dyDescent="0.3">
      <c r="A472" s="23">
        <v>92187</v>
      </c>
      <c r="B472" s="62">
        <v>92181</v>
      </c>
      <c r="C472" s="581"/>
      <c r="D472" s="587"/>
      <c r="E472" s="84">
        <v>3</v>
      </c>
      <c r="F472" s="84" t="s">
        <v>360</v>
      </c>
      <c r="G472" s="85">
        <v>799.85</v>
      </c>
      <c r="H472" s="242">
        <v>9686184</v>
      </c>
      <c r="I472" s="111">
        <f>+G472-G471</f>
        <v>260.96000000000004</v>
      </c>
      <c r="J472" s="467"/>
      <c r="K472" s="200">
        <v>0</v>
      </c>
      <c r="L472" s="24" t="s">
        <v>243</v>
      </c>
      <c r="M472" s="35">
        <v>70</v>
      </c>
      <c r="N472" s="35" t="s">
        <v>434</v>
      </c>
      <c r="O472" s="25">
        <v>1875</v>
      </c>
      <c r="P472" s="201"/>
      <c r="Q472" s="30"/>
      <c r="R472" s="269"/>
      <c r="S472" s="280"/>
      <c r="T472" s="26" t="s">
        <v>936</v>
      </c>
      <c r="U472" s="26"/>
    </row>
    <row r="473" spans="1:21" customFormat="1" ht="33" hidden="1" customHeight="1" x14ac:dyDescent="0.3">
      <c r="A473" s="23">
        <v>92190</v>
      </c>
      <c r="B473" s="62">
        <v>92181</v>
      </c>
      <c r="C473" s="581"/>
      <c r="D473" s="587"/>
      <c r="E473" s="84">
        <v>4</v>
      </c>
      <c r="F473" s="84" t="s">
        <v>361</v>
      </c>
      <c r="G473" s="85">
        <v>1060.81</v>
      </c>
      <c r="H473" s="242">
        <v>12846409</v>
      </c>
      <c r="I473" s="111">
        <f>+G473-G472</f>
        <v>260.95999999999992</v>
      </c>
      <c r="J473" s="467"/>
      <c r="K473" s="200">
        <v>0</v>
      </c>
      <c r="L473" s="24" t="s">
        <v>243</v>
      </c>
      <c r="M473" s="35">
        <v>70</v>
      </c>
      <c r="N473" s="35" t="s">
        <v>434</v>
      </c>
      <c r="O473" s="25">
        <v>1875</v>
      </c>
      <c r="P473" s="201"/>
      <c r="Q473" s="30"/>
      <c r="R473" s="269"/>
      <c r="S473" s="280"/>
      <c r="T473" s="26" t="s">
        <v>936</v>
      </c>
      <c r="U473" s="26"/>
    </row>
    <row r="474" spans="1:21" customFormat="1" ht="33" hidden="1" customHeight="1" thickBot="1" x14ac:dyDescent="0.35">
      <c r="A474" s="23">
        <v>92193</v>
      </c>
      <c r="B474" s="62">
        <v>92181</v>
      </c>
      <c r="C474" s="582"/>
      <c r="D474" s="588"/>
      <c r="E474" s="102">
        <v>5</v>
      </c>
      <c r="F474" s="102" t="s">
        <v>362</v>
      </c>
      <c r="G474" s="103">
        <v>1321.77</v>
      </c>
      <c r="H474" s="243">
        <v>16006635</v>
      </c>
      <c r="I474" s="111">
        <f>+G474-G473</f>
        <v>260.96000000000004</v>
      </c>
      <c r="J474" s="467"/>
      <c r="K474" s="200">
        <v>0</v>
      </c>
      <c r="L474" s="452" t="s">
        <v>243</v>
      </c>
      <c r="M474" s="212">
        <v>70</v>
      </c>
      <c r="N474" s="212" t="s">
        <v>434</v>
      </c>
      <c r="O474" s="211">
        <v>1875</v>
      </c>
      <c r="P474" s="213"/>
      <c r="Q474" s="214"/>
      <c r="R474" s="270"/>
      <c r="S474" s="284"/>
      <c r="T474" s="26" t="s">
        <v>936</v>
      </c>
      <c r="U474" s="26"/>
    </row>
    <row r="475" spans="1:21" customFormat="1" ht="30.75" hidden="1" customHeight="1" x14ac:dyDescent="0.3">
      <c r="A475" s="1"/>
      <c r="B475" s="62">
        <v>92182</v>
      </c>
      <c r="C475" s="580">
        <v>92182</v>
      </c>
      <c r="D475" s="627" t="s">
        <v>368</v>
      </c>
      <c r="E475" s="100">
        <v>1</v>
      </c>
      <c r="F475" s="100" t="s">
        <v>358</v>
      </c>
      <c r="G475" s="101">
        <v>317.58</v>
      </c>
      <c r="H475" s="241">
        <v>3845894</v>
      </c>
      <c r="I475" s="111"/>
      <c r="J475" s="467"/>
      <c r="K475" s="200">
        <v>0</v>
      </c>
      <c r="L475" s="451" t="s">
        <v>243</v>
      </c>
      <c r="M475" s="206">
        <v>80</v>
      </c>
      <c r="N475" s="206" t="s">
        <v>434</v>
      </c>
      <c r="O475" s="205">
        <v>1875</v>
      </c>
      <c r="P475" s="207"/>
      <c r="Q4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75" s="318" t="s">
        <v>243</v>
      </c>
      <c r="S475" s="319">
        <v>80</v>
      </c>
      <c r="T475" s="26" t="s">
        <v>936</v>
      </c>
      <c r="U475" s="26" t="s">
        <v>936</v>
      </c>
    </row>
    <row r="476" spans="1:21" customFormat="1" ht="30.75" hidden="1" customHeight="1" x14ac:dyDescent="0.3">
      <c r="A476" s="23">
        <v>92185</v>
      </c>
      <c r="B476" s="62">
        <v>92182</v>
      </c>
      <c r="C476" s="581"/>
      <c r="D476" s="628"/>
      <c r="E476" s="84">
        <v>2</v>
      </c>
      <c r="F476" s="84" t="s">
        <v>359</v>
      </c>
      <c r="G476" s="85">
        <v>615.82000000000005</v>
      </c>
      <c r="H476" s="242">
        <v>7457580</v>
      </c>
      <c r="I476" s="111">
        <f>+G476-G475</f>
        <v>298.24000000000007</v>
      </c>
      <c r="J476" s="467">
        <v>298.24000000000007</v>
      </c>
      <c r="K476" s="421">
        <v>3611686</v>
      </c>
      <c r="L476" s="24" t="s">
        <v>243</v>
      </c>
      <c r="M476" s="35">
        <v>80</v>
      </c>
      <c r="N476" s="35" t="s">
        <v>434</v>
      </c>
      <c r="O476" s="25">
        <v>1875</v>
      </c>
      <c r="P476" s="201"/>
      <c r="Q476" s="30"/>
      <c r="R476" s="269"/>
      <c r="S476" s="280"/>
      <c r="T476" s="26" t="s">
        <v>936</v>
      </c>
      <c r="U476" s="26"/>
    </row>
    <row r="477" spans="1:21" customFormat="1" ht="30.75" hidden="1" customHeight="1" x14ac:dyDescent="0.3">
      <c r="A477" s="23">
        <v>92188</v>
      </c>
      <c r="B477" s="62">
        <v>92182</v>
      </c>
      <c r="C477" s="581"/>
      <c r="D477" s="628"/>
      <c r="E477" s="84">
        <v>3</v>
      </c>
      <c r="F477" s="84" t="s">
        <v>360</v>
      </c>
      <c r="G477" s="85">
        <v>914.06</v>
      </c>
      <c r="H477" s="242">
        <v>11069267</v>
      </c>
      <c r="I477" s="111">
        <f>+G477-G476</f>
        <v>298.2399999999999</v>
      </c>
      <c r="J477" s="467"/>
      <c r="K477" s="200">
        <v>0</v>
      </c>
      <c r="L477" s="24" t="s">
        <v>243</v>
      </c>
      <c r="M477" s="35">
        <v>80</v>
      </c>
      <c r="N477" s="35" t="s">
        <v>434</v>
      </c>
      <c r="O477" s="25">
        <v>1875</v>
      </c>
      <c r="P477" s="201"/>
      <c r="Q477" s="30"/>
      <c r="R477" s="269"/>
      <c r="S477" s="280"/>
      <c r="T477" s="26" t="s">
        <v>936</v>
      </c>
      <c r="U477" s="26"/>
    </row>
    <row r="478" spans="1:21" customFormat="1" ht="30.75" hidden="1" customHeight="1" x14ac:dyDescent="0.3">
      <c r="A478" s="23">
        <v>92191</v>
      </c>
      <c r="B478" s="62">
        <v>92182</v>
      </c>
      <c r="C478" s="581"/>
      <c r="D478" s="628"/>
      <c r="E478" s="84">
        <v>4</v>
      </c>
      <c r="F478" s="84" t="s">
        <v>361</v>
      </c>
      <c r="G478" s="85">
        <v>1212.3</v>
      </c>
      <c r="H478" s="242">
        <v>14680953</v>
      </c>
      <c r="I478" s="111">
        <f>+G478-G477</f>
        <v>298.24</v>
      </c>
      <c r="J478" s="467"/>
      <c r="K478" s="200">
        <v>0</v>
      </c>
      <c r="L478" s="24" t="s">
        <v>243</v>
      </c>
      <c r="M478" s="35">
        <v>80</v>
      </c>
      <c r="N478" s="35" t="s">
        <v>434</v>
      </c>
      <c r="O478" s="25">
        <v>1875</v>
      </c>
      <c r="P478" s="201"/>
      <c r="Q478" s="30"/>
      <c r="R478" s="269"/>
      <c r="S478" s="280"/>
      <c r="T478" s="26" t="s">
        <v>936</v>
      </c>
      <c r="U478" s="26"/>
    </row>
    <row r="479" spans="1:21" customFormat="1" ht="30.75" hidden="1" customHeight="1" thickBot="1" x14ac:dyDescent="0.35">
      <c r="A479" s="23">
        <v>92194</v>
      </c>
      <c r="B479" s="62">
        <v>92182</v>
      </c>
      <c r="C479" s="582"/>
      <c r="D479" s="629"/>
      <c r="E479" s="102">
        <v>5</v>
      </c>
      <c r="F479" s="102" t="s">
        <v>362</v>
      </c>
      <c r="G479" s="103">
        <v>1510.55</v>
      </c>
      <c r="H479" s="243">
        <v>18292761</v>
      </c>
      <c r="I479" s="111">
        <f>+G479-G478</f>
        <v>298.25</v>
      </c>
      <c r="J479" s="467"/>
      <c r="K479" s="200">
        <v>0</v>
      </c>
      <c r="L479" s="452" t="s">
        <v>243</v>
      </c>
      <c r="M479" s="212">
        <v>80</v>
      </c>
      <c r="N479" s="212" t="s">
        <v>434</v>
      </c>
      <c r="O479" s="211">
        <v>1875</v>
      </c>
      <c r="P479" s="213"/>
      <c r="Q479" s="214"/>
      <c r="R479" s="270"/>
      <c r="S479" s="284"/>
      <c r="T479" s="26" t="s">
        <v>936</v>
      </c>
      <c r="U479" s="26"/>
    </row>
    <row r="480" spans="1:21" customFormat="1" ht="30.75" hidden="1" customHeight="1" x14ac:dyDescent="0.3">
      <c r="A480" s="1"/>
      <c r="B480" s="62">
        <v>92183</v>
      </c>
      <c r="C480" s="580">
        <v>92183</v>
      </c>
      <c r="D480" s="586" t="s">
        <v>369</v>
      </c>
      <c r="E480" s="100">
        <v>1</v>
      </c>
      <c r="F480" s="100" t="s">
        <v>358</v>
      </c>
      <c r="G480" s="101">
        <v>357.28</v>
      </c>
      <c r="H480" s="241">
        <v>4326661</v>
      </c>
      <c r="I480" s="111"/>
      <c r="J480" s="467"/>
      <c r="K480" s="200">
        <v>0</v>
      </c>
      <c r="L480" s="454" t="s">
        <v>243</v>
      </c>
      <c r="M480" s="262">
        <v>90</v>
      </c>
      <c r="N480" s="262" t="s">
        <v>434</v>
      </c>
      <c r="O480" s="250">
        <v>1875</v>
      </c>
      <c r="P480" s="306"/>
      <c r="Q48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480" s="317" t="s">
        <v>243</v>
      </c>
      <c r="S480" s="367">
        <v>90</v>
      </c>
      <c r="T480" s="26" t="s">
        <v>936</v>
      </c>
      <c r="U480" s="26" t="s">
        <v>936</v>
      </c>
    </row>
    <row r="481" spans="1:21" customFormat="1" ht="30.75" hidden="1" customHeight="1" x14ac:dyDescent="0.3">
      <c r="A481" s="23">
        <v>92186</v>
      </c>
      <c r="B481" s="62">
        <v>92183</v>
      </c>
      <c r="C481" s="581"/>
      <c r="D481" s="587"/>
      <c r="E481" s="84">
        <v>2</v>
      </c>
      <c r="F481" s="84" t="s">
        <v>359</v>
      </c>
      <c r="G481" s="85">
        <v>692.8</v>
      </c>
      <c r="H481" s="242">
        <v>8389808</v>
      </c>
      <c r="I481" s="111">
        <f>+G481-G480</f>
        <v>335.52</v>
      </c>
      <c r="J481" s="467">
        <v>335.52</v>
      </c>
      <c r="K481" s="421">
        <v>4063147</v>
      </c>
      <c r="L481" s="24" t="s">
        <v>243</v>
      </c>
      <c r="M481" s="35">
        <v>90</v>
      </c>
      <c r="N481" s="35" t="s">
        <v>434</v>
      </c>
      <c r="O481" s="25">
        <v>1875</v>
      </c>
      <c r="P481" s="201"/>
      <c r="Q481" s="30"/>
      <c r="R481" s="269"/>
      <c r="S481" s="280"/>
      <c r="T481" s="26" t="s">
        <v>936</v>
      </c>
      <c r="U481" s="26"/>
    </row>
    <row r="482" spans="1:21" customFormat="1" ht="30.75" hidden="1" customHeight="1" x14ac:dyDescent="0.3">
      <c r="A482" s="23">
        <v>92189</v>
      </c>
      <c r="B482" s="62">
        <v>92183</v>
      </c>
      <c r="C482" s="581"/>
      <c r="D482" s="587"/>
      <c r="E482" s="84">
        <v>3</v>
      </c>
      <c r="F482" s="84" t="s">
        <v>360</v>
      </c>
      <c r="G482" s="85">
        <v>1028.32</v>
      </c>
      <c r="H482" s="242">
        <v>12452955</v>
      </c>
      <c r="I482" s="111">
        <f>+G482-G481</f>
        <v>335.52</v>
      </c>
      <c r="J482" s="465"/>
      <c r="K482" s="200">
        <v>0</v>
      </c>
      <c r="L482" s="24" t="s">
        <v>243</v>
      </c>
      <c r="M482" s="35">
        <v>90</v>
      </c>
      <c r="N482" s="35" t="s">
        <v>434</v>
      </c>
      <c r="O482" s="25">
        <v>1875</v>
      </c>
      <c r="P482" s="201"/>
      <c r="Q482" s="30"/>
      <c r="R482" s="269"/>
      <c r="S482" s="280"/>
      <c r="T482" s="26" t="s">
        <v>936</v>
      </c>
      <c r="U482" s="26"/>
    </row>
    <row r="483" spans="1:21" customFormat="1" ht="30.75" hidden="1" customHeight="1" x14ac:dyDescent="0.3">
      <c r="A483" s="23">
        <v>92192</v>
      </c>
      <c r="B483" s="62">
        <v>92183</v>
      </c>
      <c r="C483" s="581"/>
      <c r="D483" s="587"/>
      <c r="E483" s="84">
        <v>4</v>
      </c>
      <c r="F483" s="84" t="s">
        <v>361</v>
      </c>
      <c r="G483" s="85">
        <v>1363.84</v>
      </c>
      <c r="H483" s="242">
        <v>16516102</v>
      </c>
      <c r="I483" s="111">
        <f>+G483-G482</f>
        <v>335.52</v>
      </c>
      <c r="J483" s="465"/>
      <c r="K483" s="200">
        <v>0</v>
      </c>
      <c r="L483" s="24" t="s">
        <v>243</v>
      </c>
      <c r="M483" s="35">
        <v>90</v>
      </c>
      <c r="N483" s="35" t="s">
        <v>434</v>
      </c>
      <c r="O483" s="25">
        <v>1875</v>
      </c>
      <c r="P483" s="201"/>
      <c r="Q483" s="30"/>
      <c r="R483" s="269"/>
      <c r="S483" s="280"/>
      <c r="T483" s="26" t="s">
        <v>936</v>
      </c>
      <c r="U483" s="26"/>
    </row>
    <row r="484" spans="1:21" customFormat="1" ht="30.75" hidden="1" customHeight="1" thickBot="1" x14ac:dyDescent="0.35">
      <c r="A484" s="23">
        <v>92195</v>
      </c>
      <c r="B484" s="62">
        <v>92183</v>
      </c>
      <c r="C484" s="582"/>
      <c r="D484" s="588"/>
      <c r="E484" s="102">
        <v>5</v>
      </c>
      <c r="F484" s="102" t="s">
        <v>362</v>
      </c>
      <c r="G484" s="103">
        <v>1699.36</v>
      </c>
      <c r="H484" s="243">
        <v>20579250</v>
      </c>
      <c r="I484" s="111">
        <f>+G484-G483</f>
        <v>335.52</v>
      </c>
      <c r="J484" s="465"/>
      <c r="K484" s="200">
        <v>0</v>
      </c>
      <c r="L484" s="452" t="s">
        <v>243</v>
      </c>
      <c r="M484" s="212">
        <v>90</v>
      </c>
      <c r="N484" s="212" t="s">
        <v>434</v>
      </c>
      <c r="O484" s="211">
        <v>1875</v>
      </c>
      <c r="P484" s="213"/>
      <c r="Q484" s="214"/>
      <c r="R484" s="270"/>
      <c r="S484" s="284"/>
      <c r="T484" s="26" t="s">
        <v>936</v>
      </c>
      <c r="U484" s="26"/>
    </row>
    <row r="485" spans="1:21" customFormat="1" ht="15" hidden="1" customHeight="1" x14ac:dyDescent="0.3">
      <c r="A485" s="1"/>
      <c r="B485" s="5"/>
      <c r="C485" s="642" t="s">
        <v>370</v>
      </c>
      <c r="D485" s="643"/>
      <c r="E485" s="643"/>
      <c r="F485" s="643"/>
      <c r="G485" s="643"/>
      <c r="H485" s="221"/>
      <c r="I485" s="458"/>
      <c r="J485" s="413"/>
      <c r="K485" s="200">
        <v>0</v>
      </c>
      <c r="L485" s="249" t="s">
        <v>42</v>
      </c>
      <c r="M485" s="314" t="s">
        <v>42</v>
      </c>
      <c r="N485" s="314" t="s">
        <v>42</v>
      </c>
      <c r="O485" s="314" t="s">
        <v>42</v>
      </c>
      <c r="P485" s="306"/>
      <c r="Q485" s="307"/>
      <c r="R485" s="314" t="s">
        <v>42</v>
      </c>
      <c r="S485" s="314" t="s">
        <v>42</v>
      </c>
      <c r="T485" s="314" t="s">
        <v>42</v>
      </c>
      <c r="U485" s="274" t="s">
        <v>41</v>
      </c>
    </row>
    <row r="486" spans="1:21" customFormat="1" hidden="1" x14ac:dyDescent="0.3">
      <c r="A486" s="1"/>
      <c r="B486" s="42" t="s">
        <v>1</v>
      </c>
      <c r="C486" s="117" t="s">
        <v>1</v>
      </c>
      <c r="D486" s="117" t="s">
        <v>2</v>
      </c>
      <c r="E486" s="117" t="s">
        <v>3</v>
      </c>
      <c r="F486" s="117" t="s">
        <v>4</v>
      </c>
      <c r="G486" s="9" t="s">
        <v>5</v>
      </c>
      <c r="H486" s="444" t="s">
        <v>6</v>
      </c>
      <c r="I486" s="458"/>
      <c r="J486" s="288"/>
      <c r="K486" s="200">
        <v>0</v>
      </c>
      <c r="L486" s="17" t="s">
        <v>42</v>
      </c>
      <c r="M486" s="200" t="s">
        <v>42</v>
      </c>
      <c r="N486" s="200" t="s">
        <v>42</v>
      </c>
      <c r="O486" s="200" t="s">
        <v>42</v>
      </c>
      <c r="P486" s="201"/>
      <c r="Q486" s="30"/>
      <c r="R486" s="200" t="s">
        <v>42</v>
      </c>
      <c r="S486" s="200" t="s">
        <v>42</v>
      </c>
      <c r="T486" s="200" t="s">
        <v>42</v>
      </c>
      <c r="U486" s="274" t="s">
        <v>41</v>
      </c>
    </row>
    <row r="487" spans="1:21" customFormat="1" ht="27.6" hidden="1" x14ac:dyDescent="0.3">
      <c r="A487" s="1"/>
      <c r="B487" s="53">
        <v>4001</v>
      </c>
      <c r="C487" s="15">
        <v>4001</v>
      </c>
      <c r="D487" s="54" t="s">
        <v>371</v>
      </c>
      <c r="E487" s="16"/>
      <c r="F487" s="16" t="s">
        <v>20</v>
      </c>
      <c r="G487" s="12">
        <v>37.619999999999997</v>
      </c>
      <c r="H487" s="219">
        <v>455578</v>
      </c>
      <c r="I487" s="458"/>
      <c r="J487" s="267"/>
      <c r="K487" s="200">
        <v>0</v>
      </c>
      <c r="L487" s="24" t="s">
        <v>373</v>
      </c>
      <c r="M487" s="14">
        <v>100</v>
      </c>
      <c r="N487" s="245" t="s">
        <v>434</v>
      </c>
      <c r="O487" s="14">
        <v>926</v>
      </c>
      <c r="P487" s="203"/>
      <c r="Q4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487" s="20" t="s">
        <v>373</v>
      </c>
      <c r="S487" s="14">
        <v>100</v>
      </c>
      <c r="T487" s="26" t="s">
        <v>936</v>
      </c>
      <c r="U487" s="26" t="s">
        <v>936</v>
      </c>
    </row>
    <row r="488" spans="1:21" customFormat="1" ht="66" hidden="1" customHeight="1" thickBot="1" x14ac:dyDescent="0.3">
      <c r="A488" s="1"/>
      <c r="B488" s="167">
        <v>90094</v>
      </c>
      <c r="C488" s="167">
        <v>90094</v>
      </c>
      <c r="D488" s="168" t="s">
        <v>374</v>
      </c>
      <c r="E488" s="169"/>
      <c r="F488" s="169" t="s">
        <v>20</v>
      </c>
      <c r="G488" s="170">
        <v>0</v>
      </c>
      <c r="H488" s="225">
        <v>0</v>
      </c>
      <c r="I488" s="458"/>
      <c r="J488" s="476"/>
      <c r="K488" s="200">
        <v>0</v>
      </c>
      <c r="L488" s="366" t="s">
        <v>373</v>
      </c>
      <c r="M488" s="285">
        <v>0</v>
      </c>
      <c r="N488" s="353" t="s">
        <v>434</v>
      </c>
      <c r="O488" s="285">
        <v>926</v>
      </c>
      <c r="P488" s="286"/>
      <c r="Q48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488" s="369" t="s">
        <v>373</v>
      </c>
      <c r="S488" s="285">
        <v>0</v>
      </c>
      <c r="T488" s="26" t="s">
        <v>936</v>
      </c>
      <c r="U488" s="26" t="s">
        <v>936</v>
      </c>
    </row>
    <row r="489" spans="1:21" customFormat="1" ht="36" hidden="1" customHeight="1" x14ac:dyDescent="0.3">
      <c r="A489" s="23"/>
      <c r="B489" s="53">
        <v>40011</v>
      </c>
      <c r="C489" s="592" t="s">
        <v>375</v>
      </c>
      <c r="D489" s="618" t="s">
        <v>376</v>
      </c>
      <c r="E489" s="100">
        <v>1</v>
      </c>
      <c r="F489" s="121" t="s">
        <v>377</v>
      </c>
      <c r="G489" s="101">
        <v>63.24</v>
      </c>
      <c r="H489" s="241">
        <v>765836</v>
      </c>
      <c r="I489" s="111"/>
      <c r="J489" s="261"/>
      <c r="K489" s="200">
        <v>0</v>
      </c>
      <c r="L489" s="451" t="s">
        <v>372</v>
      </c>
      <c r="M489" s="205">
        <v>100</v>
      </c>
      <c r="N489" s="244" t="s">
        <v>434</v>
      </c>
      <c r="O489" s="205">
        <v>926</v>
      </c>
      <c r="P489" s="207"/>
      <c r="Q4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489" s="209" t="s">
        <v>372</v>
      </c>
      <c r="S489" s="279">
        <v>100</v>
      </c>
      <c r="T489" s="26" t="s">
        <v>936</v>
      </c>
      <c r="U489" s="26" t="s">
        <v>936</v>
      </c>
    </row>
    <row r="490" spans="1:21" customFormat="1" ht="36" hidden="1" customHeight="1" x14ac:dyDescent="0.3">
      <c r="A490" s="15" t="s">
        <v>378</v>
      </c>
      <c r="B490" s="53">
        <v>40011</v>
      </c>
      <c r="C490" s="593"/>
      <c r="D490" s="619"/>
      <c r="E490" s="84">
        <v>2</v>
      </c>
      <c r="F490" s="122" t="s">
        <v>379</v>
      </c>
      <c r="G490" s="85">
        <v>66.84</v>
      </c>
      <c r="H490" s="242">
        <v>809432</v>
      </c>
      <c r="I490" s="111">
        <f>+G490-G489</f>
        <v>3.6000000000000014</v>
      </c>
      <c r="J490" s="202"/>
      <c r="K490" s="200">
        <v>0</v>
      </c>
      <c r="L490" s="24" t="s">
        <v>372</v>
      </c>
      <c r="M490" s="25">
        <v>100</v>
      </c>
      <c r="N490" s="245" t="s">
        <v>434</v>
      </c>
      <c r="O490" s="25">
        <v>926</v>
      </c>
      <c r="P490" s="201"/>
      <c r="Q490" s="30"/>
      <c r="R490" s="269"/>
      <c r="S490" s="280"/>
      <c r="T490" s="26" t="s">
        <v>936</v>
      </c>
      <c r="U490" s="26"/>
    </row>
    <row r="491" spans="1:21" customFormat="1" ht="36" hidden="1" customHeight="1" x14ac:dyDescent="0.3">
      <c r="A491" s="15" t="s">
        <v>380</v>
      </c>
      <c r="B491" s="53">
        <v>40011</v>
      </c>
      <c r="C491" s="593"/>
      <c r="D491" s="619"/>
      <c r="E491" s="84">
        <v>3</v>
      </c>
      <c r="F491" s="122" t="s">
        <v>381</v>
      </c>
      <c r="G491" s="85">
        <v>70.400000000000006</v>
      </c>
      <c r="H491" s="242">
        <v>852544</v>
      </c>
      <c r="I491" s="111">
        <f>+G491-G489</f>
        <v>7.1600000000000037</v>
      </c>
      <c r="J491" s="202"/>
      <c r="K491" s="200">
        <v>0</v>
      </c>
      <c r="L491" s="24" t="s">
        <v>372</v>
      </c>
      <c r="M491" s="25">
        <v>100</v>
      </c>
      <c r="N491" s="245" t="s">
        <v>434</v>
      </c>
      <c r="O491" s="25">
        <v>926</v>
      </c>
      <c r="P491" s="201"/>
      <c r="Q491" s="30"/>
      <c r="R491" s="269"/>
      <c r="S491" s="280"/>
      <c r="T491" s="26" t="s">
        <v>936</v>
      </c>
      <c r="U491" s="26"/>
    </row>
    <row r="492" spans="1:21" customFormat="1" ht="36" hidden="1" customHeight="1" thickBot="1" x14ac:dyDescent="0.35">
      <c r="A492" s="15" t="s">
        <v>382</v>
      </c>
      <c r="B492" s="53">
        <v>40011</v>
      </c>
      <c r="C492" s="594"/>
      <c r="D492" s="620"/>
      <c r="E492" s="102">
        <v>4</v>
      </c>
      <c r="F492" s="123" t="s">
        <v>383</v>
      </c>
      <c r="G492" s="103">
        <v>73.92</v>
      </c>
      <c r="H492" s="243">
        <v>895171</v>
      </c>
      <c r="I492" s="111">
        <f>+G492-G489</f>
        <v>10.68</v>
      </c>
      <c r="J492" s="202"/>
      <c r="K492" s="200">
        <v>0</v>
      </c>
      <c r="L492" s="452" t="s">
        <v>372</v>
      </c>
      <c r="M492" s="211">
        <v>100</v>
      </c>
      <c r="N492" s="246" t="s">
        <v>434</v>
      </c>
      <c r="O492" s="211">
        <v>926</v>
      </c>
      <c r="P492" s="213"/>
      <c r="Q492" s="214"/>
      <c r="R492" s="270"/>
      <c r="S492" s="284"/>
      <c r="T492" s="26" t="s">
        <v>936</v>
      </c>
      <c r="U492" s="26"/>
    </row>
    <row r="493" spans="1:21" customFormat="1" ht="58.5" hidden="1" customHeight="1" x14ac:dyDescent="0.3">
      <c r="A493" s="15"/>
      <c r="B493" s="53">
        <v>90095</v>
      </c>
      <c r="C493" s="583">
        <v>90095</v>
      </c>
      <c r="D493" s="586" t="s">
        <v>384</v>
      </c>
      <c r="E493" s="100">
        <v>1</v>
      </c>
      <c r="F493" s="121" t="s">
        <v>377</v>
      </c>
      <c r="G493" s="101">
        <v>0</v>
      </c>
      <c r="H493" s="241">
        <v>0</v>
      </c>
      <c r="I493" s="111"/>
      <c r="J493" s="261"/>
      <c r="K493" s="200">
        <v>0</v>
      </c>
      <c r="L493" s="451" t="s">
        <v>372</v>
      </c>
      <c r="M493" s="205">
        <v>0</v>
      </c>
      <c r="N493" s="244" t="s">
        <v>434</v>
      </c>
      <c r="O493" s="205">
        <v>926</v>
      </c>
      <c r="P493" s="207"/>
      <c r="Q4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493" s="209" t="s">
        <v>372</v>
      </c>
      <c r="S493" s="279">
        <v>0</v>
      </c>
      <c r="T493" s="26" t="s">
        <v>936</v>
      </c>
      <c r="U493" s="26" t="s">
        <v>936</v>
      </c>
    </row>
    <row r="494" spans="1:21" customFormat="1" ht="63" hidden="1" customHeight="1" x14ac:dyDescent="0.3">
      <c r="A494" s="15">
        <v>90096</v>
      </c>
      <c r="B494" s="53">
        <v>90095</v>
      </c>
      <c r="C494" s="584"/>
      <c r="D494" s="587"/>
      <c r="E494" s="84">
        <v>2</v>
      </c>
      <c r="F494" s="122" t="s">
        <v>379</v>
      </c>
      <c r="G494" s="85">
        <v>0</v>
      </c>
      <c r="H494" s="242">
        <v>0</v>
      </c>
      <c r="I494" s="111"/>
      <c r="J494" s="261"/>
      <c r="K494" s="200">
        <v>0</v>
      </c>
      <c r="L494" s="24" t="s">
        <v>372</v>
      </c>
      <c r="M494" s="25">
        <v>0</v>
      </c>
      <c r="N494" s="245" t="s">
        <v>434</v>
      </c>
      <c r="O494" s="25">
        <v>926</v>
      </c>
      <c r="P494" s="201"/>
      <c r="Q494" s="30"/>
      <c r="R494" s="269"/>
      <c r="S494" s="280"/>
      <c r="T494" s="26" t="s">
        <v>936</v>
      </c>
      <c r="U494" s="26"/>
    </row>
    <row r="495" spans="1:21" customFormat="1" ht="61.5" hidden="1" customHeight="1" x14ac:dyDescent="0.3">
      <c r="A495" s="15">
        <v>90097</v>
      </c>
      <c r="B495" s="53">
        <v>90095</v>
      </c>
      <c r="C495" s="584"/>
      <c r="D495" s="587"/>
      <c r="E495" s="84">
        <v>3</v>
      </c>
      <c r="F495" s="122" t="s">
        <v>381</v>
      </c>
      <c r="G495" s="85">
        <v>0</v>
      </c>
      <c r="H495" s="242">
        <v>0</v>
      </c>
      <c r="I495" s="111"/>
      <c r="J495" s="261"/>
      <c r="K495" s="200">
        <v>0</v>
      </c>
      <c r="L495" s="24" t="s">
        <v>372</v>
      </c>
      <c r="M495" s="25">
        <v>0</v>
      </c>
      <c r="N495" s="245" t="s">
        <v>434</v>
      </c>
      <c r="O495" s="25">
        <v>926</v>
      </c>
      <c r="P495" s="201"/>
      <c r="Q495" s="30"/>
      <c r="R495" s="269"/>
      <c r="S495" s="280"/>
      <c r="T495" s="26" t="s">
        <v>936</v>
      </c>
      <c r="U495" s="26"/>
    </row>
    <row r="496" spans="1:21" customFormat="1" ht="48.75" hidden="1" customHeight="1" thickBot="1" x14ac:dyDescent="0.35">
      <c r="A496" s="15">
        <v>90098</v>
      </c>
      <c r="B496" s="53">
        <v>90095</v>
      </c>
      <c r="C496" s="584"/>
      <c r="D496" s="587"/>
      <c r="E496" s="90">
        <v>4</v>
      </c>
      <c r="F496" s="512" t="s">
        <v>383</v>
      </c>
      <c r="G496" s="98">
        <v>0</v>
      </c>
      <c r="H496" s="513">
        <v>0</v>
      </c>
      <c r="I496" s="111"/>
      <c r="J496" s="261"/>
      <c r="K496" s="200">
        <v>0</v>
      </c>
      <c r="L496" s="452" t="s">
        <v>372</v>
      </c>
      <c r="M496" s="211">
        <v>0</v>
      </c>
      <c r="N496" s="246" t="s">
        <v>434</v>
      </c>
      <c r="O496" s="211">
        <v>926</v>
      </c>
      <c r="P496" s="213"/>
      <c r="Q496" s="214"/>
      <c r="R496" s="270"/>
      <c r="S496" s="284"/>
      <c r="T496" s="26" t="s">
        <v>936</v>
      </c>
      <c r="U496" s="26"/>
    </row>
    <row r="497" spans="1:21" customFormat="1" ht="36.75" hidden="1" customHeight="1" x14ac:dyDescent="0.3">
      <c r="A497" s="509"/>
      <c r="B497" s="84">
        <v>93016</v>
      </c>
      <c r="C497" s="84">
        <v>93016</v>
      </c>
      <c r="D497" s="506" t="s">
        <v>946</v>
      </c>
      <c r="E497" s="84"/>
      <c r="F497" s="122" t="s">
        <v>20</v>
      </c>
      <c r="G497" s="85">
        <v>29.66</v>
      </c>
      <c r="H497" s="223">
        <v>359183</v>
      </c>
      <c r="I497" s="111"/>
      <c r="J497" s="261"/>
      <c r="K497" s="200"/>
      <c r="L497" s="453" t="s">
        <v>917</v>
      </c>
      <c r="M497" s="321">
        <v>100</v>
      </c>
      <c r="N497" s="259" t="s">
        <v>434</v>
      </c>
      <c r="O497" s="250">
        <v>426</v>
      </c>
      <c r="P497" s="323"/>
      <c r="Q497"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Vigente'!C661,'[1]Certificaciones y Autorizacione'!B:E,1,0))),"Auditorías y Certificaciones",IF(NOT(ISERROR(VLOOKUP('[1]Manual Tarifario Vigente'!C661,'[1]Plantas de Beneficio'!B:E,1,0))),"Inspección","Registro Sanitario y Trámites Asociados")))))</f>
        <v>Registro Sanitario y Trámites Asociados</v>
      </c>
      <c r="R497" s="510" t="s">
        <v>134</v>
      </c>
      <c r="S497" s="511">
        <v>100</v>
      </c>
      <c r="T497" s="26" t="s">
        <v>935</v>
      </c>
      <c r="U497" s="26" t="s">
        <v>935</v>
      </c>
    </row>
    <row r="498" spans="1:21" customFormat="1" ht="63.75" hidden="1" customHeight="1" x14ac:dyDescent="0.3">
      <c r="A498" s="1"/>
      <c r="B498" s="53">
        <v>400121</v>
      </c>
      <c r="C498" s="124" t="s">
        <v>385</v>
      </c>
      <c r="D498" s="528" t="s">
        <v>967</v>
      </c>
      <c r="E498" s="91"/>
      <c r="F498" s="91" t="s">
        <v>20</v>
      </c>
      <c r="G498" s="116">
        <v>31.22</v>
      </c>
      <c r="H498" s="221">
        <v>378074</v>
      </c>
      <c r="I498" s="458"/>
      <c r="J498" s="200"/>
      <c r="K498" s="200">
        <v>0</v>
      </c>
      <c r="L498" s="249" t="s">
        <v>917</v>
      </c>
      <c r="M498" s="250">
        <v>100</v>
      </c>
      <c r="N498" s="259" t="s">
        <v>434</v>
      </c>
      <c r="O498" s="250">
        <v>426</v>
      </c>
      <c r="P498" s="306"/>
      <c r="Q498"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8" s="308" t="s">
        <v>134</v>
      </c>
      <c r="S498" s="250">
        <v>100</v>
      </c>
      <c r="T498" s="26" t="s">
        <v>936</v>
      </c>
      <c r="U498" s="26" t="s">
        <v>936</v>
      </c>
    </row>
    <row r="499" spans="1:21" customFormat="1" ht="28.5" hidden="1" customHeight="1" x14ac:dyDescent="0.3">
      <c r="A499" s="1"/>
      <c r="B499" s="84">
        <v>93017</v>
      </c>
      <c r="C499" s="84">
        <v>93017</v>
      </c>
      <c r="D499" s="506" t="s">
        <v>947</v>
      </c>
      <c r="E499" s="84"/>
      <c r="F499" s="122" t="s">
        <v>20</v>
      </c>
      <c r="G499" s="85">
        <v>40.57</v>
      </c>
      <c r="H499" s="223">
        <v>491303</v>
      </c>
      <c r="I499" s="458"/>
      <c r="J499" s="200"/>
      <c r="K499" s="200"/>
      <c r="L499" s="249" t="s">
        <v>917</v>
      </c>
      <c r="M499" s="250">
        <v>100</v>
      </c>
      <c r="N499" s="245" t="s">
        <v>434</v>
      </c>
      <c r="O499" s="25">
        <v>426</v>
      </c>
      <c r="P499" s="306"/>
      <c r="Q49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9" s="308" t="s">
        <v>134</v>
      </c>
      <c r="S499" s="250">
        <v>100</v>
      </c>
      <c r="T499" s="26" t="s">
        <v>935</v>
      </c>
      <c r="U499" s="26" t="s">
        <v>935</v>
      </c>
    </row>
    <row r="500" spans="1:21" customFormat="1" ht="63.75" hidden="1" customHeight="1" x14ac:dyDescent="0.3">
      <c r="A500" s="1"/>
      <c r="B500" s="53">
        <v>400122</v>
      </c>
      <c r="C500" s="95" t="s">
        <v>386</v>
      </c>
      <c r="D500" s="97" t="s">
        <v>968</v>
      </c>
      <c r="E500" s="84"/>
      <c r="F500" s="84" t="s">
        <v>20</v>
      </c>
      <c r="G500" s="85">
        <v>43.01</v>
      </c>
      <c r="H500" s="219">
        <v>520851</v>
      </c>
      <c r="I500" s="458"/>
      <c r="J500" s="200"/>
      <c r="K500" s="200">
        <v>0</v>
      </c>
      <c r="L500" s="17" t="s">
        <v>917</v>
      </c>
      <c r="M500" s="25">
        <v>100</v>
      </c>
      <c r="N500" s="245" t="s">
        <v>434</v>
      </c>
      <c r="O500" s="25">
        <v>426</v>
      </c>
      <c r="P500" s="201"/>
      <c r="Q50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0" s="20" t="s">
        <v>134</v>
      </c>
      <c r="S500" s="25">
        <v>100</v>
      </c>
      <c r="T500" s="26" t="s">
        <v>936</v>
      </c>
      <c r="U500" s="26" t="s">
        <v>936</v>
      </c>
    </row>
    <row r="501" spans="1:21" customFormat="1" ht="20.25" hidden="1" customHeight="1" x14ac:dyDescent="0.3">
      <c r="A501" s="1"/>
      <c r="B501" s="84">
        <v>93018</v>
      </c>
      <c r="C501" s="84">
        <v>93018</v>
      </c>
      <c r="D501" s="506" t="s">
        <v>948</v>
      </c>
      <c r="E501" s="84"/>
      <c r="F501" s="122" t="s">
        <v>20</v>
      </c>
      <c r="G501" s="85">
        <v>46.48</v>
      </c>
      <c r="H501" s="223">
        <v>562873</v>
      </c>
      <c r="I501" s="458"/>
      <c r="J501" s="200"/>
      <c r="K501" s="200"/>
      <c r="L501" s="17" t="s">
        <v>917</v>
      </c>
      <c r="M501" s="25">
        <v>100</v>
      </c>
      <c r="N501" s="245" t="s">
        <v>434</v>
      </c>
      <c r="O501" s="25">
        <v>426</v>
      </c>
      <c r="P501" s="201"/>
      <c r="Q50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1" s="20" t="s">
        <v>134</v>
      </c>
      <c r="S501" s="25">
        <v>100</v>
      </c>
      <c r="T501" s="26" t="s">
        <v>935</v>
      </c>
      <c r="U501" s="26" t="s">
        <v>935</v>
      </c>
    </row>
    <row r="502" spans="1:21" customFormat="1" ht="55.2" hidden="1" x14ac:dyDescent="0.3">
      <c r="A502" s="1"/>
      <c r="B502" s="53">
        <v>400123</v>
      </c>
      <c r="C502" s="95" t="s">
        <v>387</v>
      </c>
      <c r="D502" s="97" t="s">
        <v>969</v>
      </c>
      <c r="E502" s="84"/>
      <c r="F502" s="84" t="s">
        <v>20</v>
      </c>
      <c r="G502" s="85">
        <v>48.77</v>
      </c>
      <c r="H502" s="219">
        <v>590605</v>
      </c>
      <c r="I502" s="458"/>
      <c r="J502" s="200"/>
      <c r="K502" s="200">
        <v>0</v>
      </c>
      <c r="L502" s="17" t="s">
        <v>917</v>
      </c>
      <c r="M502" s="25">
        <v>100</v>
      </c>
      <c r="N502" s="245" t="s">
        <v>434</v>
      </c>
      <c r="O502" s="25">
        <v>426</v>
      </c>
      <c r="P502" s="201"/>
      <c r="Q5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02" s="20" t="s">
        <v>134</v>
      </c>
      <c r="S502" s="25">
        <v>100</v>
      </c>
      <c r="T502" s="26" t="s">
        <v>936</v>
      </c>
      <c r="U502" s="26" t="s">
        <v>936</v>
      </c>
    </row>
    <row r="503" spans="1:21" customFormat="1" ht="27.6" hidden="1" x14ac:dyDescent="0.3">
      <c r="A503" s="1"/>
      <c r="B503" s="53">
        <v>400124</v>
      </c>
      <c r="C503" s="95" t="s">
        <v>388</v>
      </c>
      <c r="D503" s="97" t="s">
        <v>389</v>
      </c>
      <c r="E503" s="84"/>
      <c r="F503" s="84" t="s">
        <v>20</v>
      </c>
      <c r="G503" s="85">
        <v>53.61</v>
      </c>
      <c r="H503" s="219">
        <v>649217</v>
      </c>
      <c r="I503" s="458"/>
      <c r="J503" s="200"/>
      <c r="K503" s="200">
        <v>0</v>
      </c>
      <c r="L503" s="18" t="s">
        <v>21</v>
      </c>
      <c r="M503" s="25">
        <v>100</v>
      </c>
      <c r="N503" s="245" t="s">
        <v>434</v>
      </c>
      <c r="O503" s="25">
        <v>426</v>
      </c>
      <c r="P503" s="296"/>
      <c r="Q5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03" s="20" t="s">
        <v>21</v>
      </c>
      <c r="S503" s="25">
        <v>100</v>
      </c>
      <c r="T503" s="26" t="s">
        <v>936</v>
      </c>
      <c r="U503" s="26" t="s">
        <v>936</v>
      </c>
    </row>
    <row r="504" spans="1:21" customFormat="1" ht="55.2" hidden="1" x14ac:dyDescent="0.3">
      <c r="A504" s="1"/>
      <c r="B504" s="84">
        <v>90104</v>
      </c>
      <c r="C504" s="84">
        <v>90104</v>
      </c>
      <c r="D504" s="97" t="s">
        <v>390</v>
      </c>
      <c r="E504" s="84"/>
      <c r="F504" s="84" t="s">
        <v>20</v>
      </c>
      <c r="G504" s="85">
        <v>0</v>
      </c>
      <c r="H504" s="219">
        <v>0</v>
      </c>
      <c r="I504" s="458"/>
      <c r="J504" s="200"/>
      <c r="K504" s="200">
        <v>0</v>
      </c>
      <c r="L504" s="18" t="s">
        <v>21</v>
      </c>
      <c r="M504" s="25">
        <v>0</v>
      </c>
      <c r="N504" s="245" t="s">
        <v>434</v>
      </c>
      <c r="O504" s="25">
        <v>426</v>
      </c>
      <c r="P504" s="201"/>
      <c r="Q5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04" s="20" t="s">
        <v>21</v>
      </c>
      <c r="S504" s="25">
        <v>0</v>
      </c>
      <c r="T504" s="26" t="s">
        <v>936</v>
      </c>
      <c r="U504" s="26" t="s">
        <v>936</v>
      </c>
    </row>
    <row r="505" spans="1:21" customFormat="1" ht="27.6" hidden="1" x14ac:dyDescent="0.3">
      <c r="A505" s="1"/>
      <c r="B505" s="530">
        <v>400125</v>
      </c>
      <c r="C505" s="95" t="s">
        <v>391</v>
      </c>
      <c r="D505" s="97" t="s">
        <v>392</v>
      </c>
      <c r="E505" s="84"/>
      <c r="F505" s="84" t="s">
        <v>20</v>
      </c>
      <c r="G505" s="85">
        <v>74.48</v>
      </c>
      <c r="H505" s="219">
        <v>901953</v>
      </c>
      <c r="I505" s="458"/>
      <c r="J505" s="200"/>
      <c r="K505" s="200">
        <v>0</v>
      </c>
      <c r="L505" s="18" t="s">
        <v>21</v>
      </c>
      <c r="M505" s="25">
        <v>100</v>
      </c>
      <c r="N505" s="245" t="s">
        <v>434</v>
      </c>
      <c r="O505" s="25">
        <v>426</v>
      </c>
      <c r="P505" s="201"/>
      <c r="Q5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05" s="20" t="s">
        <v>21</v>
      </c>
      <c r="S505" s="25">
        <v>100</v>
      </c>
      <c r="T505" s="26" t="s">
        <v>936</v>
      </c>
      <c r="U505" s="26" t="s">
        <v>936</v>
      </c>
    </row>
    <row r="506" spans="1:21" customFormat="1" ht="55.2" hidden="1" x14ac:dyDescent="0.3">
      <c r="A506" s="1"/>
      <c r="B506" s="84">
        <v>90105</v>
      </c>
      <c r="C506" s="84">
        <v>90105</v>
      </c>
      <c r="D506" s="97" t="s">
        <v>393</v>
      </c>
      <c r="E506" s="84"/>
      <c r="F506" s="84" t="s">
        <v>20</v>
      </c>
      <c r="G506" s="85">
        <v>0</v>
      </c>
      <c r="H506" s="219">
        <v>0</v>
      </c>
      <c r="I506" s="458"/>
      <c r="J506" s="200"/>
      <c r="K506" s="200">
        <v>0</v>
      </c>
      <c r="L506" s="18" t="s">
        <v>21</v>
      </c>
      <c r="M506" s="25">
        <v>0</v>
      </c>
      <c r="N506" s="245" t="s">
        <v>434</v>
      </c>
      <c r="O506" s="25">
        <v>426</v>
      </c>
      <c r="P506" s="201"/>
      <c r="Q5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06" s="20" t="s">
        <v>21</v>
      </c>
      <c r="S506" s="25">
        <v>0</v>
      </c>
      <c r="T506" s="26" t="s">
        <v>936</v>
      </c>
      <c r="U506" s="26" t="s">
        <v>936</v>
      </c>
    </row>
    <row r="507" spans="1:21" customFormat="1" ht="41.4" hidden="1" x14ac:dyDescent="0.3">
      <c r="A507" s="1"/>
      <c r="B507" s="53">
        <v>400126</v>
      </c>
      <c r="C507" s="95" t="s">
        <v>394</v>
      </c>
      <c r="D507" s="97" t="s">
        <v>395</v>
      </c>
      <c r="E507" s="84"/>
      <c r="F507" s="84" t="s">
        <v>20</v>
      </c>
      <c r="G507" s="85">
        <v>124.44</v>
      </c>
      <c r="H507" s="219">
        <v>1506968</v>
      </c>
      <c r="I507" s="458"/>
      <c r="J507" s="200"/>
      <c r="K507" s="200">
        <v>0</v>
      </c>
      <c r="L507" s="18" t="s">
        <v>21</v>
      </c>
      <c r="M507" s="25">
        <v>100</v>
      </c>
      <c r="N507" s="245" t="s">
        <v>434</v>
      </c>
      <c r="O507" s="25">
        <v>426</v>
      </c>
      <c r="P507" s="201"/>
      <c r="Q5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07" s="20" t="s">
        <v>21</v>
      </c>
      <c r="S507" s="25">
        <v>100</v>
      </c>
      <c r="T507" s="26" t="s">
        <v>936</v>
      </c>
      <c r="U507" s="26" t="s">
        <v>936</v>
      </c>
    </row>
    <row r="508" spans="1:21" customFormat="1" ht="82.8" hidden="1" x14ac:dyDescent="0.3">
      <c r="A508" s="1"/>
      <c r="B508" s="84">
        <v>90106</v>
      </c>
      <c r="C508" s="84">
        <v>90106</v>
      </c>
      <c r="D508" s="97" t="s">
        <v>396</v>
      </c>
      <c r="E508" s="84"/>
      <c r="F508" s="84" t="s">
        <v>20</v>
      </c>
      <c r="G508" s="85">
        <v>0</v>
      </c>
      <c r="H508" s="219">
        <v>0</v>
      </c>
      <c r="I508" s="458"/>
      <c r="J508" s="200"/>
      <c r="K508" s="200">
        <v>0</v>
      </c>
      <c r="L508" s="18" t="s">
        <v>21</v>
      </c>
      <c r="M508" s="25">
        <v>0</v>
      </c>
      <c r="N508" s="245" t="s">
        <v>434</v>
      </c>
      <c r="O508" s="25">
        <v>426</v>
      </c>
      <c r="P508" s="201"/>
      <c r="Q5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08" s="20" t="s">
        <v>21</v>
      </c>
      <c r="S508" s="25">
        <v>0</v>
      </c>
      <c r="T508" s="26" t="s">
        <v>936</v>
      </c>
      <c r="U508" s="26" t="s">
        <v>936</v>
      </c>
    </row>
    <row r="509" spans="1:21" customFormat="1" ht="30" hidden="1" customHeight="1" x14ac:dyDescent="0.3">
      <c r="A509" s="1"/>
      <c r="B509" s="84">
        <v>93013</v>
      </c>
      <c r="C509" s="84">
        <v>93013</v>
      </c>
      <c r="D509" s="97" t="s">
        <v>938</v>
      </c>
      <c r="E509" s="84"/>
      <c r="F509" s="84" t="s">
        <v>20</v>
      </c>
      <c r="G509" s="85">
        <v>60.3</v>
      </c>
      <c r="H509" s="219">
        <v>730233</v>
      </c>
      <c r="I509" s="460"/>
      <c r="J509" s="200"/>
      <c r="K509" s="200">
        <v>0</v>
      </c>
      <c r="L509" s="482" t="s">
        <v>139</v>
      </c>
      <c r="M509" s="25">
        <v>100</v>
      </c>
      <c r="N509" s="245" t="s">
        <v>434</v>
      </c>
      <c r="O509" s="25">
        <v>426</v>
      </c>
      <c r="P509" s="201"/>
      <c r="Q50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09" s="27" t="s">
        <v>139</v>
      </c>
      <c r="S509" s="25">
        <v>100</v>
      </c>
      <c r="T509" s="26" t="s">
        <v>935</v>
      </c>
      <c r="U509" s="26" t="s">
        <v>935</v>
      </c>
    </row>
    <row r="510" spans="1:21" customFormat="1" ht="101.1" hidden="1" customHeight="1" x14ac:dyDescent="0.3">
      <c r="A510" s="1"/>
      <c r="B510" s="84">
        <v>93014</v>
      </c>
      <c r="C510" s="84">
        <v>93014</v>
      </c>
      <c r="D510" s="97" t="s">
        <v>939</v>
      </c>
      <c r="E510" s="84"/>
      <c r="F510" s="84" t="s">
        <v>20</v>
      </c>
      <c r="G510" s="85">
        <v>0</v>
      </c>
      <c r="H510" s="219">
        <v>0</v>
      </c>
      <c r="I510" s="460"/>
      <c r="J510" s="200"/>
      <c r="K510" s="200">
        <v>0</v>
      </c>
      <c r="L510" s="482" t="s">
        <v>139</v>
      </c>
      <c r="M510" s="25">
        <v>0</v>
      </c>
      <c r="N510" s="245" t="s">
        <v>434</v>
      </c>
      <c r="O510" s="25">
        <v>426</v>
      </c>
      <c r="P510" s="201"/>
      <c r="Q5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10" s="27" t="s">
        <v>139</v>
      </c>
      <c r="S510" s="25">
        <v>0</v>
      </c>
      <c r="T510" s="26" t="s">
        <v>935</v>
      </c>
      <c r="U510" s="26" t="s">
        <v>935</v>
      </c>
    </row>
    <row r="511" spans="1:21" customFormat="1" ht="55.2" hidden="1" x14ac:dyDescent="0.3">
      <c r="A511" s="1"/>
      <c r="B511" s="67">
        <v>400136</v>
      </c>
      <c r="C511" s="124" t="s">
        <v>397</v>
      </c>
      <c r="D511" s="125" t="s">
        <v>398</v>
      </c>
      <c r="E511" s="91"/>
      <c r="F511" s="91" t="s">
        <v>20</v>
      </c>
      <c r="G511" s="116">
        <v>71.55</v>
      </c>
      <c r="H511" s="219">
        <v>866471</v>
      </c>
      <c r="I511" s="458"/>
      <c r="J511" s="200"/>
      <c r="K511" s="200">
        <v>0</v>
      </c>
      <c r="L511" s="454" t="s">
        <v>243</v>
      </c>
      <c r="M511" s="250">
        <v>100</v>
      </c>
      <c r="N511" s="259" t="s">
        <v>434</v>
      </c>
      <c r="O511" s="250">
        <v>426</v>
      </c>
      <c r="P511" s="306"/>
      <c r="Q51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11" s="308" t="s">
        <v>243</v>
      </c>
      <c r="S511" s="250">
        <v>100</v>
      </c>
      <c r="T511" s="26" t="s">
        <v>936</v>
      </c>
      <c r="U511" s="26" t="s">
        <v>936</v>
      </c>
    </row>
    <row r="512" spans="1:21" customFormat="1" ht="82.8" hidden="1" x14ac:dyDescent="0.3">
      <c r="A512" s="1"/>
      <c r="B512" s="84">
        <v>90116</v>
      </c>
      <c r="C512" s="84">
        <v>90116</v>
      </c>
      <c r="D512" s="97" t="s">
        <v>399</v>
      </c>
      <c r="E512" s="84"/>
      <c r="F512" s="84" t="s">
        <v>20</v>
      </c>
      <c r="G512" s="85">
        <v>0</v>
      </c>
      <c r="H512" s="219">
        <v>0</v>
      </c>
      <c r="I512" s="458"/>
      <c r="J512" s="200"/>
      <c r="K512" s="200">
        <v>0</v>
      </c>
      <c r="L512" s="24" t="s">
        <v>243</v>
      </c>
      <c r="M512" s="25">
        <v>0</v>
      </c>
      <c r="N512" s="245" t="s">
        <v>434</v>
      </c>
      <c r="O512" s="25">
        <v>426</v>
      </c>
      <c r="P512" s="201"/>
      <c r="Q51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12" s="20" t="s">
        <v>243</v>
      </c>
      <c r="S512" s="25">
        <v>0</v>
      </c>
      <c r="T512" s="26" t="s">
        <v>936</v>
      </c>
      <c r="U512" s="26" t="s">
        <v>936</v>
      </c>
    </row>
    <row r="513" spans="1:21" customFormat="1" ht="55.2" hidden="1" x14ac:dyDescent="0.3">
      <c r="A513" s="1"/>
      <c r="B513" s="67">
        <v>400137</v>
      </c>
      <c r="C513" s="95" t="s">
        <v>400</v>
      </c>
      <c r="D513" s="97" t="s">
        <v>401</v>
      </c>
      <c r="E513" s="84"/>
      <c r="F513" s="84" t="s">
        <v>20</v>
      </c>
      <c r="G513" s="85">
        <v>91.78</v>
      </c>
      <c r="H513" s="219">
        <v>1111456</v>
      </c>
      <c r="I513" s="458"/>
      <c r="J513" s="200"/>
      <c r="K513" s="200">
        <v>0</v>
      </c>
      <c r="L513" s="24" t="s">
        <v>243</v>
      </c>
      <c r="M513" s="25">
        <v>100</v>
      </c>
      <c r="N513" s="245" t="s">
        <v>434</v>
      </c>
      <c r="O513" s="25">
        <v>426</v>
      </c>
      <c r="P513" s="201"/>
      <c r="Q51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13" s="20" t="s">
        <v>243</v>
      </c>
      <c r="S513" s="25">
        <v>100</v>
      </c>
      <c r="T513" s="26" t="s">
        <v>936</v>
      </c>
      <c r="U513" s="26" t="s">
        <v>936</v>
      </c>
    </row>
    <row r="514" spans="1:21" customFormat="1" ht="82.8" hidden="1" x14ac:dyDescent="0.3">
      <c r="A514" s="1"/>
      <c r="B514" s="84">
        <v>90117</v>
      </c>
      <c r="C514" s="84">
        <v>90117</v>
      </c>
      <c r="D514" s="97" t="s">
        <v>402</v>
      </c>
      <c r="E514" s="84"/>
      <c r="F514" s="84" t="s">
        <v>20</v>
      </c>
      <c r="G514" s="85">
        <v>0</v>
      </c>
      <c r="H514" s="219">
        <v>0</v>
      </c>
      <c r="I514" s="458"/>
      <c r="J514" s="200"/>
      <c r="K514" s="200">
        <v>0</v>
      </c>
      <c r="L514" s="24" t="s">
        <v>243</v>
      </c>
      <c r="M514" s="25">
        <v>0</v>
      </c>
      <c r="N514" s="245" t="s">
        <v>434</v>
      </c>
      <c r="O514" s="25">
        <v>426</v>
      </c>
      <c r="P514" s="201"/>
      <c r="Q51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14" s="20" t="s">
        <v>243</v>
      </c>
      <c r="S514" s="25">
        <v>0</v>
      </c>
      <c r="T514" s="26" t="s">
        <v>936</v>
      </c>
      <c r="U514" s="26" t="s">
        <v>936</v>
      </c>
    </row>
    <row r="515" spans="1:21" customFormat="1" ht="55.2" hidden="1" x14ac:dyDescent="0.3">
      <c r="A515" s="1"/>
      <c r="B515" s="67">
        <v>400138</v>
      </c>
      <c r="C515" s="95" t="s">
        <v>403</v>
      </c>
      <c r="D515" s="97" t="s">
        <v>404</v>
      </c>
      <c r="E515" s="84"/>
      <c r="F515" s="84" t="s">
        <v>20</v>
      </c>
      <c r="G515" s="85">
        <v>103.99</v>
      </c>
      <c r="H515" s="219">
        <v>1259319</v>
      </c>
      <c r="I515" s="458"/>
      <c r="J515" s="200"/>
      <c r="K515" s="200">
        <v>0</v>
      </c>
      <c r="L515" s="24" t="s">
        <v>243</v>
      </c>
      <c r="M515" s="25">
        <v>100</v>
      </c>
      <c r="N515" s="245" t="s">
        <v>434</v>
      </c>
      <c r="O515" s="25">
        <v>426</v>
      </c>
      <c r="P515" s="201"/>
      <c r="Q5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15" s="20" t="s">
        <v>243</v>
      </c>
      <c r="S515" s="25">
        <v>100</v>
      </c>
      <c r="T515" s="26" t="s">
        <v>936</v>
      </c>
      <c r="U515" s="26" t="s">
        <v>936</v>
      </c>
    </row>
    <row r="516" spans="1:21" customFormat="1" ht="82.8" hidden="1" x14ac:dyDescent="0.3">
      <c r="A516" s="1"/>
      <c r="B516" s="84">
        <v>90118</v>
      </c>
      <c r="C516" s="84">
        <v>90118</v>
      </c>
      <c r="D516" s="97" t="s">
        <v>405</v>
      </c>
      <c r="E516" s="84"/>
      <c r="F516" s="84" t="s">
        <v>20</v>
      </c>
      <c r="G516" s="85">
        <v>0</v>
      </c>
      <c r="H516" s="219">
        <v>0</v>
      </c>
      <c r="I516" s="458"/>
      <c r="J516" s="200"/>
      <c r="K516" s="200">
        <v>0</v>
      </c>
      <c r="L516" s="24" t="s">
        <v>243</v>
      </c>
      <c r="M516" s="25">
        <v>0</v>
      </c>
      <c r="N516" s="245" t="s">
        <v>434</v>
      </c>
      <c r="O516" s="25">
        <v>426</v>
      </c>
      <c r="P516" s="201"/>
      <c r="Q5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16" s="20" t="s">
        <v>243</v>
      </c>
      <c r="S516" s="25">
        <v>0</v>
      </c>
      <c r="T516" s="26" t="s">
        <v>936</v>
      </c>
      <c r="U516" s="26" t="s">
        <v>936</v>
      </c>
    </row>
    <row r="517" spans="1:21" customFormat="1" ht="27.6" hidden="1" x14ac:dyDescent="0.3">
      <c r="A517" s="1"/>
      <c r="B517" s="67">
        <v>400139</v>
      </c>
      <c r="C517" s="95" t="s">
        <v>406</v>
      </c>
      <c r="D517" s="97" t="s">
        <v>407</v>
      </c>
      <c r="E517" s="84"/>
      <c r="F517" s="84" t="s">
        <v>20</v>
      </c>
      <c r="G517" s="85">
        <v>101.87</v>
      </c>
      <c r="H517" s="219">
        <v>1233646</v>
      </c>
      <c r="I517" s="458"/>
      <c r="J517" s="200"/>
      <c r="K517" s="200">
        <v>0</v>
      </c>
      <c r="L517" s="24" t="s">
        <v>21</v>
      </c>
      <c r="M517" s="25">
        <v>100</v>
      </c>
      <c r="N517" s="245" t="s">
        <v>434</v>
      </c>
      <c r="O517" s="25">
        <v>426</v>
      </c>
      <c r="P517" s="201"/>
      <c r="Q51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17" s="20" t="s">
        <v>21</v>
      </c>
      <c r="S517" s="25">
        <v>100</v>
      </c>
      <c r="T517" s="26" t="s">
        <v>936</v>
      </c>
      <c r="U517" s="26" t="s">
        <v>936</v>
      </c>
    </row>
    <row r="518" spans="1:21" customFormat="1" ht="55.2" hidden="1" x14ac:dyDescent="0.3">
      <c r="A518" s="1"/>
      <c r="B518" s="84">
        <v>90119</v>
      </c>
      <c r="C518" s="84">
        <v>90119</v>
      </c>
      <c r="D518" s="97" t="s">
        <v>408</v>
      </c>
      <c r="E518" s="84"/>
      <c r="F518" s="84" t="s">
        <v>20</v>
      </c>
      <c r="G518" s="85">
        <v>0</v>
      </c>
      <c r="H518" s="219">
        <v>0</v>
      </c>
      <c r="I518" s="458"/>
      <c r="J518" s="200"/>
      <c r="K518" s="200">
        <v>0</v>
      </c>
      <c r="L518" s="24" t="s">
        <v>21</v>
      </c>
      <c r="M518" s="25">
        <v>0</v>
      </c>
      <c r="N518" s="245" t="s">
        <v>434</v>
      </c>
      <c r="O518" s="25">
        <v>426</v>
      </c>
      <c r="P518" s="201"/>
      <c r="Q5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18" s="20" t="s">
        <v>21</v>
      </c>
      <c r="S518" s="25">
        <v>0</v>
      </c>
      <c r="T518" s="26" t="s">
        <v>936</v>
      </c>
      <c r="U518" s="26" t="s">
        <v>936</v>
      </c>
    </row>
    <row r="519" spans="1:21" customFormat="1" ht="33" hidden="1" customHeight="1" x14ac:dyDescent="0.3">
      <c r="A519" s="1"/>
      <c r="B519" s="576">
        <v>400140</v>
      </c>
      <c r="C519" s="95" t="s">
        <v>409</v>
      </c>
      <c r="D519" s="97" t="s">
        <v>410</v>
      </c>
      <c r="E519" s="84"/>
      <c r="F519" s="84" t="s">
        <v>20</v>
      </c>
      <c r="G519" s="85">
        <v>135.76</v>
      </c>
      <c r="H519" s="219">
        <v>1644054</v>
      </c>
      <c r="I519" s="458"/>
      <c r="J519" s="200"/>
      <c r="K519" s="200">
        <v>0</v>
      </c>
      <c r="L519" s="24" t="s">
        <v>21</v>
      </c>
      <c r="M519" s="25">
        <v>100</v>
      </c>
      <c r="N519" s="245" t="s">
        <v>434</v>
      </c>
      <c r="O519" s="25">
        <v>426</v>
      </c>
      <c r="P519" s="201"/>
      <c r="Q5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19" s="20" t="s">
        <v>21</v>
      </c>
      <c r="S519" s="25">
        <v>100</v>
      </c>
      <c r="T519" s="26" t="s">
        <v>936</v>
      </c>
      <c r="U519" s="26" t="s">
        <v>936</v>
      </c>
    </row>
    <row r="520" spans="1:21" customFormat="1" ht="66.75" hidden="1" customHeight="1" x14ac:dyDescent="0.3">
      <c r="A520" s="1"/>
      <c r="B520" s="84">
        <v>90120</v>
      </c>
      <c r="C520" s="84">
        <v>90120</v>
      </c>
      <c r="D520" s="97" t="s">
        <v>411</v>
      </c>
      <c r="E520" s="84"/>
      <c r="F520" s="84" t="s">
        <v>20</v>
      </c>
      <c r="G520" s="85">
        <v>0</v>
      </c>
      <c r="H520" s="219">
        <v>0</v>
      </c>
      <c r="I520" s="458"/>
      <c r="J520" s="200"/>
      <c r="K520" s="200">
        <v>0</v>
      </c>
      <c r="L520" s="24" t="s">
        <v>21</v>
      </c>
      <c r="M520" s="25">
        <v>0</v>
      </c>
      <c r="N520" s="245" t="s">
        <v>434</v>
      </c>
      <c r="O520" s="25">
        <v>426</v>
      </c>
      <c r="P520" s="201"/>
      <c r="Q5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20" s="20" t="s">
        <v>21</v>
      </c>
      <c r="S520" s="25">
        <v>0</v>
      </c>
      <c r="T520" s="26" t="s">
        <v>936</v>
      </c>
      <c r="U520" s="26" t="s">
        <v>936</v>
      </c>
    </row>
    <row r="521" spans="1:21" customFormat="1" ht="49.5" hidden="1" customHeight="1" x14ac:dyDescent="0.3">
      <c r="A521" s="1"/>
      <c r="B521" s="68">
        <v>400142</v>
      </c>
      <c r="C521" s="95" t="s">
        <v>412</v>
      </c>
      <c r="D521" s="97" t="s">
        <v>413</v>
      </c>
      <c r="E521" s="84"/>
      <c r="F521" s="84" t="s">
        <v>20</v>
      </c>
      <c r="G521" s="85">
        <v>30.03</v>
      </c>
      <c r="H521" s="219">
        <v>363663</v>
      </c>
      <c r="I521" s="458"/>
      <c r="J521" s="200"/>
      <c r="K521" s="200">
        <v>0</v>
      </c>
      <c r="L521" s="24" t="s">
        <v>139</v>
      </c>
      <c r="M521" s="25">
        <v>100</v>
      </c>
      <c r="N521" s="245" t="s">
        <v>434</v>
      </c>
      <c r="O521" s="25">
        <v>454</v>
      </c>
      <c r="P521" s="201"/>
      <c r="Q5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21" s="20" t="s">
        <v>139</v>
      </c>
      <c r="S521" s="25">
        <v>100</v>
      </c>
      <c r="T521" s="26" t="s">
        <v>936</v>
      </c>
      <c r="U521" s="26" t="s">
        <v>936</v>
      </c>
    </row>
    <row r="522" spans="1:21" customFormat="1" ht="48.75" hidden="1" customHeight="1" x14ac:dyDescent="0.3">
      <c r="A522" s="1"/>
      <c r="B522" s="68">
        <v>400166</v>
      </c>
      <c r="C522" s="95" t="s">
        <v>414</v>
      </c>
      <c r="D522" s="97" t="s">
        <v>415</v>
      </c>
      <c r="E522" s="84"/>
      <c r="F522" s="84" t="s">
        <v>20</v>
      </c>
      <c r="G522" s="85">
        <v>69.680000000000007</v>
      </c>
      <c r="H522" s="219">
        <v>843825</v>
      </c>
      <c r="I522" s="458"/>
      <c r="J522" s="200"/>
      <c r="K522" s="200">
        <v>0</v>
      </c>
      <c r="L522" s="24" t="s">
        <v>21</v>
      </c>
      <c r="M522" s="25">
        <v>100</v>
      </c>
      <c r="N522" s="245" t="s">
        <v>434</v>
      </c>
      <c r="O522" s="25">
        <v>426</v>
      </c>
      <c r="P522" s="201"/>
      <c r="Q5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22" s="20" t="s">
        <v>21</v>
      </c>
      <c r="S522" s="25">
        <v>100</v>
      </c>
      <c r="T522" s="26" t="s">
        <v>936</v>
      </c>
      <c r="U522" s="26" t="s">
        <v>936</v>
      </c>
    </row>
    <row r="523" spans="1:21" customFormat="1" ht="69" hidden="1" x14ac:dyDescent="0.3">
      <c r="A523" s="1"/>
      <c r="B523" s="95">
        <v>90122</v>
      </c>
      <c r="C523" s="95">
        <v>90122</v>
      </c>
      <c r="D523" s="97" t="s">
        <v>416</v>
      </c>
      <c r="E523" s="84"/>
      <c r="F523" s="84" t="s">
        <v>20</v>
      </c>
      <c r="G523" s="85">
        <v>0</v>
      </c>
      <c r="H523" s="219">
        <v>0</v>
      </c>
      <c r="I523" s="458"/>
      <c r="J523" s="200"/>
      <c r="K523" s="200">
        <v>0</v>
      </c>
      <c r="L523" s="24" t="s">
        <v>21</v>
      </c>
      <c r="M523" s="25">
        <v>0</v>
      </c>
      <c r="N523" s="245" t="s">
        <v>434</v>
      </c>
      <c r="O523" s="25">
        <v>426</v>
      </c>
      <c r="P523" s="201"/>
      <c r="Q5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23" s="20" t="s">
        <v>21</v>
      </c>
      <c r="S523" s="25">
        <v>0</v>
      </c>
      <c r="T523" s="26" t="s">
        <v>936</v>
      </c>
      <c r="U523" s="26" t="s">
        <v>936</v>
      </c>
    </row>
    <row r="524" spans="1:21" customFormat="1" ht="41.4" hidden="1" x14ac:dyDescent="0.3">
      <c r="A524" s="1"/>
      <c r="B524" s="67">
        <v>400167</v>
      </c>
      <c r="C524" s="95" t="s">
        <v>417</v>
      </c>
      <c r="D524" s="97" t="s">
        <v>418</v>
      </c>
      <c r="E524" s="84"/>
      <c r="F524" s="84" t="s">
        <v>20</v>
      </c>
      <c r="G524" s="85">
        <v>125.07</v>
      </c>
      <c r="H524" s="219">
        <v>1514598</v>
      </c>
      <c r="I524" s="458"/>
      <c r="J524" s="200"/>
      <c r="K524" s="200">
        <v>0</v>
      </c>
      <c r="L524" s="24" t="s">
        <v>21</v>
      </c>
      <c r="M524" s="25">
        <v>100</v>
      </c>
      <c r="N524" s="245" t="s">
        <v>434</v>
      </c>
      <c r="O524" s="25">
        <v>426</v>
      </c>
      <c r="P524" s="201"/>
      <c r="Q5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24" s="20" t="s">
        <v>21</v>
      </c>
      <c r="S524" s="25">
        <v>100</v>
      </c>
      <c r="T524" s="26" t="s">
        <v>936</v>
      </c>
      <c r="U524" s="26" t="s">
        <v>936</v>
      </c>
    </row>
    <row r="525" spans="1:21" customFormat="1" ht="92.25" hidden="1" customHeight="1" x14ac:dyDescent="0.3">
      <c r="A525" s="1"/>
      <c r="B525" s="84">
        <v>90123</v>
      </c>
      <c r="C525" s="84">
        <v>90123</v>
      </c>
      <c r="D525" s="97" t="s">
        <v>419</v>
      </c>
      <c r="E525" s="84"/>
      <c r="F525" s="84" t="s">
        <v>20</v>
      </c>
      <c r="G525" s="85">
        <v>0</v>
      </c>
      <c r="H525" s="219">
        <v>0</v>
      </c>
      <c r="I525" s="458"/>
      <c r="J525" s="200"/>
      <c r="K525" s="200">
        <v>0</v>
      </c>
      <c r="L525" s="24" t="s">
        <v>21</v>
      </c>
      <c r="M525" s="25">
        <v>0</v>
      </c>
      <c r="N525" s="245" t="s">
        <v>434</v>
      </c>
      <c r="O525" s="25">
        <v>426</v>
      </c>
      <c r="P525" s="201"/>
      <c r="Q5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25" s="20" t="s">
        <v>21</v>
      </c>
      <c r="S525" s="25">
        <v>0</v>
      </c>
      <c r="T525" s="26" t="s">
        <v>936</v>
      </c>
      <c r="U525" s="26" t="s">
        <v>936</v>
      </c>
    </row>
    <row r="526" spans="1:21" customFormat="1" ht="41.4" hidden="1" x14ac:dyDescent="0.3">
      <c r="A526" s="1"/>
      <c r="B526" s="67">
        <v>400168</v>
      </c>
      <c r="C526" s="95" t="s">
        <v>420</v>
      </c>
      <c r="D526" s="97" t="s">
        <v>421</v>
      </c>
      <c r="E526" s="84"/>
      <c r="F526" s="84" t="s">
        <v>20</v>
      </c>
      <c r="G526" s="85">
        <v>114.22</v>
      </c>
      <c r="H526" s="219">
        <v>1383204</v>
      </c>
      <c r="I526" s="458"/>
      <c r="J526" s="200"/>
      <c r="K526" s="200">
        <v>0</v>
      </c>
      <c r="L526" s="24" t="s">
        <v>21</v>
      </c>
      <c r="M526" s="25">
        <v>100</v>
      </c>
      <c r="N526" s="245" t="s">
        <v>434</v>
      </c>
      <c r="O526" s="25">
        <v>426</v>
      </c>
      <c r="P526" s="201"/>
      <c r="Q5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26" s="20" t="s">
        <v>21</v>
      </c>
      <c r="S526" s="25">
        <v>100</v>
      </c>
      <c r="T526" s="26" t="s">
        <v>936</v>
      </c>
      <c r="U526" s="26" t="s">
        <v>936</v>
      </c>
    </row>
    <row r="527" spans="1:21" customFormat="1" ht="69" hidden="1" x14ac:dyDescent="0.3">
      <c r="A527" s="1"/>
      <c r="B527" s="84">
        <v>90124</v>
      </c>
      <c r="C527" s="84">
        <v>90124</v>
      </c>
      <c r="D527" s="97" t="s">
        <v>422</v>
      </c>
      <c r="E527" s="84"/>
      <c r="F527" s="84" t="s">
        <v>20</v>
      </c>
      <c r="G527" s="85">
        <v>0</v>
      </c>
      <c r="H527" s="219">
        <v>0</v>
      </c>
      <c r="I527" s="458"/>
      <c r="J527" s="200"/>
      <c r="K527" s="200">
        <v>0</v>
      </c>
      <c r="L527" s="24" t="s">
        <v>21</v>
      </c>
      <c r="M527" s="25">
        <v>0</v>
      </c>
      <c r="N527" s="245" t="s">
        <v>434</v>
      </c>
      <c r="O527" s="25">
        <v>426</v>
      </c>
      <c r="P527" s="201"/>
      <c r="Q5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27" s="20" t="s">
        <v>21</v>
      </c>
      <c r="S527" s="25">
        <v>0</v>
      </c>
      <c r="T527" s="26" t="s">
        <v>936</v>
      </c>
      <c r="U527" s="26" t="s">
        <v>936</v>
      </c>
    </row>
    <row r="528" spans="1:21" customFormat="1" ht="55.2" hidden="1" x14ac:dyDescent="0.3">
      <c r="A528" s="1"/>
      <c r="B528" s="67">
        <v>400169</v>
      </c>
      <c r="C528" s="95" t="s">
        <v>423</v>
      </c>
      <c r="D528" s="97" t="s">
        <v>424</v>
      </c>
      <c r="E528" s="84"/>
      <c r="F528" s="84" t="s">
        <v>20</v>
      </c>
      <c r="G528" s="85">
        <v>167.99</v>
      </c>
      <c r="H528" s="219">
        <v>2034359</v>
      </c>
      <c r="I528" s="458"/>
      <c r="J528" s="200"/>
      <c r="K528" s="200">
        <v>0</v>
      </c>
      <c r="L528" s="24" t="s">
        <v>21</v>
      </c>
      <c r="M528" s="25">
        <v>100</v>
      </c>
      <c r="N528" s="245" t="s">
        <v>434</v>
      </c>
      <c r="O528" s="25">
        <v>426</v>
      </c>
      <c r="P528" s="20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28" s="20" t="s">
        <v>21</v>
      </c>
      <c r="S528" s="25">
        <v>100</v>
      </c>
      <c r="T528" s="26" t="s">
        <v>936</v>
      </c>
      <c r="U528" s="26" t="s">
        <v>936</v>
      </c>
    </row>
    <row r="529" spans="1:21" customFormat="1" ht="96.6" hidden="1" x14ac:dyDescent="0.3">
      <c r="A529" s="1"/>
      <c r="B529" s="84">
        <v>90125</v>
      </c>
      <c r="C529" s="84">
        <v>90125</v>
      </c>
      <c r="D529" s="97" t="s">
        <v>425</v>
      </c>
      <c r="E529" s="84"/>
      <c r="F529" s="84" t="s">
        <v>20</v>
      </c>
      <c r="G529" s="85">
        <v>0</v>
      </c>
      <c r="H529" s="219">
        <v>0</v>
      </c>
      <c r="I529" s="458"/>
      <c r="J529" s="200"/>
      <c r="K529" s="200">
        <v>0</v>
      </c>
      <c r="L529" s="24" t="s">
        <v>21</v>
      </c>
      <c r="M529" s="25">
        <v>0</v>
      </c>
      <c r="N529" s="245" t="s">
        <v>434</v>
      </c>
      <c r="O529" s="25">
        <v>426</v>
      </c>
      <c r="P529" s="201"/>
      <c r="Q5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29" s="20" t="s">
        <v>21</v>
      </c>
      <c r="S529" s="25">
        <v>0</v>
      </c>
      <c r="T529" s="26" t="s">
        <v>936</v>
      </c>
      <c r="U529" s="26" t="s">
        <v>936</v>
      </c>
    </row>
    <row r="530" spans="1:21" customFormat="1" ht="41.4" hidden="1" x14ac:dyDescent="0.3">
      <c r="A530" s="1"/>
      <c r="B530" s="113" t="s">
        <v>971</v>
      </c>
      <c r="C530" s="113" t="s">
        <v>426</v>
      </c>
      <c r="D530" s="97" t="s">
        <v>427</v>
      </c>
      <c r="E530" s="84"/>
      <c r="F530" s="84" t="s">
        <v>20</v>
      </c>
      <c r="G530" s="85">
        <v>37.96</v>
      </c>
      <c r="H530" s="219">
        <v>459696</v>
      </c>
      <c r="I530" s="458"/>
      <c r="J530" s="200"/>
      <c r="K530" s="200">
        <v>0</v>
      </c>
      <c r="L530" s="24" t="s">
        <v>21</v>
      </c>
      <c r="M530" s="25">
        <v>100</v>
      </c>
      <c r="N530" s="245" t="s">
        <v>434</v>
      </c>
      <c r="O530" s="25">
        <v>426</v>
      </c>
      <c r="P530" s="201"/>
      <c r="Q5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30" s="20" t="s">
        <v>21</v>
      </c>
      <c r="S530" s="25">
        <v>100</v>
      </c>
      <c r="T530" s="26" t="s">
        <v>936</v>
      </c>
      <c r="U530" s="26" t="s">
        <v>936</v>
      </c>
    </row>
    <row r="531" spans="1:21" customFormat="1" ht="69" hidden="1" x14ac:dyDescent="0.3">
      <c r="A531" s="1"/>
      <c r="B531" s="113">
        <v>90131</v>
      </c>
      <c r="C531" s="113">
        <v>90131</v>
      </c>
      <c r="D531" s="97" t="s">
        <v>428</v>
      </c>
      <c r="E531" s="84"/>
      <c r="F531" s="84" t="s">
        <v>20</v>
      </c>
      <c r="G531" s="85">
        <v>0</v>
      </c>
      <c r="H531" s="219">
        <v>0</v>
      </c>
      <c r="I531" s="458"/>
      <c r="J531" s="200"/>
      <c r="K531" s="200">
        <v>0</v>
      </c>
      <c r="L531" s="24" t="s">
        <v>21</v>
      </c>
      <c r="M531" s="25">
        <v>0</v>
      </c>
      <c r="N531" s="245" t="s">
        <v>434</v>
      </c>
      <c r="O531" s="25">
        <v>426</v>
      </c>
      <c r="P531" s="201"/>
      <c r="Q5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31" s="20" t="s">
        <v>21</v>
      </c>
      <c r="S531" s="25">
        <v>0</v>
      </c>
      <c r="T531" s="26" t="s">
        <v>936</v>
      </c>
      <c r="U531" s="26" t="s">
        <v>936</v>
      </c>
    </row>
    <row r="532" spans="1:21" customFormat="1" ht="27.6" hidden="1" x14ac:dyDescent="0.3">
      <c r="A532" s="1"/>
      <c r="B532" s="130">
        <v>400172</v>
      </c>
      <c r="C532" s="130" t="s">
        <v>429</v>
      </c>
      <c r="D532" s="104" t="s">
        <v>430</v>
      </c>
      <c r="E532" s="90"/>
      <c r="F532" s="90" t="s">
        <v>20</v>
      </c>
      <c r="G532" s="98">
        <v>255.91</v>
      </c>
      <c r="H532" s="225">
        <v>3099070</v>
      </c>
      <c r="I532" s="458"/>
      <c r="J532" s="200"/>
      <c r="K532" s="200">
        <v>0</v>
      </c>
      <c r="L532" s="366" t="s">
        <v>21</v>
      </c>
      <c r="M532" s="274">
        <v>100</v>
      </c>
      <c r="N532" s="353" t="s">
        <v>434</v>
      </c>
      <c r="O532" s="274">
        <v>426</v>
      </c>
      <c r="P532" s="304"/>
      <c r="Q532"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32" s="360" t="s">
        <v>21</v>
      </c>
      <c r="S532" s="274">
        <v>100</v>
      </c>
      <c r="T532" s="26" t="s">
        <v>936</v>
      </c>
      <c r="U532" s="26" t="s">
        <v>936</v>
      </c>
    </row>
    <row r="533" spans="1:21" customFormat="1" ht="22.35" hidden="1" customHeight="1" x14ac:dyDescent="0.3">
      <c r="A533" s="1"/>
      <c r="B533" s="518">
        <v>400173</v>
      </c>
      <c r="C533" s="609" t="s">
        <v>431</v>
      </c>
      <c r="D533" s="606" t="s">
        <v>432</v>
      </c>
      <c r="E533" s="171">
        <v>1</v>
      </c>
      <c r="F533" s="172" t="s">
        <v>433</v>
      </c>
      <c r="G533" s="173">
        <v>63.83</v>
      </c>
      <c r="H533" s="241">
        <v>772981</v>
      </c>
      <c r="I533" s="111"/>
      <c r="J533" s="267"/>
      <c r="K533" s="200">
        <v>0</v>
      </c>
      <c r="L533" s="451" t="s">
        <v>21</v>
      </c>
      <c r="M533" s="345">
        <v>100</v>
      </c>
      <c r="N533" s="244" t="s">
        <v>434</v>
      </c>
      <c r="O533" s="345">
        <v>426</v>
      </c>
      <c r="P533" s="373"/>
      <c r="Q533" s="208" t="s">
        <v>434</v>
      </c>
      <c r="R533" s="209" t="s">
        <v>21</v>
      </c>
      <c r="S533" s="374">
        <v>100</v>
      </c>
      <c r="T533" s="26" t="s">
        <v>936</v>
      </c>
      <c r="U533" s="26" t="s">
        <v>936</v>
      </c>
    </row>
    <row r="534" spans="1:21" customFormat="1" ht="22.35" hidden="1" customHeight="1" x14ac:dyDescent="0.3">
      <c r="A534" s="1"/>
      <c r="B534" s="518">
        <v>400173</v>
      </c>
      <c r="C534" s="610"/>
      <c r="D534" s="607"/>
      <c r="E534" s="16">
        <v>2</v>
      </c>
      <c r="F534" s="174" t="s">
        <v>435</v>
      </c>
      <c r="G534" s="12">
        <v>76.81</v>
      </c>
      <c r="H534" s="242">
        <v>930169</v>
      </c>
      <c r="I534" s="111">
        <f>+G534-G533</f>
        <v>12.980000000000004</v>
      </c>
      <c r="J534" s="477"/>
      <c r="K534" s="200">
        <v>0</v>
      </c>
      <c r="L534" s="24" t="s">
        <v>21</v>
      </c>
      <c r="M534" s="14">
        <v>100</v>
      </c>
      <c r="N534" s="245" t="s">
        <v>434</v>
      </c>
      <c r="O534" s="14">
        <v>426</v>
      </c>
      <c r="P534" s="203"/>
      <c r="Q534" s="30" t="s">
        <v>434</v>
      </c>
      <c r="R534" s="20"/>
      <c r="S534" s="375"/>
      <c r="T534" s="26" t="s">
        <v>936</v>
      </c>
      <c r="U534" s="26"/>
    </row>
    <row r="535" spans="1:21" customFormat="1" ht="33" hidden="1" customHeight="1" x14ac:dyDescent="0.3">
      <c r="A535" s="1"/>
      <c r="B535" s="518">
        <v>400173</v>
      </c>
      <c r="C535" s="610"/>
      <c r="D535" s="607"/>
      <c r="E535" s="16">
        <v>3</v>
      </c>
      <c r="F535" s="174" t="s">
        <v>436</v>
      </c>
      <c r="G535" s="12">
        <v>258.12</v>
      </c>
      <c r="H535" s="242">
        <v>3125833</v>
      </c>
      <c r="I535" s="111">
        <f>+G535-G533</f>
        <v>194.29000000000002</v>
      </c>
      <c r="J535" s="477"/>
      <c r="K535" s="200">
        <v>0</v>
      </c>
      <c r="L535" s="24" t="s">
        <v>21</v>
      </c>
      <c r="M535" s="14">
        <v>100</v>
      </c>
      <c r="N535" s="245" t="s">
        <v>434</v>
      </c>
      <c r="O535" s="14">
        <v>426</v>
      </c>
      <c r="P535" s="203"/>
      <c r="Q535" s="30" t="s">
        <v>434</v>
      </c>
      <c r="R535" s="20"/>
      <c r="S535" s="375"/>
      <c r="T535" s="26" t="s">
        <v>936</v>
      </c>
      <c r="U535" s="26"/>
    </row>
    <row r="536" spans="1:21" customFormat="1" ht="22.35" hidden="1" customHeight="1" x14ac:dyDescent="0.3">
      <c r="A536" s="1"/>
      <c r="B536" s="518">
        <v>400173</v>
      </c>
      <c r="C536" s="610"/>
      <c r="D536" s="607"/>
      <c r="E536" s="16">
        <v>4</v>
      </c>
      <c r="F536" s="174" t="s">
        <v>437</v>
      </c>
      <c r="G536" s="12">
        <v>659.68</v>
      </c>
      <c r="H536" s="242">
        <v>7988725</v>
      </c>
      <c r="I536" s="111">
        <f>+G536-G533</f>
        <v>595.84999999999991</v>
      </c>
      <c r="J536" s="477"/>
      <c r="K536" s="200">
        <v>0</v>
      </c>
      <c r="L536" s="24" t="s">
        <v>21</v>
      </c>
      <c r="M536" s="14">
        <v>100</v>
      </c>
      <c r="N536" s="245" t="s">
        <v>434</v>
      </c>
      <c r="O536" s="14">
        <v>426</v>
      </c>
      <c r="P536" s="203"/>
      <c r="Q536" s="30" t="s">
        <v>434</v>
      </c>
      <c r="R536" s="20"/>
      <c r="S536" s="375"/>
      <c r="T536" s="26" t="s">
        <v>936</v>
      </c>
      <c r="U536" s="26"/>
    </row>
    <row r="537" spans="1:21" customFormat="1" ht="37.5" hidden="1" customHeight="1" thickBot="1" x14ac:dyDescent="0.35">
      <c r="A537" s="1"/>
      <c r="B537" s="518">
        <v>400173</v>
      </c>
      <c r="C537" s="611"/>
      <c r="D537" s="608"/>
      <c r="E537" s="175">
        <v>5</v>
      </c>
      <c r="F537" s="176" t="s">
        <v>438</v>
      </c>
      <c r="G537" s="177">
        <v>761.72</v>
      </c>
      <c r="H537" s="243">
        <v>9224429</v>
      </c>
      <c r="I537" s="111">
        <f>+G537-G533</f>
        <v>697.89</v>
      </c>
      <c r="J537" s="477"/>
      <c r="K537" s="200">
        <v>0</v>
      </c>
      <c r="L537" s="452" t="s">
        <v>21</v>
      </c>
      <c r="M537" s="377">
        <v>100</v>
      </c>
      <c r="N537" s="246" t="s">
        <v>434</v>
      </c>
      <c r="O537" s="377">
        <v>426</v>
      </c>
      <c r="P537" s="215"/>
      <c r="Q537" s="214" t="s">
        <v>434</v>
      </c>
      <c r="R537" s="334"/>
      <c r="S537" s="378"/>
      <c r="T537" s="26" t="s">
        <v>936</v>
      </c>
      <c r="U537" s="26"/>
    </row>
    <row r="538" spans="1:21" customFormat="1" ht="30.75" hidden="1" customHeight="1" x14ac:dyDescent="0.3">
      <c r="A538" s="1"/>
      <c r="B538" s="518">
        <v>90134</v>
      </c>
      <c r="C538" s="609">
        <v>90134</v>
      </c>
      <c r="D538" s="606" t="s">
        <v>439</v>
      </c>
      <c r="E538" s="171">
        <v>1</v>
      </c>
      <c r="F538" s="172" t="s">
        <v>433</v>
      </c>
      <c r="G538" s="173">
        <v>0</v>
      </c>
      <c r="H538" s="241">
        <v>0</v>
      </c>
      <c r="I538" s="111"/>
      <c r="J538" s="267"/>
      <c r="K538" s="200">
        <v>0</v>
      </c>
      <c r="L538" s="451" t="s">
        <v>21</v>
      </c>
      <c r="M538" s="345">
        <v>0</v>
      </c>
      <c r="N538" s="244" t="s">
        <v>434</v>
      </c>
      <c r="O538" s="345">
        <v>426</v>
      </c>
      <c r="P538" s="373"/>
      <c r="Q538" s="208" t="s">
        <v>434</v>
      </c>
      <c r="R538" s="209" t="s">
        <v>21</v>
      </c>
      <c r="S538" s="374">
        <v>0</v>
      </c>
      <c r="T538" s="26" t="s">
        <v>936</v>
      </c>
      <c r="U538" s="26" t="s">
        <v>936</v>
      </c>
    </row>
    <row r="539" spans="1:21" customFormat="1" ht="30.75" hidden="1" customHeight="1" x14ac:dyDescent="0.3">
      <c r="A539" s="1"/>
      <c r="B539" s="518">
        <v>90134</v>
      </c>
      <c r="C539" s="610"/>
      <c r="D539" s="607"/>
      <c r="E539" s="16">
        <v>2</v>
      </c>
      <c r="F539" s="174" t="s">
        <v>435</v>
      </c>
      <c r="G539" s="12">
        <v>0</v>
      </c>
      <c r="H539" s="242">
        <v>0</v>
      </c>
      <c r="I539" s="111"/>
      <c r="J539" s="267"/>
      <c r="K539" s="200">
        <v>0</v>
      </c>
      <c r="L539" s="24" t="s">
        <v>21</v>
      </c>
      <c r="M539" s="14">
        <v>0</v>
      </c>
      <c r="N539" s="245" t="s">
        <v>434</v>
      </c>
      <c r="O539" s="14">
        <v>426</v>
      </c>
      <c r="P539" s="203"/>
      <c r="Q539" s="30" t="s">
        <v>434</v>
      </c>
      <c r="R539" s="20"/>
      <c r="S539" s="375"/>
      <c r="T539" s="26" t="s">
        <v>936</v>
      </c>
      <c r="U539" s="26"/>
    </row>
    <row r="540" spans="1:21" customFormat="1" ht="33.75" hidden="1" customHeight="1" x14ac:dyDescent="0.3">
      <c r="A540" s="1"/>
      <c r="B540" s="518">
        <v>90134</v>
      </c>
      <c r="C540" s="610"/>
      <c r="D540" s="607"/>
      <c r="E540" s="16">
        <v>3</v>
      </c>
      <c r="F540" s="174" t="s">
        <v>436</v>
      </c>
      <c r="G540" s="12">
        <v>0</v>
      </c>
      <c r="H540" s="242">
        <v>0</v>
      </c>
      <c r="I540" s="111"/>
      <c r="J540" s="267"/>
      <c r="K540" s="200">
        <v>0</v>
      </c>
      <c r="L540" s="24" t="s">
        <v>21</v>
      </c>
      <c r="M540" s="14">
        <v>0</v>
      </c>
      <c r="N540" s="245" t="s">
        <v>434</v>
      </c>
      <c r="O540" s="14">
        <v>426</v>
      </c>
      <c r="P540" s="203"/>
      <c r="Q540" s="30" t="s">
        <v>434</v>
      </c>
      <c r="R540" s="20"/>
      <c r="S540" s="375"/>
      <c r="T540" s="26" t="s">
        <v>936</v>
      </c>
      <c r="U540" s="26"/>
    </row>
    <row r="541" spans="1:21" customFormat="1" ht="36" hidden="1" customHeight="1" x14ac:dyDescent="0.3">
      <c r="A541" s="1"/>
      <c r="B541" s="518">
        <v>90134</v>
      </c>
      <c r="C541" s="610"/>
      <c r="D541" s="607"/>
      <c r="E541" s="16">
        <v>4</v>
      </c>
      <c r="F541" s="174" t="s">
        <v>437</v>
      </c>
      <c r="G541" s="12">
        <v>0</v>
      </c>
      <c r="H541" s="242">
        <v>0</v>
      </c>
      <c r="I541" s="111"/>
      <c r="J541" s="267"/>
      <c r="K541" s="200">
        <v>0</v>
      </c>
      <c r="L541" s="24" t="s">
        <v>21</v>
      </c>
      <c r="M541" s="14">
        <v>0</v>
      </c>
      <c r="N541" s="245" t="s">
        <v>434</v>
      </c>
      <c r="O541" s="14">
        <v>426</v>
      </c>
      <c r="P541" s="203"/>
      <c r="Q541" s="30" t="s">
        <v>434</v>
      </c>
      <c r="R541" s="20"/>
      <c r="S541" s="375"/>
      <c r="T541" s="26" t="s">
        <v>936</v>
      </c>
      <c r="U541" s="26"/>
    </row>
    <row r="542" spans="1:21" customFormat="1" ht="34.5" hidden="1" customHeight="1" thickBot="1" x14ac:dyDescent="0.35">
      <c r="A542" s="1"/>
      <c r="B542" s="518">
        <v>90134</v>
      </c>
      <c r="C542" s="611"/>
      <c r="D542" s="608"/>
      <c r="E542" s="175">
        <v>5</v>
      </c>
      <c r="F542" s="176" t="s">
        <v>438</v>
      </c>
      <c r="G542" s="177">
        <v>0</v>
      </c>
      <c r="H542" s="243">
        <v>0</v>
      </c>
      <c r="I542" s="111"/>
      <c r="J542" s="267"/>
      <c r="K542" s="200">
        <v>0</v>
      </c>
      <c r="L542" s="452" t="s">
        <v>21</v>
      </c>
      <c r="M542" s="377">
        <v>0</v>
      </c>
      <c r="N542" s="246" t="s">
        <v>434</v>
      </c>
      <c r="O542" s="377">
        <v>426</v>
      </c>
      <c r="P542" s="215"/>
      <c r="Q542" s="214" t="s">
        <v>434</v>
      </c>
      <c r="R542" s="334"/>
      <c r="S542" s="378"/>
      <c r="T542" s="26" t="s">
        <v>936</v>
      </c>
      <c r="U542" s="26"/>
    </row>
    <row r="543" spans="1:21" customFormat="1" ht="18.75" hidden="1" customHeight="1" x14ac:dyDescent="0.3">
      <c r="A543" s="1"/>
      <c r="B543" s="518">
        <v>400174</v>
      </c>
      <c r="C543" s="609" t="s">
        <v>440</v>
      </c>
      <c r="D543" s="606" t="s">
        <v>441</v>
      </c>
      <c r="E543" s="171">
        <v>1</v>
      </c>
      <c r="F543" s="172" t="s">
        <v>433</v>
      </c>
      <c r="G543" s="173">
        <v>65.44</v>
      </c>
      <c r="H543" s="241">
        <v>792478</v>
      </c>
      <c r="I543" s="111"/>
      <c r="J543" s="267"/>
      <c r="K543" s="200">
        <v>0</v>
      </c>
      <c r="L543" s="451" t="s">
        <v>21</v>
      </c>
      <c r="M543" s="345">
        <v>100</v>
      </c>
      <c r="N543" s="244" t="s">
        <v>434</v>
      </c>
      <c r="O543" s="345">
        <v>426</v>
      </c>
      <c r="P543" s="373"/>
      <c r="Q543" s="208" t="s">
        <v>434</v>
      </c>
      <c r="R543" s="209" t="s">
        <v>21</v>
      </c>
      <c r="S543" s="374">
        <v>100</v>
      </c>
      <c r="T543" s="26" t="s">
        <v>936</v>
      </c>
      <c r="U543" s="26" t="s">
        <v>936</v>
      </c>
    </row>
    <row r="544" spans="1:21" customFormat="1" ht="18.75" hidden="1" customHeight="1" x14ac:dyDescent="0.3">
      <c r="A544" s="1"/>
      <c r="B544" s="518">
        <v>400174</v>
      </c>
      <c r="C544" s="610"/>
      <c r="D544" s="607"/>
      <c r="E544" s="16">
        <v>2</v>
      </c>
      <c r="F544" s="174" t="s">
        <v>435</v>
      </c>
      <c r="G544" s="12">
        <v>77.319999999999993</v>
      </c>
      <c r="H544" s="242">
        <v>936345</v>
      </c>
      <c r="I544" s="111">
        <f>+G544-G543</f>
        <v>11.879999999999995</v>
      </c>
      <c r="J544" s="477"/>
      <c r="K544" s="200">
        <v>0</v>
      </c>
      <c r="L544" s="24" t="s">
        <v>21</v>
      </c>
      <c r="M544" s="14">
        <v>100</v>
      </c>
      <c r="N544" s="245" t="s">
        <v>434</v>
      </c>
      <c r="O544" s="14">
        <v>426</v>
      </c>
      <c r="P544" s="203"/>
      <c r="Q544" s="30" t="s">
        <v>434</v>
      </c>
      <c r="R544" s="20"/>
      <c r="S544" s="375"/>
      <c r="T544" s="26" t="s">
        <v>936</v>
      </c>
      <c r="U544" s="26"/>
    </row>
    <row r="545" spans="1:21" customFormat="1" ht="18.75" hidden="1" customHeight="1" x14ac:dyDescent="0.3">
      <c r="A545" s="1"/>
      <c r="B545" s="518">
        <v>400174</v>
      </c>
      <c r="C545" s="610"/>
      <c r="D545" s="607"/>
      <c r="E545" s="16">
        <v>3</v>
      </c>
      <c r="F545" s="174" t="s">
        <v>436</v>
      </c>
      <c r="G545" s="12">
        <v>280.77</v>
      </c>
      <c r="H545" s="242">
        <v>3400125</v>
      </c>
      <c r="I545" s="111">
        <f>+G545-G543</f>
        <v>215.32999999999998</v>
      </c>
      <c r="J545" s="477"/>
      <c r="K545" s="200">
        <v>0</v>
      </c>
      <c r="L545" s="24" t="s">
        <v>21</v>
      </c>
      <c r="M545" s="14">
        <v>100</v>
      </c>
      <c r="N545" s="245" t="s">
        <v>434</v>
      </c>
      <c r="O545" s="14">
        <v>426</v>
      </c>
      <c r="P545" s="203"/>
      <c r="Q545" s="30" t="s">
        <v>434</v>
      </c>
      <c r="R545" s="20"/>
      <c r="S545" s="375"/>
      <c r="T545" s="26" t="s">
        <v>936</v>
      </c>
      <c r="U545" s="26"/>
    </row>
    <row r="546" spans="1:21" customFormat="1" ht="18.75" hidden="1" customHeight="1" x14ac:dyDescent="0.3">
      <c r="A546" s="1"/>
      <c r="B546" s="518">
        <v>400174</v>
      </c>
      <c r="C546" s="610"/>
      <c r="D546" s="607"/>
      <c r="E546" s="16">
        <v>4</v>
      </c>
      <c r="F546" s="174" t="s">
        <v>437</v>
      </c>
      <c r="G546" s="12">
        <v>718.84</v>
      </c>
      <c r="H546" s="242">
        <v>8705152</v>
      </c>
      <c r="I546" s="111">
        <f>+G546-G543</f>
        <v>653.40000000000009</v>
      </c>
      <c r="J546" s="477"/>
      <c r="K546" s="200">
        <v>0</v>
      </c>
      <c r="L546" s="24" t="s">
        <v>21</v>
      </c>
      <c r="M546" s="14">
        <v>100</v>
      </c>
      <c r="N546" s="245" t="s">
        <v>434</v>
      </c>
      <c r="O546" s="14">
        <v>426</v>
      </c>
      <c r="P546" s="203"/>
      <c r="Q546" s="30" t="s">
        <v>434</v>
      </c>
      <c r="R546" s="20"/>
      <c r="S546" s="375"/>
      <c r="T546" s="26" t="s">
        <v>936</v>
      </c>
      <c r="U546" s="26"/>
    </row>
    <row r="547" spans="1:21" customFormat="1" ht="26.25" hidden="1" customHeight="1" thickBot="1" x14ac:dyDescent="0.35">
      <c r="A547" s="1"/>
      <c r="B547" s="518">
        <v>400174</v>
      </c>
      <c r="C547" s="611"/>
      <c r="D547" s="608"/>
      <c r="E547" s="175">
        <v>5</v>
      </c>
      <c r="F547" s="176" t="s">
        <v>442</v>
      </c>
      <c r="G547" s="177">
        <v>1630.19</v>
      </c>
      <c r="H547" s="243">
        <v>19741601</v>
      </c>
      <c r="I547" s="111">
        <f>+G547-G543</f>
        <v>1564.75</v>
      </c>
      <c r="J547" s="477"/>
      <c r="K547" s="200">
        <v>0</v>
      </c>
      <c r="L547" s="452" t="s">
        <v>21</v>
      </c>
      <c r="M547" s="377">
        <v>100</v>
      </c>
      <c r="N547" s="246" t="s">
        <v>434</v>
      </c>
      <c r="O547" s="377">
        <v>426</v>
      </c>
      <c r="P547" s="215"/>
      <c r="Q547" s="214" t="s">
        <v>434</v>
      </c>
      <c r="R547" s="334"/>
      <c r="S547" s="378"/>
      <c r="T547" s="26" t="s">
        <v>936</v>
      </c>
      <c r="U547" s="26"/>
    </row>
    <row r="548" spans="1:21" customFormat="1" ht="32.25" hidden="1" customHeight="1" x14ac:dyDescent="0.3">
      <c r="A548" s="1"/>
      <c r="B548" s="519">
        <v>90135</v>
      </c>
      <c r="C548" s="609">
        <v>90135</v>
      </c>
      <c r="D548" s="606" t="s">
        <v>443</v>
      </c>
      <c r="E548" s="171">
        <v>1</v>
      </c>
      <c r="F548" s="172" t="s">
        <v>433</v>
      </c>
      <c r="G548" s="173">
        <v>0</v>
      </c>
      <c r="H548" s="241">
        <v>0</v>
      </c>
      <c r="I548" s="111"/>
      <c r="J548" s="267"/>
      <c r="K548" s="200">
        <v>0</v>
      </c>
      <c r="L548" s="451" t="s">
        <v>21</v>
      </c>
      <c r="M548" s="345">
        <v>0</v>
      </c>
      <c r="N548" s="244" t="s">
        <v>434</v>
      </c>
      <c r="O548" s="345">
        <v>426</v>
      </c>
      <c r="P548" s="373"/>
      <c r="Q548" s="208" t="s">
        <v>434</v>
      </c>
      <c r="R548" s="209" t="s">
        <v>21</v>
      </c>
      <c r="S548" s="374">
        <v>0</v>
      </c>
      <c r="T548" s="26" t="s">
        <v>936</v>
      </c>
      <c r="U548" s="26" t="s">
        <v>936</v>
      </c>
    </row>
    <row r="549" spans="1:21" customFormat="1" ht="32.25" hidden="1" customHeight="1" x14ac:dyDescent="0.3">
      <c r="A549" s="1"/>
      <c r="B549" s="519">
        <v>90135</v>
      </c>
      <c r="C549" s="610"/>
      <c r="D549" s="607"/>
      <c r="E549" s="16">
        <v>2</v>
      </c>
      <c r="F549" s="174" t="s">
        <v>435</v>
      </c>
      <c r="G549" s="12">
        <v>0</v>
      </c>
      <c r="H549" s="242">
        <v>0</v>
      </c>
      <c r="I549" s="111"/>
      <c r="J549" s="267"/>
      <c r="K549" s="200">
        <v>0</v>
      </c>
      <c r="L549" s="24" t="s">
        <v>21</v>
      </c>
      <c r="M549" s="14">
        <v>0</v>
      </c>
      <c r="N549" s="245" t="s">
        <v>434</v>
      </c>
      <c r="O549" s="14">
        <v>426</v>
      </c>
      <c r="P549" s="203"/>
      <c r="Q549" s="30" t="s">
        <v>434</v>
      </c>
      <c r="R549" s="20"/>
      <c r="S549" s="375"/>
      <c r="T549" s="26" t="s">
        <v>936</v>
      </c>
      <c r="U549" s="26"/>
    </row>
    <row r="550" spans="1:21" customFormat="1" ht="27.75" hidden="1" customHeight="1" x14ac:dyDescent="0.3">
      <c r="A550" s="1"/>
      <c r="B550" s="519">
        <v>90135</v>
      </c>
      <c r="C550" s="610"/>
      <c r="D550" s="607"/>
      <c r="E550" s="16">
        <v>3</v>
      </c>
      <c r="F550" s="174" t="s">
        <v>436</v>
      </c>
      <c r="G550" s="12">
        <v>0</v>
      </c>
      <c r="H550" s="242">
        <v>0</v>
      </c>
      <c r="I550" s="111"/>
      <c r="J550" s="267"/>
      <c r="K550" s="200">
        <v>0</v>
      </c>
      <c r="L550" s="24" t="s">
        <v>21</v>
      </c>
      <c r="M550" s="14">
        <v>0</v>
      </c>
      <c r="N550" s="245" t="s">
        <v>434</v>
      </c>
      <c r="O550" s="14">
        <v>426</v>
      </c>
      <c r="P550" s="203"/>
      <c r="Q550" s="30" t="s">
        <v>434</v>
      </c>
      <c r="R550" s="20"/>
      <c r="S550" s="375"/>
      <c r="T550" s="26" t="s">
        <v>936</v>
      </c>
      <c r="U550" s="26"/>
    </row>
    <row r="551" spans="1:21" customFormat="1" ht="32.25" hidden="1" customHeight="1" x14ac:dyDescent="0.3">
      <c r="A551" s="1"/>
      <c r="B551" s="519">
        <v>90135</v>
      </c>
      <c r="C551" s="610"/>
      <c r="D551" s="607"/>
      <c r="E551" s="16">
        <v>4</v>
      </c>
      <c r="F551" s="174" t="s">
        <v>437</v>
      </c>
      <c r="G551" s="12">
        <v>0</v>
      </c>
      <c r="H551" s="242">
        <v>0</v>
      </c>
      <c r="I551" s="111"/>
      <c r="J551" s="267"/>
      <c r="K551" s="200">
        <v>0</v>
      </c>
      <c r="L551" s="24" t="s">
        <v>21</v>
      </c>
      <c r="M551" s="14">
        <v>0</v>
      </c>
      <c r="N551" s="245" t="s">
        <v>434</v>
      </c>
      <c r="O551" s="14">
        <v>426</v>
      </c>
      <c r="P551" s="203"/>
      <c r="Q551" s="30" t="s">
        <v>434</v>
      </c>
      <c r="R551" s="20"/>
      <c r="S551" s="375"/>
      <c r="T551" s="26" t="s">
        <v>936</v>
      </c>
      <c r="U551" s="26"/>
    </row>
    <row r="552" spans="1:21" customFormat="1" ht="32.25" hidden="1" customHeight="1" thickBot="1" x14ac:dyDescent="0.35">
      <c r="A552" s="1"/>
      <c r="B552" s="519">
        <v>90135</v>
      </c>
      <c r="C552" s="611"/>
      <c r="D552" s="608"/>
      <c r="E552" s="175">
        <v>5</v>
      </c>
      <c r="F552" s="176" t="s">
        <v>442</v>
      </c>
      <c r="G552" s="177">
        <v>0</v>
      </c>
      <c r="H552" s="243">
        <v>0</v>
      </c>
      <c r="I552" s="111"/>
      <c r="J552" s="267"/>
      <c r="K552" s="200">
        <v>0</v>
      </c>
      <c r="L552" s="452" t="s">
        <v>21</v>
      </c>
      <c r="M552" s="377">
        <v>0</v>
      </c>
      <c r="N552" s="246" t="s">
        <v>434</v>
      </c>
      <c r="O552" s="377">
        <v>426</v>
      </c>
      <c r="P552" s="215"/>
      <c r="Q552" s="214" t="s">
        <v>434</v>
      </c>
      <c r="R552" s="334"/>
      <c r="S552" s="378"/>
      <c r="T552" s="26" t="s">
        <v>936</v>
      </c>
      <c r="U552" s="26"/>
    </row>
    <row r="553" spans="1:21" customFormat="1" ht="19.5" hidden="1" customHeight="1" x14ac:dyDescent="0.3">
      <c r="A553" s="1"/>
      <c r="B553" s="518">
        <v>400175</v>
      </c>
      <c r="C553" s="609" t="s">
        <v>444</v>
      </c>
      <c r="D553" s="606" t="s">
        <v>445</v>
      </c>
      <c r="E553" s="171">
        <v>1</v>
      </c>
      <c r="F553" s="172" t="s">
        <v>433</v>
      </c>
      <c r="G553" s="173">
        <v>59.8</v>
      </c>
      <c r="H553" s="241">
        <v>724178</v>
      </c>
      <c r="I553" s="111"/>
      <c r="J553" s="267"/>
      <c r="K553" s="200">
        <v>0</v>
      </c>
      <c r="L553" s="451" t="s">
        <v>21</v>
      </c>
      <c r="M553" s="345">
        <v>100</v>
      </c>
      <c r="N553" s="244" t="s">
        <v>434</v>
      </c>
      <c r="O553" s="345">
        <v>426</v>
      </c>
      <c r="P553" s="373"/>
      <c r="Q553" s="208" t="s">
        <v>434</v>
      </c>
      <c r="R553" s="209" t="s">
        <v>21</v>
      </c>
      <c r="S553" s="374">
        <v>100</v>
      </c>
      <c r="T553" s="26" t="s">
        <v>936</v>
      </c>
      <c r="U553" s="26" t="s">
        <v>936</v>
      </c>
    </row>
    <row r="554" spans="1:21" customFormat="1" ht="19.5" hidden="1" customHeight="1" x14ac:dyDescent="0.3">
      <c r="A554" s="1"/>
      <c r="B554" s="518">
        <v>400175</v>
      </c>
      <c r="C554" s="610"/>
      <c r="D554" s="607"/>
      <c r="E554" s="16">
        <v>2</v>
      </c>
      <c r="F554" s="174" t="s">
        <v>446</v>
      </c>
      <c r="G554" s="12">
        <v>72.989999999999995</v>
      </c>
      <c r="H554" s="242">
        <v>883909</v>
      </c>
      <c r="I554" s="111">
        <f>+G554-G553</f>
        <v>13.189999999999998</v>
      </c>
      <c r="J554" s="477"/>
      <c r="K554" s="200">
        <v>0</v>
      </c>
      <c r="L554" s="24" t="s">
        <v>21</v>
      </c>
      <c r="M554" s="14">
        <v>100</v>
      </c>
      <c r="N554" s="245" t="s">
        <v>434</v>
      </c>
      <c r="O554" s="14">
        <v>426</v>
      </c>
      <c r="P554" s="203"/>
      <c r="Q554" s="30" t="s">
        <v>434</v>
      </c>
      <c r="R554" s="20"/>
      <c r="S554" s="375"/>
      <c r="T554" s="26" t="s">
        <v>936</v>
      </c>
      <c r="U554" s="26"/>
    </row>
    <row r="555" spans="1:21" customFormat="1" ht="19.5" hidden="1" customHeight="1" x14ac:dyDescent="0.3">
      <c r="A555" s="1"/>
      <c r="B555" s="518">
        <v>400175</v>
      </c>
      <c r="C555" s="610"/>
      <c r="D555" s="607"/>
      <c r="E555" s="16">
        <v>3</v>
      </c>
      <c r="F555" s="174" t="s">
        <v>436</v>
      </c>
      <c r="G555" s="12">
        <v>259.22000000000003</v>
      </c>
      <c r="H555" s="242">
        <v>3139154</v>
      </c>
      <c r="I555" s="111">
        <f>+G555-G553</f>
        <v>199.42000000000002</v>
      </c>
      <c r="J555" s="477"/>
      <c r="K555" s="200">
        <v>0</v>
      </c>
      <c r="L555" s="24" t="s">
        <v>21</v>
      </c>
      <c r="M555" s="14">
        <v>100</v>
      </c>
      <c r="N555" s="245" t="s">
        <v>434</v>
      </c>
      <c r="O555" s="14">
        <v>426</v>
      </c>
      <c r="P555" s="203"/>
      <c r="Q555" s="30" t="s">
        <v>434</v>
      </c>
      <c r="R555" s="20"/>
      <c r="S555" s="375"/>
      <c r="T555" s="26" t="s">
        <v>936</v>
      </c>
      <c r="U555" s="26"/>
    </row>
    <row r="556" spans="1:21" customFormat="1" ht="19.5" hidden="1" customHeight="1" x14ac:dyDescent="0.3">
      <c r="A556" s="1"/>
      <c r="B556" s="518">
        <v>400175</v>
      </c>
      <c r="C556" s="610"/>
      <c r="D556" s="607"/>
      <c r="E556" s="16">
        <v>4</v>
      </c>
      <c r="F556" s="174" t="s">
        <v>437</v>
      </c>
      <c r="G556" s="12">
        <v>362.5</v>
      </c>
      <c r="H556" s="242">
        <v>4389875</v>
      </c>
      <c r="I556" s="111">
        <f>+G556-G553</f>
        <v>302.7</v>
      </c>
      <c r="J556" s="477"/>
      <c r="K556" s="200">
        <v>0</v>
      </c>
      <c r="L556" s="24" t="s">
        <v>21</v>
      </c>
      <c r="M556" s="14">
        <v>100</v>
      </c>
      <c r="N556" s="245" t="s">
        <v>434</v>
      </c>
      <c r="O556" s="14">
        <v>426</v>
      </c>
      <c r="P556" s="203"/>
      <c r="Q556" s="30" t="s">
        <v>434</v>
      </c>
      <c r="R556" s="20"/>
      <c r="S556" s="375"/>
      <c r="T556" s="26" t="s">
        <v>936</v>
      </c>
      <c r="U556" s="26"/>
    </row>
    <row r="557" spans="1:21" customFormat="1" ht="27.75" hidden="1" customHeight="1" thickBot="1" x14ac:dyDescent="0.35">
      <c r="A557" s="1"/>
      <c r="B557" s="518">
        <v>400175</v>
      </c>
      <c r="C557" s="611"/>
      <c r="D557" s="608"/>
      <c r="E557" s="175">
        <v>5</v>
      </c>
      <c r="F557" s="176" t="s">
        <v>447</v>
      </c>
      <c r="G557" s="177">
        <v>556.66</v>
      </c>
      <c r="H557" s="243">
        <v>6741153</v>
      </c>
      <c r="I557" s="111">
        <f>+G557-G553</f>
        <v>496.85999999999996</v>
      </c>
      <c r="J557" s="477"/>
      <c r="K557" s="200">
        <v>0</v>
      </c>
      <c r="L557" s="452" t="s">
        <v>21</v>
      </c>
      <c r="M557" s="377">
        <v>100</v>
      </c>
      <c r="N557" s="246" t="s">
        <v>434</v>
      </c>
      <c r="O557" s="377">
        <v>426</v>
      </c>
      <c r="P557" s="215"/>
      <c r="Q557" s="214" t="s">
        <v>434</v>
      </c>
      <c r="R557" s="334"/>
      <c r="S557" s="378"/>
      <c r="T557" s="26" t="s">
        <v>936</v>
      </c>
      <c r="U557" s="26"/>
    </row>
    <row r="558" spans="1:21" customFormat="1" ht="33.75" hidden="1" customHeight="1" x14ac:dyDescent="0.3">
      <c r="A558" s="1"/>
      <c r="B558" s="518">
        <v>90196</v>
      </c>
      <c r="C558" s="609">
        <v>90136</v>
      </c>
      <c r="D558" s="606" t="s">
        <v>448</v>
      </c>
      <c r="E558" s="171">
        <v>1</v>
      </c>
      <c r="F558" s="172" t="s">
        <v>433</v>
      </c>
      <c r="G558" s="173">
        <v>0</v>
      </c>
      <c r="H558" s="241">
        <v>0</v>
      </c>
      <c r="I558" s="111"/>
      <c r="J558" s="267"/>
      <c r="K558" s="200">
        <v>0</v>
      </c>
      <c r="L558" s="451" t="s">
        <v>21</v>
      </c>
      <c r="M558" s="345">
        <v>0</v>
      </c>
      <c r="N558" s="244" t="s">
        <v>434</v>
      </c>
      <c r="O558" s="345">
        <v>426</v>
      </c>
      <c r="P558" s="373"/>
      <c r="Q558" s="208" t="s">
        <v>434</v>
      </c>
      <c r="R558" s="209" t="s">
        <v>21</v>
      </c>
      <c r="S558" s="374">
        <v>0</v>
      </c>
      <c r="T558" s="26" t="s">
        <v>936</v>
      </c>
      <c r="U558" s="26" t="s">
        <v>936</v>
      </c>
    </row>
    <row r="559" spans="1:21" customFormat="1" ht="33.75" hidden="1" customHeight="1" x14ac:dyDescent="0.3">
      <c r="A559" s="1"/>
      <c r="B559" s="518">
        <v>90196</v>
      </c>
      <c r="C559" s="610"/>
      <c r="D559" s="607"/>
      <c r="E559" s="16">
        <v>2</v>
      </c>
      <c r="F559" s="174" t="s">
        <v>446</v>
      </c>
      <c r="G559" s="12">
        <v>0</v>
      </c>
      <c r="H559" s="242">
        <v>0</v>
      </c>
      <c r="I559" s="111"/>
      <c r="J559" s="267"/>
      <c r="K559" s="200">
        <v>0</v>
      </c>
      <c r="L559" s="24" t="s">
        <v>21</v>
      </c>
      <c r="M559" s="14">
        <v>0</v>
      </c>
      <c r="N559" s="245" t="s">
        <v>434</v>
      </c>
      <c r="O559" s="14">
        <v>426</v>
      </c>
      <c r="P559" s="203"/>
      <c r="Q559" s="30" t="s">
        <v>434</v>
      </c>
      <c r="R559" s="20"/>
      <c r="S559" s="375"/>
      <c r="T559" s="26" t="s">
        <v>936</v>
      </c>
      <c r="U559" s="26"/>
    </row>
    <row r="560" spans="1:21" customFormat="1" ht="33.75" hidden="1" customHeight="1" x14ac:dyDescent="0.3">
      <c r="A560" s="1"/>
      <c r="B560" s="518">
        <v>90196</v>
      </c>
      <c r="C560" s="610"/>
      <c r="D560" s="607"/>
      <c r="E560" s="16">
        <v>3</v>
      </c>
      <c r="F560" s="174" t="s">
        <v>436</v>
      </c>
      <c r="G560" s="12">
        <v>0</v>
      </c>
      <c r="H560" s="242">
        <v>0</v>
      </c>
      <c r="I560" s="111"/>
      <c r="J560" s="267"/>
      <c r="K560" s="200">
        <v>0</v>
      </c>
      <c r="L560" s="24" t="s">
        <v>21</v>
      </c>
      <c r="M560" s="14">
        <v>0</v>
      </c>
      <c r="N560" s="245" t="s">
        <v>434</v>
      </c>
      <c r="O560" s="14">
        <v>426</v>
      </c>
      <c r="P560" s="203"/>
      <c r="Q560" s="30" t="s">
        <v>434</v>
      </c>
      <c r="R560" s="20"/>
      <c r="S560" s="375"/>
      <c r="T560" s="26" t="s">
        <v>936</v>
      </c>
      <c r="U560" s="26"/>
    </row>
    <row r="561" spans="1:21" customFormat="1" ht="33.75" hidden="1" customHeight="1" x14ac:dyDescent="0.3">
      <c r="A561" s="1"/>
      <c r="B561" s="518">
        <v>90196</v>
      </c>
      <c r="C561" s="610"/>
      <c r="D561" s="607"/>
      <c r="E561" s="16">
        <v>4</v>
      </c>
      <c r="F561" s="174" t="s">
        <v>437</v>
      </c>
      <c r="G561" s="12">
        <v>0</v>
      </c>
      <c r="H561" s="242">
        <v>0</v>
      </c>
      <c r="I561" s="111"/>
      <c r="J561" s="267"/>
      <c r="K561" s="200">
        <v>0</v>
      </c>
      <c r="L561" s="24" t="s">
        <v>21</v>
      </c>
      <c r="M561" s="14">
        <v>0</v>
      </c>
      <c r="N561" s="245" t="s">
        <v>434</v>
      </c>
      <c r="O561" s="14">
        <v>426</v>
      </c>
      <c r="P561" s="203"/>
      <c r="Q561" s="30" t="s">
        <v>434</v>
      </c>
      <c r="R561" s="20"/>
      <c r="S561" s="375"/>
      <c r="T561" s="26" t="s">
        <v>936</v>
      </c>
      <c r="U561" s="26"/>
    </row>
    <row r="562" spans="1:21" customFormat="1" ht="33.75" hidden="1" customHeight="1" thickBot="1" x14ac:dyDescent="0.35">
      <c r="A562" s="1"/>
      <c r="B562" s="518">
        <v>90196</v>
      </c>
      <c r="C562" s="611"/>
      <c r="D562" s="608"/>
      <c r="E562" s="175">
        <v>5</v>
      </c>
      <c r="F562" s="176" t="s">
        <v>447</v>
      </c>
      <c r="G562" s="177">
        <v>0</v>
      </c>
      <c r="H562" s="243">
        <v>0</v>
      </c>
      <c r="I562" s="111"/>
      <c r="J562" s="267"/>
      <c r="K562" s="200">
        <v>0</v>
      </c>
      <c r="L562" s="452" t="s">
        <v>21</v>
      </c>
      <c r="M562" s="377">
        <v>0</v>
      </c>
      <c r="N562" s="246" t="s">
        <v>434</v>
      </c>
      <c r="O562" s="377">
        <v>426</v>
      </c>
      <c r="P562" s="215"/>
      <c r="Q562" s="214" t="s">
        <v>434</v>
      </c>
      <c r="R562" s="334"/>
      <c r="S562" s="378"/>
      <c r="T562" s="26" t="s">
        <v>936</v>
      </c>
      <c r="U562" s="26"/>
    </row>
    <row r="563" spans="1:21" customFormat="1" ht="41.25" hidden="1" customHeight="1" x14ac:dyDescent="0.3">
      <c r="A563" s="1"/>
      <c r="B563" s="519">
        <v>400176</v>
      </c>
      <c r="C563" s="609" t="s">
        <v>449</v>
      </c>
      <c r="D563" s="606" t="s">
        <v>450</v>
      </c>
      <c r="E563" s="171">
        <v>1</v>
      </c>
      <c r="F563" s="172" t="s">
        <v>451</v>
      </c>
      <c r="G563" s="173">
        <v>43.18</v>
      </c>
      <c r="H563" s="241">
        <v>522910</v>
      </c>
      <c r="I563" s="111"/>
      <c r="J563" s="267"/>
      <c r="K563" s="200">
        <v>0</v>
      </c>
      <c r="L563" s="451" t="s">
        <v>21</v>
      </c>
      <c r="M563" s="345">
        <v>100</v>
      </c>
      <c r="N563" s="244" t="s">
        <v>434</v>
      </c>
      <c r="O563" s="345">
        <v>426</v>
      </c>
      <c r="P563" s="373"/>
      <c r="Q563" s="208" t="s">
        <v>434</v>
      </c>
      <c r="R563" s="209" t="s">
        <v>21</v>
      </c>
      <c r="S563" s="374">
        <v>100</v>
      </c>
      <c r="T563" s="26" t="s">
        <v>936</v>
      </c>
      <c r="U563" s="26" t="s">
        <v>936</v>
      </c>
    </row>
    <row r="564" spans="1:21" customFormat="1" ht="32.25" hidden="1" customHeight="1" x14ac:dyDescent="0.3">
      <c r="A564" s="1"/>
      <c r="B564" s="519">
        <v>400176</v>
      </c>
      <c r="C564" s="610"/>
      <c r="D564" s="607"/>
      <c r="E564" s="16">
        <v>2</v>
      </c>
      <c r="F564" s="179" t="s">
        <v>452</v>
      </c>
      <c r="G564" s="12">
        <v>49.07</v>
      </c>
      <c r="H564" s="242">
        <v>594238</v>
      </c>
      <c r="I564" s="111">
        <f>+G564-G563</f>
        <v>5.8900000000000006</v>
      </c>
      <c r="J564" s="477"/>
      <c r="K564" s="200">
        <v>0</v>
      </c>
      <c r="L564" s="24" t="s">
        <v>21</v>
      </c>
      <c r="M564" s="14">
        <v>100</v>
      </c>
      <c r="N564" s="245" t="s">
        <v>434</v>
      </c>
      <c r="O564" s="14">
        <v>426</v>
      </c>
      <c r="P564" s="203"/>
      <c r="Q564" s="30" t="s">
        <v>434</v>
      </c>
      <c r="R564" s="20"/>
      <c r="S564" s="375"/>
      <c r="T564" s="26" t="s">
        <v>936</v>
      </c>
      <c r="U564" s="26"/>
    </row>
    <row r="565" spans="1:21" customFormat="1" ht="18" hidden="1" customHeight="1" x14ac:dyDescent="0.3">
      <c r="A565" s="1"/>
      <c r="B565" s="519">
        <v>400176</v>
      </c>
      <c r="C565" s="610"/>
      <c r="D565" s="607"/>
      <c r="E565" s="16">
        <v>3</v>
      </c>
      <c r="F565" s="179" t="s">
        <v>453</v>
      </c>
      <c r="G565" s="12">
        <v>58.15</v>
      </c>
      <c r="H565" s="242">
        <v>704197</v>
      </c>
      <c r="I565" s="111">
        <f>+G565-G563</f>
        <v>14.969999999999999</v>
      </c>
      <c r="J565" s="477"/>
      <c r="K565" s="200">
        <v>0</v>
      </c>
      <c r="L565" s="24" t="s">
        <v>21</v>
      </c>
      <c r="M565" s="14">
        <v>100</v>
      </c>
      <c r="N565" s="245" t="s">
        <v>434</v>
      </c>
      <c r="O565" s="14">
        <v>426</v>
      </c>
      <c r="P565" s="203"/>
      <c r="Q565" s="30" t="s">
        <v>434</v>
      </c>
      <c r="R565" s="20"/>
      <c r="S565" s="375"/>
      <c r="T565" s="26" t="s">
        <v>936</v>
      </c>
      <c r="U565" s="26"/>
    </row>
    <row r="566" spans="1:21" customFormat="1" ht="59.4" hidden="1" customHeight="1" x14ac:dyDescent="0.3">
      <c r="A566" s="1"/>
      <c r="B566" s="519">
        <v>400176</v>
      </c>
      <c r="C566" s="610"/>
      <c r="D566" s="607"/>
      <c r="E566" s="16">
        <v>4</v>
      </c>
      <c r="F566" s="179" t="s">
        <v>454</v>
      </c>
      <c r="G566" s="12">
        <v>385.99</v>
      </c>
      <c r="H566" s="242">
        <v>4674339</v>
      </c>
      <c r="I566" s="111">
        <f>+G566-G563</f>
        <v>342.81</v>
      </c>
      <c r="J566" s="477"/>
      <c r="K566" s="200">
        <v>0</v>
      </c>
      <c r="L566" s="24" t="s">
        <v>21</v>
      </c>
      <c r="M566" s="14">
        <v>100</v>
      </c>
      <c r="N566" s="245" t="s">
        <v>434</v>
      </c>
      <c r="O566" s="14">
        <v>426</v>
      </c>
      <c r="P566" s="203"/>
      <c r="Q566" s="30" t="s">
        <v>434</v>
      </c>
      <c r="R566" s="20"/>
      <c r="S566" s="375"/>
      <c r="T566" s="26" t="s">
        <v>936</v>
      </c>
      <c r="U566" s="26"/>
    </row>
    <row r="567" spans="1:21" customFormat="1" ht="32.25" hidden="1" customHeight="1" x14ac:dyDescent="0.3">
      <c r="A567" s="1"/>
      <c r="B567" s="519">
        <v>400176</v>
      </c>
      <c r="C567" s="610"/>
      <c r="D567" s="607"/>
      <c r="E567" s="16">
        <v>5</v>
      </c>
      <c r="F567" s="179" t="s">
        <v>455</v>
      </c>
      <c r="G567" s="12">
        <v>594.23</v>
      </c>
      <c r="H567" s="242">
        <v>7196125</v>
      </c>
      <c r="I567" s="111">
        <f>+G567-G563</f>
        <v>551.05000000000007</v>
      </c>
      <c r="J567" s="477"/>
      <c r="K567" s="200">
        <v>0</v>
      </c>
      <c r="L567" s="24" t="s">
        <v>21</v>
      </c>
      <c r="M567" s="14">
        <v>100</v>
      </c>
      <c r="N567" s="245" t="s">
        <v>434</v>
      </c>
      <c r="O567" s="14">
        <v>426</v>
      </c>
      <c r="P567" s="203"/>
      <c r="Q567" s="30" t="s">
        <v>434</v>
      </c>
      <c r="R567" s="20"/>
      <c r="S567" s="375"/>
      <c r="T567" s="26" t="s">
        <v>936</v>
      </c>
      <c r="U567" s="26"/>
    </row>
    <row r="568" spans="1:21" customFormat="1" ht="41.25" hidden="1" customHeight="1" thickBot="1" x14ac:dyDescent="0.35">
      <c r="A568" s="1"/>
      <c r="B568" s="519">
        <v>400176</v>
      </c>
      <c r="C568" s="611"/>
      <c r="D568" s="608"/>
      <c r="E568" s="181">
        <v>6</v>
      </c>
      <c r="F568" s="182" t="s">
        <v>456</v>
      </c>
      <c r="G568" s="177">
        <v>1038.5</v>
      </c>
      <c r="H568" s="243">
        <v>12576235</v>
      </c>
      <c r="I568" s="111">
        <f>+G568-G563</f>
        <v>995.32</v>
      </c>
      <c r="J568" s="477"/>
      <c r="K568" s="200">
        <v>0</v>
      </c>
      <c r="L568" s="452" t="s">
        <v>21</v>
      </c>
      <c r="M568" s="377">
        <v>100</v>
      </c>
      <c r="N568" s="246" t="s">
        <v>434</v>
      </c>
      <c r="O568" s="377">
        <v>426</v>
      </c>
      <c r="P568" s="215"/>
      <c r="Q568" s="214" t="s">
        <v>434</v>
      </c>
      <c r="R568" s="334"/>
      <c r="S568" s="378"/>
      <c r="T568" s="26" t="s">
        <v>936</v>
      </c>
      <c r="U568" s="26"/>
    </row>
    <row r="569" spans="1:21" customFormat="1" ht="38.25" hidden="1" customHeight="1" x14ac:dyDescent="0.3">
      <c r="A569" s="1"/>
      <c r="B569" s="519">
        <v>90137</v>
      </c>
      <c r="C569" s="609">
        <v>90137</v>
      </c>
      <c r="D569" s="606" t="s">
        <v>457</v>
      </c>
      <c r="E569" s="171">
        <v>1</v>
      </c>
      <c r="F569" s="172" t="s">
        <v>451</v>
      </c>
      <c r="G569" s="173">
        <v>0</v>
      </c>
      <c r="H569" s="241">
        <v>0</v>
      </c>
      <c r="I569" s="111"/>
      <c r="J569" s="267"/>
      <c r="K569" s="200">
        <v>0</v>
      </c>
      <c r="L569" s="451" t="s">
        <v>21</v>
      </c>
      <c r="M569" s="345">
        <v>0</v>
      </c>
      <c r="N569" s="244" t="s">
        <v>434</v>
      </c>
      <c r="O569" s="345">
        <v>426</v>
      </c>
      <c r="P569" s="373"/>
      <c r="Q569" s="208" t="s">
        <v>434</v>
      </c>
      <c r="R569" s="209" t="s">
        <v>21</v>
      </c>
      <c r="S569" s="374">
        <v>0</v>
      </c>
      <c r="T569" s="26" t="s">
        <v>936</v>
      </c>
      <c r="U569" s="26" t="s">
        <v>936</v>
      </c>
    </row>
    <row r="570" spans="1:21" customFormat="1" ht="38.25" hidden="1" customHeight="1" x14ac:dyDescent="0.3">
      <c r="A570" s="1"/>
      <c r="B570" s="519">
        <v>90137</v>
      </c>
      <c r="C570" s="610"/>
      <c r="D570" s="607"/>
      <c r="E570" s="16">
        <v>2</v>
      </c>
      <c r="F570" s="179" t="s">
        <v>452</v>
      </c>
      <c r="G570" s="12">
        <v>0</v>
      </c>
      <c r="H570" s="242">
        <v>0</v>
      </c>
      <c r="I570" s="111"/>
      <c r="J570" s="267"/>
      <c r="K570" s="200">
        <v>0</v>
      </c>
      <c r="L570" s="24" t="s">
        <v>21</v>
      </c>
      <c r="M570" s="14">
        <v>0</v>
      </c>
      <c r="N570" s="245" t="s">
        <v>434</v>
      </c>
      <c r="O570" s="14">
        <v>426</v>
      </c>
      <c r="P570" s="203"/>
      <c r="Q570" s="30" t="s">
        <v>434</v>
      </c>
      <c r="R570" s="20"/>
      <c r="S570" s="375"/>
      <c r="T570" s="26" t="s">
        <v>936</v>
      </c>
      <c r="U570" s="26"/>
    </row>
    <row r="571" spans="1:21" customFormat="1" ht="38.25" hidden="1" customHeight="1" x14ac:dyDescent="0.3">
      <c r="A571" s="1"/>
      <c r="B571" s="519">
        <v>90137</v>
      </c>
      <c r="C571" s="610"/>
      <c r="D571" s="607"/>
      <c r="E571" s="16">
        <v>3</v>
      </c>
      <c r="F571" s="179" t="s">
        <v>453</v>
      </c>
      <c r="G571" s="12">
        <v>0</v>
      </c>
      <c r="H571" s="242">
        <v>0</v>
      </c>
      <c r="I571" s="111"/>
      <c r="J571" s="267"/>
      <c r="K571" s="200">
        <v>0</v>
      </c>
      <c r="L571" s="24" t="s">
        <v>21</v>
      </c>
      <c r="M571" s="14">
        <v>0</v>
      </c>
      <c r="N571" s="245" t="s">
        <v>434</v>
      </c>
      <c r="O571" s="14">
        <v>426</v>
      </c>
      <c r="P571" s="203"/>
      <c r="Q571" s="30" t="s">
        <v>434</v>
      </c>
      <c r="R571" s="20"/>
      <c r="S571" s="375"/>
      <c r="T571" s="26" t="s">
        <v>936</v>
      </c>
      <c r="U571" s="26"/>
    </row>
    <row r="572" spans="1:21" customFormat="1" ht="48.75" hidden="1" customHeight="1" x14ac:dyDescent="0.3">
      <c r="A572" s="1"/>
      <c r="B572" s="519">
        <v>90137</v>
      </c>
      <c r="C572" s="610"/>
      <c r="D572" s="607"/>
      <c r="E572" s="16">
        <v>4</v>
      </c>
      <c r="F572" s="179" t="s">
        <v>454</v>
      </c>
      <c r="G572" s="12">
        <v>0</v>
      </c>
      <c r="H572" s="242">
        <v>0</v>
      </c>
      <c r="I572" s="111"/>
      <c r="J572" s="267"/>
      <c r="K572" s="200">
        <v>0</v>
      </c>
      <c r="L572" s="24" t="s">
        <v>21</v>
      </c>
      <c r="M572" s="14">
        <v>0</v>
      </c>
      <c r="N572" s="245" t="s">
        <v>434</v>
      </c>
      <c r="O572" s="14">
        <v>426</v>
      </c>
      <c r="P572" s="203"/>
      <c r="Q572" s="30" t="s">
        <v>434</v>
      </c>
      <c r="R572" s="20"/>
      <c r="S572" s="375"/>
      <c r="T572" s="26" t="s">
        <v>936</v>
      </c>
      <c r="U572" s="26"/>
    </row>
    <row r="573" spans="1:21" customFormat="1" ht="38.25" hidden="1" customHeight="1" x14ac:dyDescent="0.3">
      <c r="A573" s="1"/>
      <c r="B573" s="519">
        <v>90137</v>
      </c>
      <c r="C573" s="610"/>
      <c r="D573" s="607"/>
      <c r="E573" s="16">
        <v>5</v>
      </c>
      <c r="F573" s="179" t="s">
        <v>455</v>
      </c>
      <c r="G573" s="12">
        <v>0</v>
      </c>
      <c r="H573" s="242">
        <v>0</v>
      </c>
      <c r="I573" s="111"/>
      <c r="J573" s="267"/>
      <c r="K573" s="200">
        <v>0</v>
      </c>
      <c r="L573" s="24" t="s">
        <v>21</v>
      </c>
      <c r="M573" s="14">
        <v>0</v>
      </c>
      <c r="N573" s="245" t="s">
        <v>434</v>
      </c>
      <c r="O573" s="14">
        <v>426</v>
      </c>
      <c r="P573" s="203"/>
      <c r="Q573" s="30" t="s">
        <v>434</v>
      </c>
      <c r="R573" s="20"/>
      <c r="S573" s="375"/>
      <c r="T573" s="26" t="s">
        <v>936</v>
      </c>
      <c r="U573" s="26"/>
    </row>
    <row r="574" spans="1:21" customFormat="1" ht="32.25" hidden="1" customHeight="1" thickBot="1" x14ac:dyDescent="0.35">
      <c r="A574" s="1"/>
      <c r="B574" s="519">
        <v>90137</v>
      </c>
      <c r="C574" s="611"/>
      <c r="D574" s="608"/>
      <c r="E574" s="181">
        <v>6</v>
      </c>
      <c r="F574" s="182" t="s">
        <v>456</v>
      </c>
      <c r="G574" s="177">
        <v>0</v>
      </c>
      <c r="H574" s="243">
        <v>0</v>
      </c>
      <c r="I574" s="111"/>
      <c r="J574" s="267"/>
      <c r="K574" s="200">
        <v>0</v>
      </c>
      <c r="L574" s="452" t="s">
        <v>21</v>
      </c>
      <c r="M574" s="377">
        <v>0</v>
      </c>
      <c r="N574" s="246" t="s">
        <v>434</v>
      </c>
      <c r="O574" s="377">
        <v>426</v>
      </c>
      <c r="P574" s="215"/>
      <c r="Q574" s="214" t="s">
        <v>434</v>
      </c>
      <c r="R574" s="334"/>
      <c r="S574" s="378"/>
      <c r="T574" s="26" t="s">
        <v>936</v>
      </c>
      <c r="U574" s="26"/>
    </row>
    <row r="575" spans="1:21" customFormat="1" ht="40.5" hidden="1" customHeight="1" x14ac:dyDescent="0.3">
      <c r="A575" s="1"/>
      <c r="B575" s="518">
        <v>400177</v>
      </c>
      <c r="C575" s="609" t="s">
        <v>458</v>
      </c>
      <c r="D575" s="606" t="s">
        <v>459</v>
      </c>
      <c r="E575" s="171">
        <v>1</v>
      </c>
      <c r="F575" s="172" t="s">
        <v>451</v>
      </c>
      <c r="G575" s="173">
        <v>45</v>
      </c>
      <c r="H575" s="241">
        <v>544950</v>
      </c>
      <c r="I575" s="111"/>
      <c r="J575" s="267"/>
      <c r="K575" s="200">
        <v>0</v>
      </c>
      <c r="L575" s="451" t="s">
        <v>21</v>
      </c>
      <c r="M575" s="345">
        <v>100</v>
      </c>
      <c r="N575" s="244" t="s">
        <v>434</v>
      </c>
      <c r="O575" s="345">
        <v>426</v>
      </c>
      <c r="P575" s="373"/>
      <c r="Q575" s="208" t="s">
        <v>434</v>
      </c>
      <c r="R575" s="209" t="s">
        <v>21</v>
      </c>
      <c r="S575" s="374">
        <v>100</v>
      </c>
      <c r="T575" s="26" t="s">
        <v>936</v>
      </c>
      <c r="U575" s="26" t="s">
        <v>936</v>
      </c>
    </row>
    <row r="576" spans="1:21" customFormat="1" ht="40.5" hidden="1" customHeight="1" x14ac:dyDescent="0.3">
      <c r="A576" s="1"/>
      <c r="B576" s="518">
        <v>400177</v>
      </c>
      <c r="C576" s="610"/>
      <c r="D576" s="607"/>
      <c r="E576" s="16">
        <v>2</v>
      </c>
      <c r="F576" s="174" t="s">
        <v>460</v>
      </c>
      <c r="G576" s="12">
        <v>51.49</v>
      </c>
      <c r="H576" s="242">
        <v>623544</v>
      </c>
      <c r="I576" s="111">
        <f>+G576-G575</f>
        <v>6.490000000000002</v>
      </c>
      <c r="J576" s="477"/>
      <c r="K576" s="200">
        <v>0</v>
      </c>
      <c r="L576" s="24" t="s">
        <v>21</v>
      </c>
      <c r="M576" s="14">
        <v>100</v>
      </c>
      <c r="N576" s="245" t="s">
        <v>434</v>
      </c>
      <c r="O576" s="14">
        <v>426</v>
      </c>
      <c r="P576" s="203"/>
      <c r="Q576" s="30" t="s">
        <v>434</v>
      </c>
      <c r="R576" s="20"/>
      <c r="S576" s="375"/>
      <c r="T576" s="26" t="s">
        <v>936</v>
      </c>
      <c r="U576" s="26"/>
    </row>
    <row r="577" spans="1:21" customFormat="1" ht="26.1" hidden="1" customHeight="1" x14ac:dyDescent="0.3">
      <c r="A577" s="1"/>
      <c r="B577" s="518">
        <v>400177</v>
      </c>
      <c r="C577" s="610"/>
      <c r="D577" s="607"/>
      <c r="E577" s="16">
        <v>3</v>
      </c>
      <c r="F577" s="174" t="s">
        <v>453</v>
      </c>
      <c r="G577" s="12">
        <v>58.15</v>
      </c>
      <c r="H577" s="242">
        <v>704197</v>
      </c>
      <c r="I577" s="111">
        <f>+G577-G575</f>
        <v>13.149999999999999</v>
      </c>
      <c r="J577" s="477"/>
      <c r="K577" s="200">
        <v>0</v>
      </c>
      <c r="L577" s="24" t="s">
        <v>21</v>
      </c>
      <c r="M577" s="14">
        <v>100</v>
      </c>
      <c r="N577" s="245" t="s">
        <v>434</v>
      </c>
      <c r="O577" s="14">
        <v>426</v>
      </c>
      <c r="P577" s="203"/>
      <c r="Q577" s="30" t="s">
        <v>434</v>
      </c>
      <c r="R577" s="20"/>
      <c r="S577" s="375"/>
      <c r="T577" s="26" t="s">
        <v>936</v>
      </c>
      <c r="U577" s="26"/>
    </row>
    <row r="578" spans="1:21" customFormat="1" ht="59.1" hidden="1" customHeight="1" x14ac:dyDescent="0.3">
      <c r="A578" s="1"/>
      <c r="B578" s="518">
        <v>400177</v>
      </c>
      <c r="C578" s="610"/>
      <c r="D578" s="607"/>
      <c r="E578" s="16">
        <v>4</v>
      </c>
      <c r="F578" s="174" t="s">
        <v>454</v>
      </c>
      <c r="G578" s="12">
        <v>457.71</v>
      </c>
      <c r="H578" s="242">
        <v>5542868</v>
      </c>
      <c r="I578" s="111">
        <f>+G578-G575</f>
        <v>412.71</v>
      </c>
      <c r="J578" s="477"/>
      <c r="K578" s="200">
        <v>0</v>
      </c>
      <c r="L578" s="24" t="s">
        <v>21</v>
      </c>
      <c r="M578" s="14">
        <v>100</v>
      </c>
      <c r="N578" s="245" t="s">
        <v>434</v>
      </c>
      <c r="O578" s="14">
        <v>426</v>
      </c>
      <c r="P578" s="203"/>
      <c r="Q578" s="30" t="s">
        <v>434</v>
      </c>
      <c r="R578" s="20"/>
      <c r="S578" s="375"/>
      <c r="T578" s="26" t="s">
        <v>936</v>
      </c>
      <c r="U578" s="26"/>
    </row>
    <row r="579" spans="1:21" customFormat="1" ht="47.25" hidden="1" customHeight="1" thickBot="1" x14ac:dyDescent="0.35">
      <c r="A579" s="1"/>
      <c r="B579" s="518">
        <v>400177</v>
      </c>
      <c r="C579" s="611"/>
      <c r="D579" s="608"/>
      <c r="E579" s="175">
        <v>5</v>
      </c>
      <c r="F579" s="176" t="s">
        <v>461</v>
      </c>
      <c r="G579" s="177">
        <v>1038.5</v>
      </c>
      <c r="H579" s="243">
        <v>12576235</v>
      </c>
      <c r="I579" s="111">
        <f>+G579-G575</f>
        <v>993.5</v>
      </c>
      <c r="J579" s="477"/>
      <c r="K579" s="200">
        <v>0</v>
      </c>
      <c r="L579" s="452" t="s">
        <v>21</v>
      </c>
      <c r="M579" s="377">
        <v>100</v>
      </c>
      <c r="N579" s="246" t="s">
        <v>434</v>
      </c>
      <c r="O579" s="377">
        <v>426</v>
      </c>
      <c r="P579" s="215"/>
      <c r="Q579" s="214" t="s">
        <v>434</v>
      </c>
      <c r="R579" s="334"/>
      <c r="S579" s="378"/>
      <c r="T579" s="26" t="s">
        <v>936</v>
      </c>
      <c r="U579" s="26"/>
    </row>
    <row r="580" spans="1:21" customFormat="1" ht="40.5" hidden="1" customHeight="1" x14ac:dyDescent="0.3">
      <c r="A580" s="1"/>
      <c r="B580" s="519">
        <v>90138</v>
      </c>
      <c r="C580" s="609">
        <v>90138</v>
      </c>
      <c r="D580" s="606" t="s">
        <v>462</v>
      </c>
      <c r="E580" s="171">
        <v>1</v>
      </c>
      <c r="F580" s="172" t="s">
        <v>451</v>
      </c>
      <c r="G580" s="173">
        <v>0</v>
      </c>
      <c r="H580" s="241">
        <v>0</v>
      </c>
      <c r="I580" s="111"/>
      <c r="J580" s="267"/>
      <c r="K580" s="200">
        <v>0</v>
      </c>
      <c r="L580" s="451" t="s">
        <v>21</v>
      </c>
      <c r="M580" s="345">
        <v>0</v>
      </c>
      <c r="N580" s="244" t="s">
        <v>434</v>
      </c>
      <c r="O580" s="345">
        <v>426</v>
      </c>
      <c r="P580" s="373"/>
      <c r="Q580" s="208" t="s">
        <v>434</v>
      </c>
      <c r="R580" s="209" t="s">
        <v>21</v>
      </c>
      <c r="S580" s="374">
        <v>0</v>
      </c>
      <c r="T580" s="26" t="s">
        <v>936</v>
      </c>
      <c r="U580" s="26" t="s">
        <v>936</v>
      </c>
    </row>
    <row r="581" spans="1:21" customFormat="1" ht="40.5" hidden="1" customHeight="1" x14ac:dyDescent="0.3">
      <c r="A581" s="1"/>
      <c r="B581" s="519">
        <v>90138</v>
      </c>
      <c r="C581" s="610"/>
      <c r="D581" s="607"/>
      <c r="E581" s="16">
        <v>2</v>
      </c>
      <c r="F581" s="174" t="s">
        <v>460</v>
      </c>
      <c r="G581" s="12">
        <v>0</v>
      </c>
      <c r="H581" s="242">
        <v>0</v>
      </c>
      <c r="I581" s="111"/>
      <c r="J581" s="267"/>
      <c r="K581" s="200">
        <v>0</v>
      </c>
      <c r="L581" s="24" t="s">
        <v>21</v>
      </c>
      <c r="M581" s="14">
        <v>0</v>
      </c>
      <c r="N581" s="245" t="s">
        <v>434</v>
      </c>
      <c r="O581" s="14">
        <v>426</v>
      </c>
      <c r="P581" s="203"/>
      <c r="Q581" s="30" t="s">
        <v>434</v>
      </c>
      <c r="R581" s="20"/>
      <c r="S581" s="375"/>
      <c r="T581" s="26" t="s">
        <v>936</v>
      </c>
      <c r="U581" s="26"/>
    </row>
    <row r="582" spans="1:21" customFormat="1" ht="26.25" hidden="1" customHeight="1" x14ac:dyDescent="0.3">
      <c r="A582" s="1"/>
      <c r="B582" s="519">
        <v>90138</v>
      </c>
      <c r="C582" s="610"/>
      <c r="D582" s="607"/>
      <c r="E582" s="16">
        <v>3</v>
      </c>
      <c r="F582" s="174" t="s">
        <v>453</v>
      </c>
      <c r="G582" s="12">
        <v>0</v>
      </c>
      <c r="H582" s="242">
        <v>0</v>
      </c>
      <c r="I582" s="111"/>
      <c r="J582" s="267"/>
      <c r="K582" s="200">
        <v>0</v>
      </c>
      <c r="L582" s="24" t="s">
        <v>21</v>
      </c>
      <c r="M582" s="14">
        <v>0</v>
      </c>
      <c r="N582" s="245" t="s">
        <v>434</v>
      </c>
      <c r="O582" s="14">
        <v>426</v>
      </c>
      <c r="P582" s="203"/>
      <c r="Q582" s="30" t="s">
        <v>434</v>
      </c>
      <c r="R582" s="20"/>
      <c r="S582" s="375"/>
      <c r="T582" s="26" t="s">
        <v>936</v>
      </c>
      <c r="U582" s="26"/>
    </row>
    <row r="583" spans="1:21" customFormat="1" ht="51.6" hidden="1" customHeight="1" x14ac:dyDescent="0.3">
      <c r="A583" s="1"/>
      <c r="B583" s="519">
        <v>90138</v>
      </c>
      <c r="C583" s="610"/>
      <c r="D583" s="607"/>
      <c r="E583" s="16">
        <v>4</v>
      </c>
      <c r="F583" s="174" t="s">
        <v>454</v>
      </c>
      <c r="G583" s="12">
        <v>0</v>
      </c>
      <c r="H583" s="242">
        <v>0</v>
      </c>
      <c r="I583" s="111"/>
      <c r="J583" s="267"/>
      <c r="K583" s="200">
        <v>0</v>
      </c>
      <c r="L583" s="24" t="s">
        <v>21</v>
      </c>
      <c r="M583" s="14">
        <v>0</v>
      </c>
      <c r="N583" s="245" t="s">
        <v>434</v>
      </c>
      <c r="O583" s="14">
        <v>426</v>
      </c>
      <c r="P583" s="203"/>
      <c r="Q583" s="30" t="s">
        <v>434</v>
      </c>
      <c r="R583" s="20"/>
      <c r="S583" s="375"/>
      <c r="T583" s="26" t="s">
        <v>936</v>
      </c>
      <c r="U583" s="26"/>
    </row>
    <row r="584" spans="1:21" customFormat="1" ht="43.5" hidden="1" customHeight="1" thickBot="1" x14ac:dyDescent="0.35">
      <c r="A584" s="1"/>
      <c r="B584" s="519">
        <v>90138</v>
      </c>
      <c r="C584" s="611"/>
      <c r="D584" s="608"/>
      <c r="E584" s="175">
        <v>5</v>
      </c>
      <c r="F584" s="176" t="s">
        <v>461</v>
      </c>
      <c r="G584" s="177">
        <v>0</v>
      </c>
      <c r="H584" s="243">
        <v>0</v>
      </c>
      <c r="I584" s="111"/>
      <c r="J584" s="267"/>
      <c r="K584" s="200">
        <v>0</v>
      </c>
      <c r="L584" s="452" t="s">
        <v>21</v>
      </c>
      <c r="M584" s="377">
        <v>0</v>
      </c>
      <c r="N584" s="246" t="s">
        <v>434</v>
      </c>
      <c r="O584" s="377">
        <v>426</v>
      </c>
      <c r="P584" s="215"/>
      <c r="Q584" s="214" t="s">
        <v>434</v>
      </c>
      <c r="R584" s="334"/>
      <c r="S584" s="378"/>
      <c r="T584" s="26" t="s">
        <v>936</v>
      </c>
      <c r="U584" s="26"/>
    </row>
    <row r="585" spans="1:21" customFormat="1" ht="32.25" hidden="1" customHeight="1" x14ac:dyDescent="0.3">
      <c r="A585" s="1"/>
      <c r="B585" s="518">
        <v>400178</v>
      </c>
      <c r="C585" s="609" t="s">
        <v>463</v>
      </c>
      <c r="D585" s="606" t="s">
        <v>464</v>
      </c>
      <c r="E585" s="171">
        <v>1</v>
      </c>
      <c r="F585" s="172" t="s">
        <v>465</v>
      </c>
      <c r="G585" s="173">
        <v>43.77</v>
      </c>
      <c r="H585" s="241">
        <v>530055</v>
      </c>
      <c r="I585" s="111"/>
      <c r="J585" s="267"/>
      <c r="K585" s="200">
        <v>0</v>
      </c>
      <c r="L585" s="451" t="s">
        <v>21</v>
      </c>
      <c r="M585" s="345">
        <v>100</v>
      </c>
      <c r="N585" s="244" t="s">
        <v>434</v>
      </c>
      <c r="O585" s="345">
        <v>426</v>
      </c>
      <c r="P585" s="373"/>
      <c r="Q585" s="208" t="s">
        <v>434</v>
      </c>
      <c r="R585" s="209" t="s">
        <v>21</v>
      </c>
      <c r="S585" s="374">
        <v>100</v>
      </c>
      <c r="T585" s="26" t="s">
        <v>936</v>
      </c>
      <c r="U585" s="26" t="s">
        <v>936</v>
      </c>
    </row>
    <row r="586" spans="1:21" customFormat="1" ht="32.25" hidden="1" customHeight="1" x14ac:dyDescent="0.3">
      <c r="A586" s="1"/>
      <c r="B586" s="518">
        <v>400178</v>
      </c>
      <c r="C586" s="610"/>
      <c r="D586" s="607"/>
      <c r="E586" s="16">
        <v>2</v>
      </c>
      <c r="F586" s="174" t="s">
        <v>466</v>
      </c>
      <c r="G586" s="12">
        <v>178.43</v>
      </c>
      <c r="H586" s="242">
        <v>2160787</v>
      </c>
      <c r="I586" s="111">
        <f>+G586-G585</f>
        <v>134.66</v>
      </c>
      <c r="J586" s="477"/>
      <c r="K586" s="200">
        <v>0</v>
      </c>
      <c r="L586" s="24" t="s">
        <v>21</v>
      </c>
      <c r="M586" s="14">
        <v>100</v>
      </c>
      <c r="N586" s="245" t="s">
        <v>434</v>
      </c>
      <c r="O586" s="14">
        <v>426</v>
      </c>
      <c r="P586" s="203"/>
      <c r="Q586" s="30" t="s">
        <v>434</v>
      </c>
      <c r="R586" s="20"/>
      <c r="S586" s="375"/>
      <c r="T586" s="26" t="s">
        <v>936</v>
      </c>
      <c r="U586" s="26"/>
    </row>
    <row r="587" spans="1:21" customFormat="1" ht="32.25" hidden="1" customHeight="1" x14ac:dyDescent="0.3">
      <c r="A587" s="1"/>
      <c r="B587" s="518">
        <v>400178</v>
      </c>
      <c r="C587" s="610"/>
      <c r="D587" s="607"/>
      <c r="E587" s="16">
        <v>3</v>
      </c>
      <c r="F587" s="174" t="s">
        <v>467</v>
      </c>
      <c r="G587" s="12">
        <v>155.22999999999999</v>
      </c>
      <c r="H587" s="242">
        <v>1879835</v>
      </c>
      <c r="I587" s="111">
        <f>+G587-G585</f>
        <v>111.45999999999998</v>
      </c>
      <c r="J587" s="477"/>
      <c r="K587" s="200">
        <v>0</v>
      </c>
      <c r="L587" s="24" t="s">
        <v>21</v>
      </c>
      <c r="M587" s="14">
        <v>100</v>
      </c>
      <c r="N587" s="245" t="s">
        <v>434</v>
      </c>
      <c r="O587" s="14">
        <v>426</v>
      </c>
      <c r="P587" s="203"/>
      <c r="Q587" s="30" t="s">
        <v>434</v>
      </c>
      <c r="R587" s="20"/>
      <c r="S587" s="375"/>
      <c r="T587" s="26" t="s">
        <v>936</v>
      </c>
      <c r="U587" s="26"/>
    </row>
    <row r="588" spans="1:21" customFormat="1" ht="32.25" hidden="1" customHeight="1" thickBot="1" x14ac:dyDescent="0.35">
      <c r="A588" s="1"/>
      <c r="B588" s="518">
        <v>400178</v>
      </c>
      <c r="C588" s="611"/>
      <c r="D588" s="608"/>
      <c r="E588" s="175">
        <v>4</v>
      </c>
      <c r="F588" s="176" t="s">
        <v>468</v>
      </c>
      <c r="G588" s="177">
        <v>263.8</v>
      </c>
      <c r="H588" s="243">
        <v>3194618</v>
      </c>
      <c r="I588" s="111">
        <f>+G588-G585</f>
        <v>220.03</v>
      </c>
      <c r="J588" s="477"/>
      <c r="K588" s="200">
        <v>0</v>
      </c>
      <c r="L588" s="452" t="s">
        <v>21</v>
      </c>
      <c r="M588" s="377">
        <v>100</v>
      </c>
      <c r="N588" s="246" t="s">
        <v>434</v>
      </c>
      <c r="O588" s="377">
        <v>426</v>
      </c>
      <c r="P588" s="215"/>
      <c r="Q588" s="214" t="s">
        <v>434</v>
      </c>
      <c r="R588" s="334"/>
      <c r="S588" s="378"/>
      <c r="T588" s="26" t="s">
        <v>936</v>
      </c>
      <c r="U588" s="26"/>
    </row>
    <row r="589" spans="1:21" customFormat="1" ht="32.25" hidden="1" customHeight="1" x14ac:dyDescent="0.3">
      <c r="A589" s="1"/>
      <c r="B589" s="518">
        <v>90139</v>
      </c>
      <c r="C589" s="609">
        <v>90139</v>
      </c>
      <c r="D589" s="606" t="s">
        <v>469</v>
      </c>
      <c r="E589" s="171">
        <v>1</v>
      </c>
      <c r="F589" s="172" t="s">
        <v>465</v>
      </c>
      <c r="G589" s="173">
        <v>0</v>
      </c>
      <c r="H589" s="241">
        <v>0</v>
      </c>
      <c r="I589" s="111"/>
      <c r="J589" s="267"/>
      <c r="K589" s="200">
        <v>0</v>
      </c>
      <c r="L589" s="451" t="s">
        <v>21</v>
      </c>
      <c r="M589" s="345">
        <v>0</v>
      </c>
      <c r="N589" s="244" t="s">
        <v>434</v>
      </c>
      <c r="O589" s="345">
        <v>426</v>
      </c>
      <c r="P589" s="373"/>
      <c r="Q589" s="208" t="s">
        <v>434</v>
      </c>
      <c r="R589" s="209" t="s">
        <v>21</v>
      </c>
      <c r="S589" s="374">
        <v>0</v>
      </c>
      <c r="T589" s="26" t="s">
        <v>936</v>
      </c>
      <c r="U589" s="26" t="s">
        <v>936</v>
      </c>
    </row>
    <row r="590" spans="1:21" customFormat="1" ht="32.25" hidden="1" customHeight="1" x14ac:dyDescent="0.3">
      <c r="A590" s="1"/>
      <c r="B590" s="518">
        <v>90139</v>
      </c>
      <c r="C590" s="610"/>
      <c r="D590" s="607"/>
      <c r="E590" s="16">
        <v>2</v>
      </c>
      <c r="F590" s="174" t="s">
        <v>466</v>
      </c>
      <c r="G590" s="12">
        <v>0</v>
      </c>
      <c r="H590" s="242">
        <v>0</v>
      </c>
      <c r="I590" s="111"/>
      <c r="J590" s="267"/>
      <c r="K590" s="200">
        <v>0</v>
      </c>
      <c r="L590" s="24" t="s">
        <v>21</v>
      </c>
      <c r="M590" s="14">
        <v>0</v>
      </c>
      <c r="N590" s="245" t="s">
        <v>434</v>
      </c>
      <c r="O590" s="14">
        <v>426</v>
      </c>
      <c r="P590" s="203"/>
      <c r="Q590" s="30" t="s">
        <v>434</v>
      </c>
      <c r="R590" s="20"/>
      <c r="S590" s="375"/>
      <c r="T590" s="26" t="s">
        <v>936</v>
      </c>
      <c r="U590" s="26"/>
    </row>
    <row r="591" spans="1:21" customFormat="1" ht="32.25" hidden="1" customHeight="1" x14ac:dyDescent="0.3">
      <c r="A591" s="1"/>
      <c r="B591" s="518">
        <v>90139</v>
      </c>
      <c r="C591" s="610"/>
      <c r="D591" s="607"/>
      <c r="E591" s="16">
        <v>3</v>
      </c>
      <c r="F591" s="174" t="s">
        <v>467</v>
      </c>
      <c r="G591" s="12">
        <v>0</v>
      </c>
      <c r="H591" s="242">
        <v>0</v>
      </c>
      <c r="I591" s="111"/>
      <c r="J591" s="267"/>
      <c r="K591" s="200">
        <v>0</v>
      </c>
      <c r="L591" s="24" t="s">
        <v>21</v>
      </c>
      <c r="M591" s="14">
        <v>0</v>
      </c>
      <c r="N591" s="245" t="s">
        <v>434</v>
      </c>
      <c r="O591" s="14">
        <v>426</v>
      </c>
      <c r="P591" s="203"/>
      <c r="Q591" s="30" t="s">
        <v>434</v>
      </c>
      <c r="R591" s="20"/>
      <c r="S591" s="375"/>
      <c r="T591" s="26" t="s">
        <v>936</v>
      </c>
      <c r="U591" s="26"/>
    </row>
    <row r="592" spans="1:21" customFormat="1" ht="32.25" hidden="1" customHeight="1" thickBot="1" x14ac:dyDescent="0.35">
      <c r="A592" s="1"/>
      <c r="B592" s="518">
        <v>90139</v>
      </c>
      <c r="C592" s="611"/>
      <c r="D592" s="608"/>
      <c r="E592" s="175">
        <v>4</v>
      </c>
      <c r="F592" s="176" t="s">
        <v>468</v>
      </c>
      <c r="G592" s="177">
        <v>0</v>
      </c>
      <c r="H592" s="243">
        <v>0</v>
      </c>
      <c r="I592" s="111"/>
      <c r="J592" s="267"/>
      <c r="K592" s="200">
        <v>0</v>
      </c>
      <c r="L592" s="452" t="s">
        <v>21</v>
      </c>
      <c r="M592" s="377">
        <v>0</v>
      </c>
      <c r="N592" s="246" t="s">
        <v>434</v>
      </c>
      <c r="O592" s="377">
        <v>426</v>
      </c>
      <c r="P592" s="215"/>
      <c r="Q592" s="214" t="s">
        <v>434</v>
      </c>
      <c r="R592" s="334"/>
      <c r="S592" s="378"/>
      <c r="T592" s="26" t="s">
        <v>936</v>
      </c>
      <c r="U592" s="26"/>
    </row>
    <row r="593" spans="1:21" customFormat="1" hidden="1" x14ac:dyDescent="0.3">
      <c r="A593" s="1"/>
      <c r="B593" s="55">
        <v>4002</v>
      </c>
      <c r="C593" s="183">
        <v>4002</v>
      </c>
      <c r="D593" s="690" t="s">
        <v>470</v>
      </c>
      <c r="E593" s="691"/>
      <c r="F593" s="691"/>
      <c r="G593" s="497"/>
      <c r="H593" s="221"/>
      <c r="I593" s="458"/>
      <c r="J593" s="476"/>
      <c r="K593" s="200">
        <v>0</v>
      </c>
      <c r="L593" s="370" t="s">
        <v>42</v>
      </c>
      <c r="M593" s="379" t="s">
        <v>42</v>
      </c>
      <c r="N593" s="379" t="s">
        <v>42</v>
      </c>
      <c r="O593" s="379" t="s">
        <v>42</v>
      </c>
      <c r="P593" s="371"/>
      <c r="Q593" s="307"/>
      <c r="R593" s="379" t="s">
        <v>42</v>
      </c>
      <c r="S593" s="379" t="s">
        <v>42</v>
      </c>
      <c r="T593" s="379" t="s">
        <v>42</v>
      </c>
      <c r="U593" s="274" t="s">
        <v>41</v>
      </c>
    </row>
    <row r="594" spans="1:21" customFormat="1" ht="41.4" hidden="1" x14ac:dyDescent="0.3">
      <c r="A594" s="1"/>
      <c r="B594" s="55">
        <v>40022</v>
      </c>
      <c r="C594" s="15" t="s">
        <v>471</v>
      </c>
      <c r="D594" s="54" t="s">
        <v>472</v>
      </c>
      <c r="E594" s="16"/>
      <c r="F594" s="16" t="s">
        <v>20</v>
      </c>
      <c r="G594" s="12">
        <v>12.68</v>
      </c>
      <c r="H594" s="219">
        <v>153555</v>
      </c>
      <c r="I594" s="458"/>
      <c r="J594" s="267"/>
      <c r="K594" s="200">
        <v>0</v>
      </c>
      <c r="L594" s="24" t="s">
        <v>139</v>
      </c>
      <c r="M594" s="14">
        <v>100</v>
      </c>
      <c r="N594" s="35" t="s">
        <v>473</v>
      </c>
      <c r="O594" s="14">
        <v>454</v>
      </c>
      <c r="P594" s="203"/>
      <c r="Q5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594" s="20" t="s">
        <v>139</v>
      </c>
      <c r="S594" s="14">
        <v>100</v>
      </c>
      <c r="T594" s="26" t="s">
        <v>936</v>
      </c>
      <c r="U594" s="26" t="s">
        <v>936</v>
      </c>
    </row>
    <row r="595" spans="1:21" customFormat="1" ht="50.1" hidden="1" customHeight="1" x14ac:dyDescent="0.3">
      <c r="A595" s="1"/>
      <c r="B595" s="53">
        <v>40023</v>
      </c>
      <c r="C595" s="95" t="s">
        <v>474</v>
      </c>
      <c r="D595" s="97" t="s">
        <v>926</v>
      </c>
      <c r="E595" s="84"/>
      <c r="F595" s="84" t="s">
        <v>20</v>
      </c>
      <c r="G595" s="85">
        <v>28.54</v>
      </c>
      <c r="H595" s="219">
        <v>345619</v>
      </c>
      <c r="I595" s="458"/>
      <c r="J595" s="421"/>
      <c r="K595" s="200">
        <v>0</v>
      </c>
      <c r="L595" s="162" t="s">
        <v>373</v>
      </c>
      <c r="M595" s="422">
        <v>100</v>
      </c>
      <c r="N595" s="423" t="s">
        <v>473</v>
      </c>
      <c r="O595" s="422">
        <v>454</v>
      </c>
      <c r="P595" s="203"/>
      <c r="Q5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595" s="20" t="s">
        <v>373</v>
      </c>
      <c r="S595" s="14">
        <v>100</v>
      </c>
      <c r="T595" s="26" t="s">
        <v>936</v>
      </c>
      <c r="U595" s="26" t="s">
        <v>936</v>
      </c>
    </row>
    <row r="596" spans="1:21" customFormat="1" ht="27.6" hidden="1" x14ac:dyDescent="0.3">
      <c r="A596" s="1"/>
      <c r="B596" s="53">
        <v>40024</v>
      </c>
      <c r="C596" s="95" t="s">
        <v>475</v>
      </c>
      <c r="D596" s="97" t="s">
        <v>476</v>
      </c>
      <c r="E596" s="84"/>
      <c r="F596" s="84" t="s">
        <v>20</v>
      </c>
      <c r="G596" s="85">
        <v>2.19</v>
      </c>
      <c r="H596" s="219">
        <v>26521</v>
      </c>
      <c r="I596" s="458"/>
      <c r="J596" s="200"/>
      <c r="K596" s="200">
        <v>0</v>
      </c>
      <c r="L596" s="166" t="s">
        <v>373</v>
      </c>
      <c r="M596" s="25">
        <v>100</v>
      </c>
      <c r="N596" s="35" t="s">
        <v>473</v>
      </c>
      <c r="O596" s="25">
        <v>454</v>
      </c>
      <c r="P596" s="201"/>
      <c r="Q5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596" s="20" t="s">
        <v>373</v>
      </c>
      <c r="S596" s="25">
        <v>100</v>
      </c>
      <c r="T596" s="26" t="s">
        <v>936</v>
      </c>
      <c r="U596" s="26" t="s">
        <v>936</v>
      </c>
    </row>
    <row r="597" spans="1:21" customFormat="1" ht="27.6" hidden="1" x14ac:dyDescent="0.3">
      <c r="A597" s="1"/>
      <c r="B597" s="53">
        <v>40025</v>
      </c>
      <c r="C597" s="92" t="s">
        <v>477</v>
      </c>
      <c r="D597" s="104" t="s">
        <v>478</v>
      </c>
      <c r="E597" s="90"/>
      <c r="F597" s="90" t="s">
        <v>20</v>
      </c>
      <c r="G597" s="98">
        <v>13.91</v>
      </c>
      <c r="H597" s="225">
        <v>168450</v>
      </c>
      <c r="I597" s="458"/>
      <c r="J597" s="200"/>
      <c r="K597" s="200">
        <v>0</v>
      </c>
      <c r="L597" s="368" t="s">
        <v>373</v>
      </c>
      <c r="M597" s="274">
        <v>100</v>
      </c>
      <c r="N597" s="199" t="s">
        <v>473</v>
      </c>
      <c r="O597" s="274">
        <v>454</v>
      </c>
      <c r="P597" s="304"/>
      <c r="Q59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597" s="360" t="s">
        <v>373</v>
      </c>
      <c r="S597" s="274">
        <v>100</v>
      </c>
      <c r="T597" s="26" t="s">
        <v>936</v>
      </c>
      <c r="U597" s="26" t="s">
        <v>936</v>
      </c>
    </row>
    <row r="598" spans="1:21" customFormat="1" ht="23.25" hidden="1" customHeight="1" x14ac:dyDescent="0.3">
      <c r="A598" s="23"/>
      <c r="B598" s="53">
        <v>40026</v>
      </c>
      <c r="C598" s="592" t="s">
        <v>479</v>
      </c>
      <c r="D598" s="586" t="s">
        <v>480</v>
      </c>
      <c r="E598" s="100">
        <v>1</v>
      </c>
      <c r="F598" s="100" t="s">
        <v>481</v>
      </c>
      <c r="G598" s="101">
        <v>29.99</v>
      </c>
      <c r="H598" s="241">
        <v>363179</v>
      </c>
      <c r="I598" s="111"/>
      <c r="J598" s="202"/>
      <c r="K598" s="200">
        <v>0</v>
      </c>
      <c r="L598" s="451" t="s">
        <v>21</v>
      </c>
      <c r="M598" s="205">
        <v>100</v>
      </c>
      <c r="N598" s="206" t="s">
        <v>473</v>
      </c>
      <c r="O598" s="205">
        <v>454</v>
      </c>
      <c r="P598" s="207"/>
      <c r="Q5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598" s="209" t="s">
        <v>21</v>
      </c>
      <c r="S598" s="279">
        <v>100</v>
      </c>
      <c r="T598" s="26" t="s">
        <v>936</v>
      </c>
      <c r="U598" s="26" t="s">
        <v>936</v>
      </c>
    </row>
    <row r="599" spans="1:21" customFormat="1" ht="23.25" hidden="1" customHeight="1" x14ac:dyDescent="0.3">
      <c r="A599" s="15" t="s">
        <v>482</v>
      </c>
      <c r="B599" s="53">
        <v>40026</v>
      </c>
      <c r="C599" s="593"/>
      <c r="D599" s="587"/>
      <c r="E599" s="84">
        <v>2</v>
      </c>
      <c r="F599" s="84" t="s">
        <v>483</v>
      </c>
      <c r="G599" s="85">
        <v>30.88</v>
      </c>
      <c r="H599" s="242">
        <v>373957</v>
      </c>
      <c r="I599" s="111">
        <f>+G599-G598</f>
        <v>0.89000000000000057</v>
      </c>
      <c r="J599" s="202"/>
      <c r="K599" s="200">
        <v>0</v>
      </c>
      <c r="L599" s="24" t="s">
        <v>21</v>
      </c>
      <c r="M599" s="25">
        <v>100</v>
      </c>
      <c r="N599" s="35" t="s">
        <v>473</v>
      </c>
      <c r="O599" s="25">
        <v>454</v>
      </c>
      <c r="P599" s="201"/>
      <c r="Q599" s="30"/>
      <c r="R599" s="269"/>
      <c r="S599" s="280"/>
      <c r="T599" s="26" t="s">
        <v>936</v>
      </c>
      <c r="U599" s="26"/>
    </row>
    <row r="600" spans="1:21" customFormat="1" ht="23.25" hidden="1" customHeight="1" x14ac:dyDescent="0.3">
      <c r="A600" s="15" t="s">
        <v>484</v>
      </c>
      <c r="B600" s="53">
        <v>40026</v>
      </c>
      <c r="C600" s="593"/>
      <c r="D600" s="587"/>
      <c r="E600" s="84">
        <v>3</v>
      </c>
      <c r="F600" s="84" t="s">
        <v>485</v>
      </c>
      <c r="G600" s="85">
        <v>31.77</v>
      </c>
      <c r="H600" s="242">
        <v>384735</v>
      </c>
      <c r="I600" s="111">
        <f>+G600-G598</f>
        <v>1.7800000000000011</v>
      </c>
      <c r="J600" s="202"/>
      <c r="K600" s="200">
        <v>0</v>
      </c>
      <c r="L600" s="24" t="s">
        <v>21</v>
      </c>
      <c r="M600" s="25">
        <v>100</v>
      </c>
      <c r="N600" s="35" t="s">
        <v>473</v>
      </c>
      <c r="O600" s="25">
        <v>454</v>
      </c>
      <c r="P600" s="201"/>
      <c r="Q600" s="30"/>
      <c r="R600" s="269"/>
      <c r="S600" s="280"/>
      <c r="T600" s="26" t="s">
        <v>936</v>
      </c>
      <c r="U600" s="26"/>
    </row>
    <row r="601" spans="1:21" customFormat="1" ht="23.25" hidden="1" customHeight="1" thickBot="1" x14ac:dyDescent="0.35">
      <c r="A601" s="15" t="s">
        <v>486</v>
      </c>
      <c r="B601" s="53">
        <v>40026</v>
      </c>
      <c r="C601" s="594"/>
      <c r="D601" s="588"/>
      <c r="E601" s="102">
        <v>4</v>
      </c>
      <c r="F601" s="102" t="s">
        <v>487</v>
      </c>
      <c r="G601" s="103">
        <v>34.01</v>
      </c>
      <c r="H601" s="243">
        <v>411861</v>
      </c>
      <c r="I601" s="111">
        <f>+G601-G598</f>
        <v>4.0199999999999996</v>
      </c>
      <c r="J601" s="202"/>
      <c r="K601" s="200">
        <v>0</v>
      </c>
      <c r="L601" s="452" t="s">
        <v>21</v>
      </c>
      <c r="M601" s="211">
        <v>100</v>
      </c>
      <c r="N601" s="212" t="s">
        <v>473</v>
      </c>
      <c r="O601" s="211">
        <v>454</v>
      </c>
      <c r="P601" s="213"/>
      <c r="Q601" s="214"/>
      <c r="R601" s="270"/>
      <c r="S601" s="284"/>
      <c r="T601" s="26" t="s">
        <v>936</v>
      </c>
      <c r="U601" s="26"/>
    </row>
    <row r="602" spans="1:21" customFormat="1" ht="19.5" hidden="1" customHeight="1" x14ac:dyDescent="0.3">
      <c r="A602" s="23"/>
      <c r="B602" s="53">
        <v>400210</v>
      </c>
      <c r="C602" s="621" t="s">
        <v>488</v>
      </c>
      <c r="D602" s="624" t="s">
        <v>925</v>
      </c>
      <c r="E602" s="128">
        <v>1</v>
      </c>
      <c r="F602" s="128" t="s">
        <v>489</v>
      </c>
      <c r="G602" s="101">
        <v>45.81</v>
      </c>
      <c r="H602" s="241">
        <v>554759</v>
      </c>
      <c r="I602" s="111"/>
      <c r="J602" s="261"/>
      <c r="K602" s="200">
        <v>0</v>
      </c>
      <c r="L602" s="277" t="s">
        <v>139</v>
      </c>
      <c r="M602" s="205">
        <v>100</v>
      </c>
      <c r="N602" s="206" t="s">
        <v>473</v>
      </c>
      <c r="O602" s="205">
        <v>454</v>
      </c>
      <c r="P602" s="207"/>
      <c r="Q6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02" s="209" t="s">
        <v>139</v>
      </c>
      <c r="S602" s="279">
        <v>100</v>
      </c>
      <c r="T602" s="26" t="s">
        <v>936</v>
      </c>
      <c r="U602" s="26" t="s">
        <v>936</v>
      </c>
    </row>
    <row r="603" spans="1:21" ht="19.5" hidden="1" customHeight="1" x14ac:dyDescent="0.3">
      <c r="A603" s="15" t="s">
        <v>490</v>
      </c>
      <c r="B603" s="53">
        <v>400210</v>
      </c>
      <c r="C603" s="622"/>
      <c r="D603" s="625"/>
      <c r="E603" s="89">
        <v>2</v>
      </c>
      <c r="F603" s="27" t="s">
        <v>491</v>
      </c>
      <c r="G603" s="239">
        <v>48.48</v>
      </c>
      <c r="H603" s="242">
        <v>587093</v>
      </c>
      <c r="I603" s="111">
        <f>+G603-G602</f>
        <v>2.6699999999999946</v>
      </c>
      <c r="J603" s="202"/>
      <c r="K603" s="200">
        <v>0</v>
      </c>
      <c r="L603" s="17" t="s">
        <v>139</v>
      </c>
      <c r="M603" s="25">
        <v>100</v>
      </c>
      <c r="N603" s="35" t="s">
        <v>473</v>
      </c>
      <c r="O603" s="25"/>
      <c r="P603" s="201"/>
      <c r="Q603" s="289"/>
      <c r="R603" s="269"/>
      <c r="S603" s="280"/>
      <c r="T603" s="26" t="s">
        <v>936</v>
      </c>
      <c r="U603" s="26"/>
    </row>
    <row r="604" spans="1:21" ht="19.5" hidden="1" customHeight="1" x14ac:dyDescent="0.3">
      <c r="A604" s="15" t="s">
        <v>492</v>
      </c>
      <c r="B604" s="53">
        <v>400210</v>
      </c>
      <c r="C604" s="622"/>
      <c r="D604" s="625"/>
      <c r="E604" s="89">
        <v>3</v>
      </c>
      <c r="F604" s="27" t="s">
        <v>493</v>
      </c>
      <c r="G604" s="239">
        <v>51.87</v>
      </c>
      <c r="H604" s="242">
        <v>628146</v>
      </c>
      <c r="I604" s="111">
        <f>+G604-G602</f>
        <v>6.0599999999999952</v>
      </c>
      <c r="J604" s="202"/>
      <c r="K604" s="200">
        <v>0</v>
      </c>
      <c r="L604" s="17" t="s">
        <v>139</v>
      </c>
      <c r="M604" s="25">
        <v>100</v>
      </c>
      <c r="N604" s="35" t="s">
        <v>473</v>
      </c>
      <c r="O604" s="25"/>
      <c r="P604" s="201"/>
      <c r="Q604" s="289"/>
      <c r="R604" s="269"/>
      <c r="S604" s="280"/>
      <c r="T604" s="26" t="s">
        <v>936</v>
      </c>
      <c r="U604" s="26"/>
    </row>
    <row r="605" spans="1:21" ht="19.5" hidden="1" customHeight="1" x14ac:dyDescent="0.3">
      <c r="A605" s="15" t="s">
        <v>494</v>
      </c>
      <c r="B605" s="53">
        <v>400210</v>
      </c>
      <c r="C605" s="622"/>
      <c r="D605" s="625"/>
      <c r="E605" s="89">
        <v>4</v>
      </c>
      <c r="F605" s="27" t="s">
        <v>495</v>
      </c>
      <c r="G605" s="239">
        <v>55.22</v>
      </c>
      <c r="H605" s="242">
        <v>668714</v>
      </c>
      <c r="I605" s="111">
        <f>+G605-G602</f>
        <v>9.4099999999999966</v>
      </c>
      <c r="J605" s="202"/>
      <c r="K605" s="200">
        <v>0</v>
      </c>
      <c r="L605" s="17" t="s">
        <v>139</v>
      </c>
      <c r="M605" s="25">
        <v>100</v>
      </c>
      <c r="N605" s="35" t="s">
        <v>473</v>
      </c>
      <c r="O605" s="25"/>
      <c r="P605" s="201"/>
      <c r="Q605" s="289"/>
      <c r="R605" s="269"/>
      <c r="S605" s="280"/>
      <c r="T605" s="26" t="s">
        <v>936</v>
      </c>
      <c r="U605" s="26"/>
    </row>
    <row r="606" spans="1:21" ht="19.5" hidden="1" customHeight="1" thickBot="1" x14ac:dyDescent="0.35">
      <c r="A606" s="15" t="s">
        <v>496</v>
      </c>
      <c r="B606" s="53">
        <v>400210</v>
      </c>
      <c r="C606" s="623"/>
      <c r="D606" s="626"/>
      <c r="E606" s="129">
        <v>5</v>
      </c>
      <c r="F606" s="210" t="s">
        <v>497</v>
      </c>
      <c r="G606" s="240">
        <v>69.900000000000006</v>
      </c>
      <c r="H606" s="243">
        <v>846489</v>
      </c>
      <c r="I606" s="111">
        <f>+G606-G602</f>
        <v>24.090000000000003</v>
      </c>
      <c r="J606" s="202"/>
      <c r="K606" s="200">
        <v>0</v>
      </c>
      <c r="L606" s="282" t="s">
        <v>139</v>
      </c>
      <c r="M606" s="211">
        <v>100</v>
      </c>
      <c r="N606" s="212" t="s">
        <v>473</v>
      </c>
      <c r="O606" s="211"/>
      <c r="P606" s="213"/>
      <c r="Q606" s="329"/>
      <c r="R606" s="270"/>
      <c r="S606" s="284"/>
      <c r="T606" s="26" t="s">
        <v>936</v>
      </c>
      <c r="U606" s="26"/>
    </row>
    <row r="607" spans="1:21" customFormat="1" ht="21" hidden="1" customHeight="1" x14ac:dyDescent="0.3">
      <c r="A607" s="23"/>
      <c r="B607" s="53">
        <v>400215</v>
      </c>
      <c r="C607" s="592" t="s">
        <v>498</v>
      </c>
      <c r="D607" s="586" t="s">
        <v>499</v>
      </c>
      <c r="E607" s="100">
        <v>1</v>
      </c>
      <c r="F607" s="100" t="s">
        <v>500</v>
      </c>
      <c r="G607" s="101">
        <v>27.19</v>
      </c>
      <c r="H607" s="241">
        <v>329271</v>
      </c>
      <c r="I607" s="111"/>
      <c r="J607" s="261"/>
      <c r="K607" s="200">
        <v>0</v>
      </c>
      <c r="L607" s="451" t="s">
        <v>918</v>
      </c>
      <c r="M607" s="205">
        <v>100</v>
      </c>
      <c r="N607" s="206" t="s">
        <v>473</v>
      </c>
      <c r="O607" s="205">
        <v>454</v>
      </c>
      <c r="P607" s="207"/>
      <c r="Q60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07" s="209" t="s">
        <v>501</v>
      </c>
      <c r="S607" s="279">
        <v>100</v>
      </c>
      <c r="T607" s="26" t="s">
        <v>936</v>
      </c>
      <c r="U607" s="26" t="s">
        <v>936</v>
      </c>
    </row>
    <row r="608" spans="1:21" customFormat="1" ht="21" hidden="1" customHeight="1" x14ac:dyDescent="0.3">
      <c r="A608" s="15" t="s">
        <v>502</v>
      </c>
      <c r="B608" s="53">
        <v>400215</v>
      </c>
      <c r="C608" s="593"/>
      <c r="D608" s="587"/>
      <c r="E608" s="84">
        <v>2</v>
      </c>
      <c r="F608" s="84" t="s">
        <v>503</v>
      </c>
      <c r="G608" s="85">
        <v>28.88</v>
      </c>
      <c r="H608" s="242">
        <v>349737</v>
      </c>
      <c r="I608" s="111">
        <f>+G608-G607</f>
        <v>1.6899999999999977</v>
      </c>
      <c r="J608" s="463"/>
      <c r="K608" s="200">
        <v>0</v>
      </c>
      <c r="L608" s="24" t="s">
        <v>918</v>
      </c>
      <c r="M608" s="25">
        <v>100</v>
      </c>
      <c r="N608" s="35" t="s">
        <v>473</v>
      </c>
      <c r="O608" s="25">
        <v>454</v>
      </c>
      <c r="P608" s="201"/>
      <c r="Q608" s="30"/>
      <c r="R608" s="269"/>
      <c r="S608" s="280"/>
      <c r="T608" s="26" t="s">
        <v>936</v>
      </c>
      <c r="U608" s="26"/>
    </row>
    <row r="609" spans="1:21" customFormat="1" ht="21" hidden="1" customHeight="1" x14ac:dyDescent="0.3">
      <c r="A609" s="15" t="s">
        <v>504</v>
      </c>
      <c r="B609" s="53">
        <v>400215</v>
      </c>
      <c r="C609" s="593"/>
      <c r="D609" s="587"/>
      <c r="E609" s="84">
        <v>3</v>
      </c>
      <c r="F609" s="84" t="s">
        <v>505</v>
      </c>
      <c r="G609" s="85">
        <v>30.79</v>
      </c>
      <c r="H609" s="242">
        <v>372867</v>
      </c>
      <c r="I609" s="111">
        <f>+G609-G607</f>
        <v>3.5999999999999979</v>
      </c>
      <c r="J609" s="463"/>
      <c r="K609" s="200">
        <v>0</v>
      </c>
      <c r="L609" s="24" t="s">
        <v>918</v>
      </c>
      <c r="M609" s="25">
        <v>100</v>
      </c>
      <c r="N609" s="35" t="s">
        <v>473</v>
      </c>
      <c r="O609" s="25">
        <v>454</v>
      </c>
      <c r="P609" s="201"/>
      <c r="Q609" s="30"/>
      <c r="R609" s="269"/>
      <c r="S609" s="280"/>
      <c r="T609" s="26" t="s">
        <v>936</v>
      </c>
      <c r="U609" s="26"/>
    </row>
    <row r="610" spans="1:21" customFormat="1" ht="21" hidden="1" customHeight="1" x14ac:dyDescent="0.3">
      <c r="A610" s="15" t="s">
        <v>506</v>
      </c>
      <c r="B610" s="53">
        <v>400215</v>
      </c>
      <c r="C610" s="593"/>
      <c r="D610" s="587"/>
      <c r="E610" s="84">
        <v>4</v>
      </c>
      <c r="F610" s="84" t="s">
        <v>507</v>
      </c>
      <c r="G610" s="85">
        <v>32.659999999999997</v>
      </c>
      <c r="H610" s="242">
        <v>395513</v>
      </c>
      <c r="I610" s="111">
        <f>+G610-G607</f>
        <v>5.4699999999999953</v>
      </c>
      <c r="J610" s="463"/>
      <c r="K610" s="200">
        <v>0</v>
      </c>
      <c r="L610" s="24" t="s">
        <v>918</v>
      </c>
      <c r="M610" s="25">
        <v>100</v>
      </c>
      <c r="N610" s="35" t="s">
        <v>473</v>
      </c>
      <c r="O610" s="25">
        <v>454</v>
      </c>
      <c r="P610" s="201"/>
      <c r="Q610" s="30"/>
      <c r="R610" s="269"/>
      <c r="S610" s="280"/>
      <c r="T610" s="26" t="s">
        <v>936</v>
      </c>
      <c r="U610" s="26"/>
    </row>
    <row r="611" spans="1:21" customFormat="1" ht="21" hidden="1" customHeight="1" thickBot="1" x14ac:dyDescent="0.35">
      <c r="A611" s="15" t="s">
        <v>508</v>
      </c>
      <c r="B611" s="53">
        <v>400215</v>
      </c>
      <c r="C611" s="594"/>
      <c r="D611" s="588"/>
      <c r="E611" s="102">
        <v>5</v>
      </c>
      <c r="F611" s="102" t="s">
        <v>509</v>
      </c>
      <c r="G611" s="103">
        <v>41.95</v>
      </c>
      <c r="H611" s="243">
        <v>508015</v>
      </c>
      <c r="I611" s="111">
        <f>+G611-G607</f>
        <v>14.760000000000002</v>
      </c>
      <c r="J611" s="463"/>
      <c r="K611" s="200">
        <v>0</v>
      </c>
      <c r="L611" s="452" t="s">
        <v>918</v>
      </c>
      <c r="M611" s="211">
        <v>100</v>
      </c>
      <c r="N611" s="212" t="s">
        <v>473</v>
      </c>
      <c r="O611" s="211">
        <v>454</v>
      </c>
      <c r="P611" s="213"/>
      <c r="Q611" s="214"/>
      <c r="R611" s="270"/>
      <c r="S611" s="284"/>
      <c r="T611" s="26" t="s">
        <v>936</v>
      </c>
      <c r="U611" s="26"/>
    </row>
    <row r="612" spans="1:21" customFormat="1" ht="28.5" hidden="1" customHeight="1" x14ac:dyDescent="0.3">
      <c r="A612" s="23"/>
      <c r="B612" s="53">
        <v>400220</v>
      </c>
      <c r="C612" s="592" t="s">
        <v>510</v>
      </c>
      <c r="D612" s="586" t="s">
        <v>511</v>
      </c>
      <c r="E612" s="100">
        <v>1</v>
      </c>
      <c r="F612" s="100" t="s">
        <v>512</v>
      </c>
      <c r="G612" s="101">
        <v>31.68</v>
      </c>
      <c r="H612" s="241">
        <v>383645</v>
      </c>
      <c r="I612" s="111"/>
      <c r="J612" s="261"/>
      <c r="K612" s="200">
        <v>0</v>
      </c>
      <c r="L612" s="451" t="s">
        <v>139</v>
      </c>
      <c r="M612" s="205">
        <v>100</v>
      </c>
      <c r="N612" s="206" t="s">
        <v>473</v>
      </c>
      <c r="O612" s="205">
        <v>454</v>
      </c>
      <c r="P612" s="207"/>
      <c r="Q61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12" s="209" t="s">
        <v>139</v>
      </c>
      <c r="S612" s="279">
        <v>100</v>
      </c>
      <c r="T612" s="26" t="s">
        <v>936</v>
      </c>
      <c r="U612" s="26" t="s">
        <v>936</v>
      </c>
    </row>
    <row r="613" spans="1:21" customFormat="1" ht="28.5" hidden="1" customHeight="1" x14ac:dyDescent="0.3">
      <c r="A613" s="15" t="s">
        <v>513</v>
      </c>
      <c r="B613" s="53">
        <v>400220</v>
      </c>
      <c r="C613" s="593"/>
      <c r="D613" s="587"/>
      <c r="E613" s="84">
        <v>2</v>
      </c>
      <c r="F613" s="84" t="s">
        <v>514</v>
      </c>
      <c r="G613" s="85">
        <v>34.01</v>
      </c>
      <c r="H613" s="242">
        <v>411861</v>
      </c>
      <c r="I613" s="111">
        <f>+G613-G612</f>
        <v>2.3299999999999983</v>
      </c>
      <c r="J613" s="463"/>
      <c r="K613" s="200">
        <v>0</v>
      </c>
      <c r="L613" s="24" t="s">
        <v>139</v>
      </c>
      <c r="M613" s="25">
        <v>100</v>
      </c>
      <c r="N613" s="35" t="s">
        <v>473</v>
      </c>
      <c r="O613" s="25">
        <v>454</v>
      </c>
      <c r="P613" s="201"/>
      <c r="Q613" s="289"/>
      <c r="R613" s="269"/>
      <c r="S613" s="280"/>
      <c r="T613" s="26" t="s">
        <v>936</v>
      </c>
      <c r="U613" s="26"/>
    </row>
    <row r="614" spans="1:21" customFormat="1" ht="28.5" hidden="1" customHeight="1" thickBot="1" x14ac:dyDescent="0.35">
      <c r="A614" s="15" t="s">
        <v>515</v>
      </c>
      <c r="B614" s="53">
        <v>400220</v>
      </c>
      <c r="C614" s="594"/>
      <c r="D614" s="588"/>
      <c r="E614" s="102">
        <v>3</v>
      </c>
      <c r="F614" s="102" t="s">
        <v>516</v>
      </c>
      <c r="G614" s="103">
        <v>39.32</v>
      </c>
      <c r="H614" s="243">
        <v>476165</v>
      </c>
      <c r="I614" s="111">
        <f>+G614-G612</f>
        <v>7.6400000000000006</v>
      </c>
      <c r="J614" s="463"/>
      <c r="K614" s="200">
        <v>0</v>
      </c>
      <c r="L614" s="452" t="s">
        <v>139</v>
      </c>
      <c r="M614" s="211">
        <v>100</v>
      </c>
      <c r="N614" s="212" t="s">
        <v>473</v>
      </c>
      <c r="O614" s="211">
        <v>454</v>
      </c>
      <c r="P614" s="213"/>
      <c r="Q614" s="329"/>
      <c r="R614" s="270"/>
      <c r="S614" s="284"/>
      <c r="T614" s="26" t="s">
        <v>936</v>
      </c>
      <c r="U614" s="26"/>
    </row>
    <row r="615" spans="1:21" customFormat="1" ht="27.6" hidden="1" x14ac:dyDescent="0.3">
      <c r="A615" s="1"/>
      <c r="B615" s="53">
        <v>400223</v>
      </c>
      <c r="C615" s="184" t="s">
        <v>517</v>
      </c>
      <c r="D615" s="185" t="s">
        <v>518</v>
      </c>
      <c r="E615" s="186"/>
      <c r="F615" s="178" t="s">
        <v>20</v>
      </c>
      <c r="G615" s="180">
        <v>53.48</v>
      </c>
      <c r="H615" s="221">
        <v>647643</v>
      </c>
      <c r="I615" s="458"/>
      <c r="J615" s="297"/>
      <c r="K615" s="200">
        <v>0</v>
      </c>
      <c r="L615" s="454" t="s">
        <v>21</v>
      </c>
      <c r="M615" s="315">
        <v>100</v>
      </c>
      <c r="N615" s="262" t="s">
        <v>473</v>
      </c>
      <c r="O615" s="315">
        <v>454</v>
      </c>
      <c r="P615" s="371"/>
      <c r="Q61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15" s="308" t="s">
        <v>21</v>
      </c>
      <c r="S615" s="315">
        <v>100</v>
      </c>
      <c r="T615" s="26" t="s">
        <v>936</v>
      </c>
      <c r="U615" s="26" t="s">
        <v>936</v>
      </c>
    </row>
    <row r="616" spans="1:21" customFormat="1" ht="27.6" hidden="1" x14ac:dyDescent="0.3">
      <c r="A616" s="1"/>
      <c r="B616" s="53">
        <v>400224</v>
      </c>
      <c r="C616" s="95" t="s">
        <v>519</v>
      </c>
      <c r="D616" s="97" t="s">
        <v>520</v>
      </c>
      <c r="E616" s="122"/>
      <c r="F616" s="84" t="s">
        <v>20</v>
      </c>
      <c r="G616" s="85">
        <v>118.12</v>
      </c>
      <c r="H616" s="219">
        <v>1430433</v>
      </c>
      <c r="I616" s="458"/>
      <c r="J616" s="261"/>
      <c r="K616" s="200">
        <v>0</v>
      </c>
      <c r="L616" s="24" t="s">
        <v>21</v>
      </c>
      <c r="M616" s="25">
        <v>100</v>
      </c>
      <c r="N616" s="35" t="s">
        <v>473</v>
      </c>
      <c r="O616" s="25">
        <v>454</v>
      </c>
      <c r="P616" s="201"/>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16" s="20" t="s">
        <v>21</v>
      </c>
      <c r="S616" s="25">
        <v>100</v>
      </c>
      <c r="T616" s="26" t="s">
        <v>936</v>
      </c>
      <c r="U616" s="26" t="s">
        <v>936</v>
      </c>
    </row>
    <row r="617" spans="1:21" customFormat="1" ht="27.6" hidden="1" x14ac:dyDescent="0.3">
      <c r="A617" s="1"/>
      <c r="B617" s="53">
        <v>400225</v>
      </c>
      <c r="C617" s="95" t="s">
        <v>521</v>
      </c>
      <c r="D617" s="97" t="s">
        <v>522</v>
      </c>
      <c r="E617" s="122"/>
      <c r="F617" s="84" t="s">
        <v>20</v>
      </c>
      <c r="G617" s="85">
        <v>153.19</v>
      </c>
      <c r="H617" s="219">
        <v>1855131</v>
      </c>
      <c r="I617" s="458"/>
      <c r="J617" s="261"/>
      <c r="K617" s="200">
        <v>0</v>
      </c>
      <c r="L617" s="24" t="s">
        <v>21</v>
      </c>
      <c r="M617" s="25">
        <v>100</v>
      </c>
      <c r="N617" s="35" t="s">
        <v>473</v>
      </c>
      <c r="O617" s="25">
        <v>454</v>
      </c>
      <c r="P617" s="201"/>
      <c r="Q6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17" s="20" t="s">
        <v>21</v>
      </c>
      <c r="S617" s="25">
        <v>100</v>
      </c>
      <c r="T617" s="26" t="s">
        <v>936</v>
      </c>
      <c r="U617" s="26" t="s">
        <v>936</v>
      </c>
    </row>
    <row r="618" spans="1:21" customFormat="1" ht="18" hidden="1" customHeight="1" thickBot="1" x14ac:dyDescent="0.3">
      <c r="A618" s="1"/>
      <c r="B618" s="53">
        <v>400226</v>
      </c>
      <c r="C618" s="92" t="s">
        <v>523</v>
      </c>
      <c r="D618" s="104" t="s">
        <v>524</v>
      </c>
      <c r="E618" s="90"/>
      <c r="F618" s="90" t="s">
        <v>20</v>
      </c>
      <c r="G618" s="98">
        <v>138.6</v>
      </c>
      <c r="H618" s="225">
        <v>1678446</v>
      </c>
      <c r="I618" s="458"/>
      <c r="J618" s="261"/>
      <c r="K618" s="200">
        <v>0</v>
      </c>
      <c r="L618" s="366" t="s">
        <v>21</v>
      </c>
      <c r="M618" s="274">
        <v>100</v>
      </c>
      <c r="N618" s="199" t="s">
        <v>473</v>
      </c>
      <c r="O618" s="274">
        <v>454</v>
      </c>
      <c r="P618" s="304"/>
      <c r="Q61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18" s="360" t="s">
        <v>21</v>
      </c>
      <c r="S618" s="274">
        <v>100</v>
      </c>
      <c r="T618" s="26" t="s">
        <v>936</v>
      </c>
      <c r="U618" s="26" t="s">
        <v>936</v>
      </c>
    </row>
    <row r="619" spans="1:21" customFormat="1" ht="28.5" hidden="1" customHeight="1" x14ac:dyDescent="0.3">
      <c r="A619" s="23"/>
      <c r="B619" s="53">
        <v>400227</v>
      </c>
      <c r="C619" s="592" t="s">
        <v>525</v>
      </c>
      <c r="D619" s="586" t="s">
        <v>526</v>
      </c>
      <c r="E619" s="100">
        <v>1</v>
      </c>
      <c r="F619" s="100" t="s">
        <v>527</v>
      </c>
      <c r="G619" s="101">
        <v>18.66</v>
      </c>
      <c r="H619" s="241">
        <v>225973</v>
      </c>
      <c r="I619" s="111"/>
      <c r="J619" s="261"/>
      <c r="K619" s="200">
        <v>0</v>
      </c>
      <c r="L619" s="451" t="s">
        <v>918</v>
      </c>
      <c r="M619" s="205">
        <v>100</v>
      </c>
      <c r="N619" s="206" t="s">
        <v>473</v>
      </c>
      <c r="O619" s="205">
        <v>454</v>
      </c>
      <c r="P619" s="207"/>
      <c r="Q619"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19" s="209" t="s">
        <v>501</v>
      </c>
      <c r="S619" s="279">
        <v>100</v>
      </c>
      <c r="T619" s="26" t="s">
        <v>936</v>
      </c>
      <c r="U619" s="26" t="s">
        <v>936</v>
      </c>
    </row>
    <row r="620" spans="1:21" customFormat="1" ht="28.5" hidden="1" customHeight="1" x14ac:dyDescent="0.3">
      <c r="A620" s="15" t="s">
        <v>528</v>
      </c>
      <c r="B620" s="53">
        <v>400227</v>
      </c>
      <c r="C620" s="593"/>
      <c r="D620" s="587"/>
      <c r="E620" s="84">
        <v>2</v>
      </c>
      <c r="F620" s="84" t="s">
        <v>529</v>
      </c>
      <c r="G620" s="85">
        <v>24.22</v>
      </c>
      <c r="H620" s="242">
        <v>293304</v>
      </c>
      <c r="I620" s="111">
        <f>+G620-G619</f>
        <v>5.5599999999999987</v>
      </c>
      <c r="J620" s="463"/>
      <c r="K620" s="200">
        <v>0</v>
      </c>
      <c r="L620" s="24" t="s">
        <v>918</v>
      </c>
      <c r="M620" s="25">
        <v>100</v>
      </c>
      <c r="N620" s="35" t="s">
        <v>473</v>
      </c>
      <c r="O620" s="25">
        <v>454</v>
      </c>
      <c r="P620" s="201"/>
      <c r="Q620" s="289"/>
      <c r="R620" s="269"/>
      <c r="S620" s="280"/>
      <c r="T620" s="26" t="s">
        <v>936</v>
      </c>
      <c r="U620" s="26"/>
    </row>
    <row r="621" spans="1:21" customFormat="1" ht="28.5" hidden="1" customHeight="1" x14ac:dyDescent="0.3">
      <c r="A621" s="15" t="s">
        <v>530</v>
      </c>
      <c r="B621" s="53">
        <v>400227</v>
      </c>
      <c r="C621" s="593"/>
      <c r="D621" s="587"/>
      <c r="E621" s="84">
        <v>3</v>
      </c>
      <c r="F621" s="84" t="s">
        <v>531</v>
      </c>
      <c r="G621" s="85">
        <v>29.22</v>
      </c>
      <c r="H621" s="242">
        <v>353854</v>
      </c>
      <c r="I621" s="111">
        <f>+G621-G619</f>
        <v>10.559999999999999</v>
      </c>
      <c r="J621" s="463"/>
      <c r="K621" s="200">
        <v>0</v>
      </c>
      <c r="L621" s="24" t="s">
        <v>918</v>
      </c>
      <c r="M621" s="25">
        <v>100</v>
      </c>
      <c r="N621" s="35" t="s">
        <v>473</v>
      </c>
      <c r="O621" s="25">
        <v>454</v>
      </c>
      <c r="P621" s="201"/>
      <c r="Q621" s="289"/>
      <c r="R621" s="269"/>
      <c r="S621" s="280"/>
      <c r="T621" s="26" t="s">
        <v>936</v>
      </c>
      <c r="U621" s="26"/>
    </row>
    <row r="622" spans="1:21" customFormat="1" ht="28.5" hidden="1" customHeight="1" x14ac:dyDescent="0.3">
      <c r="A622" s="15" t="s">
        <v>532</v>
      </c>
      <c r="B622" s="53">
        <v>400227</v>
      </c>
      <c r="C622" s="593"/>
      <c r="D622" s="587"/>
      <c r="E622" s="84">
        <v>4</v>
      </c>
      <c r="F622" s="84" t="s">
        <v>533</v>
      </c>
      <c r="G622" s="85">
        <v>34.74</v>
      </c>
      <c r="H622" s="242">
        <v>420701</v>
      </c>
      <c r="I622" s="111">
        <f>+G622-G619</f>
        <v>16.080000000000002</v>
      </c>
      <c r="J622" s="463"/>
      <c r="K622" s="200">
        <v>0</v>
      </c>
      <c r="L622" s="24" t="s">
        <v>918</v>
      </c>
      <c r="M622" s="25">
        <v>100</v>
      </c>
      <c r="N622" s="35" t="s">
        <v>473</v>
      </c>
      <c r="O622" s="25">
        <v>454</v>
      </c>
      <c r="P622" s="201"/>
      <c r="Q622" s="289"/>
      <c r="R622" s="269"/>
      <c r="S622" s="280"/>
      <c r="T622" s="26" t="s">
        <v>936</v>
      </c>
      <c r="U622" s="26"/>
    </row>
    <row r="623" spans="1:21" customFormat="1" ht="28.5" hidden="1" customHeight="1" thickBot="1" x14ac:dyDescent="0.35">
      <c r="A623" s="15" t="s">
        <v>534</v>
      </c>
      <c r="B623" s="53">
        <v>400227</v>
      </c>
      <c r="C623" s="594"/>
      <c r="D623" s="588"/>
      <c r="E623" s="102">
        <v>5</v>
      </c>
      <c r="F623" s="102" t="s">
        <v>535</v>
      </c>
      <c r="G623" s="103">
        <v>39.74</v>
      </c>
      <c r="H623" s="243">
        <v>481251</v>
      </c>
      <c r="I623" s="111">
        <f>+G623-G619</f>
        <v>21.080000000000002</v>
      </c>
      <c r="J623" s="463"/>
      <c r="K623" s="200">
        <v>0</v>
      </c>
      <c r="L623" s="452" t="s">
        <v>918</v>
      </c>
      <c r="M623" s="211">
        <v>100</v>
      </c>
      <c r="N623" s="212" t="s">
        <v>473</v>
      </c>
      <c r="O623" s="211">
        <v>454</v>
      </c>
      <c r="P623" s="213"/>
      <c r="Q623" s="329"/>
      <c r="R623" s="270"/>
      <c r="S623" s="284"/>
      <c r="T623" s="26" t="s">
        <v>936</v>
      </c>
      <c r="U623" s="26"/>
    </row>
    <row r="624" spans="1:21" customFormat="1" ht="47.25" hidden="1" customHeight="1" x14ac:dyDescent="0.3">
      <c r="A624" s="1"/>
      <c r="B624" s="53">
        <v>400232</v>
      </c>
      <c r="C624" s="124" t="s">
        <v>536</v>
      </c>
      <c r="D624" s="125" t="s">
        <v>537</v>
      </c>
      <c r="E624" s="91"/>
      <c r="F624" s="91" t="s">
        <v>20</v>
      </c>
      <c r="G624" s="116">
        <v>19.510000000000002</v>
      </c>
      <c r="H624" s="221">
        <v>236266</v>
      </c>
      <c r="I624" s="458"/>
      <c r="J624" s="261"/>
      <c r="K624" s="200">
        <v>0</v>
      </c>
      <c r="L624" s="454" t="s">
        <v>373</v>
      </c>
      <c r="M624" s="250">
        <v>100</v>
      </c>
      <c r="N624" s="262" t="s">
        <v>473</v>
      </c>
      <c r="O624" s="250">
        <v>454</v>
      </c>
      <c r="P624" s="306"/>
      <c r="Q62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24" s="308" t="s">
        <v>373</v>
      </c>
      <c r="S624" s="250">
        <v>100</v>
      </c>
      <c r="T624" s="26" t="s">
        <v>936</v>
      </c>
      <c r="U624" s="26" t="s">
        <v>936</v>
      </c>
    </row>
    <row r="625" spans="1:22" customFormat="1" ht="60.75" hidden="1" customHeight="1" x14ac:dyDescent="0.3">
      <c r="A625" s="1"/>
      <c r="B625" s="53">
        <v>400233</v>
      </c>
      <c r="C625" s="95" t="s">
        <v>538</v>
      </c>
      <c r="D625" s="97" t="s">
        <v>539</v>
      </c>
      <c r="E625" s="84"/>
      <c r="F625" s="84" t="s">
        <v>20</v>
      </c>
      <c r="G625" s="85">
        <v>20.99</v>
      </c>
      <c r="H625" s="219">
        <v>254189</v>
      </c>
      <c r="I625" s="458"/>
      <c r="J625" s="261"/>
      <c r="K625" s="200">
        <v>0</v>
      </c>
      <c r="L625" s="24" t="s">
        <v>373</v>
      </c>
      <c r="M625" s="25">
        <v>100</v>
      </c>
      <c r="N625" s="35" t="s">
        <v>473</v>
      </c>
      <c r="O625" s="25">
        <v>454</v>
      </c>
      <c r="P625" s="201"/>
      <c r="Q6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25" s="20" t="s">
        <v>373</v>
      </c>
      <c r="S625" s="25">
        <v>100</v>
      </c>
      <c r="T625" s="26" t="s">
        <v>936</v>
      </c>
      <c r="U625" s="26" t="s">
        <v>936</v>
      </c>
    </row>
    <row r="626" spans="1:22" customFormat="1" ht="57" hidden="1" customHeight="1" x14ac:dyDescent="0.3">
      <c r="A626" s="1"/>
      <c r="B626" s="53">
        <v>400234</v>
      </c>
      <c r="C626" s="95" t="s">
        <v>540</v>
      </c>
      <c r="D626" s="97" t="s">
        <v>541</v>
      </c>
      <c r="E626" s="84"/>
      <c r="F626" s="84" t="s">
        <v>20</v>
      </c>
      <c r="G626" s="85">
        <v>39.36</v>
      </c>
      <c r="H626" s="219">
        <v>476650</v>
      </c>
      <c r="I626" s="458"/>
      <c r="J626" s="261"/>
      <c r="K626" s="200">
        <v>0</v>
      </c>
      <c r="L626" s="24" t="s">
        <v>373</v>
      </c>
      <c r="M626" s="25">
        <v>100</v>
      </c>
      <c r="N626" s="35" t="s">
        <v>473</v>
      </c>
      <c r="O626" s="25">
        <v>454</v>
      </c>
      <c r="P626" s="201"/>
      <c r="Q6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26" s="20" t="s">
        <v>373</v>
      </c>
      <c r="S626" s="25">
        <v>100</v>
      </c>
      <c r="T626" s="26" t="s">
        <v>936</v>
      </c>
      <c r="U626" s="26" t="s">
        <v>936</v>
      </c>
    </row>
    <row r="627" spans="1:22" customFormat="1" ht="27.6" hidden="1" x14ac:dyDescent="0.3">
      <c r="A627" s="1"/>
      <c r="B627" s="53">
        <v>400236</v>
      </c>
      <c r="C627" s="95" t="s">
        <v>542</v>
      </c>
      <c r="D627" s="97" t="s">
        <v>543</v>
      </c>
      <c r="E627" s="84"/>
      <c r="F627" s="84" t="s">
        <v>20</v>
      </c>
      <c r="G627" s="85">
        <v>23.58</v>
      </c>
      <c r="H627" s="219">
        <v>285554</v>
      </c>
      <c r="I627" s="458"/>
      <c r="J627" s="261"/>
      <c r="K627" s="200">
        <v>0</v>
      </c>
      <c r="L627" s="24" t="s">
        <v>243</v>
      </c>
      <c r="M627" s="25">
        <v>100</v>
      </c>
      <c r="N627" s="35" t="s">
        <v>473</v>
      </c>
      <c r="O627" s="25">
        <v>454</v>
      </c>
      <c r="P627" s="201"/>
      <c r="Q6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27" s="20" t="s">
        <v>243</v>
      </c>
      <c r="S627" s="25">
        <v>100</v>
      </c>
      <c r="T627" s="26" t="s">
        <v>936</v>
      </c>
      <c r="U627" s="26" t="s">
        <v>936</v>
      </c>
    </row>
    <row r="628" spans="1:22" customFormat="1" ht="27.6" hidden="1" x14ac:dyDescent="0.3">
      <c r="A628" s="1"/>
      <c r="B628" s="53">
        <v>400237</v>
      </c>
      <c r="C628" s="95" t="s">
        <v>544</v>
      </c>
      <c r="D628" s="97" t="s">
        <v>545</v>
      </c>
      <c r="E628" s="84"/>
      <c r="F628" s="84" t="s">
        <v>20</v>
      </c>
      <c r="G628" s="85">
        <v>66.42</v>
      </c>
      <c r="H628" s="219">
        <v>804346</v>
      </c>
      <c r="I628" s="458"/>
      <c r="J628" s="261"/>
      <c r="K628" s="200">
        <v>0</v>
      </c>
      <c r="L628" s="24" t="s">
        <v>195</v>
      </c>
      <c r="M628" s="25">
        <v>100</v>
      </c>
      <c r="N628" s="35" t="s">
        <v>473</v>
      </c>
      <c r="O628" s="25">
        <v>454</v>
      </c>
      <c r="P628" s="201"/>
      <c r="Q6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28" s="20" t="s">
        <v>195</v>
      </c>
      <c r="S628" s="25">
        <v>100</v>
      </c>
      <c r="T628" s="26" t="s">
        <v>936</v>
      </c>
      <c r="U628" s="26" t="s">
        <v>936</v>
      </c>
    </row>
    <row r="629" spans="1:22" customFormat="1" ht="41.4" hidden="1" x14ac:dyDescent="0.3">
      <c r="A629" s="1"/>
      <c r="B629" s="53">
        <v>400238</v>
      </c>
      <c r="C629" s="95" t="s">
        <v>546</v>
      </c>
      <c r="D629" s="97" t="s">
        <v>547</v>
      </c>
      <c r="E629" s="84"/>
      <c r="F629" s="84" t="s">
        <v>20</v>
      </c>
      <c r="G629" s="85">
        <v>223.51</v>
      </c>
      <c r="H629" s="219">
        <v>2706706</v>
      </c>
      <c r="I629" s="458"/>
      <c r="J629" s="261"/>
      <c r="K629" s="200">
        <v>0</v>
      </c>
      <c r="L629" s="24" t="s">
        <v>139</v>
      </c>
      <c r="M629" s="25">
        <v>100</v>
      </c>
      <c r="N629" s="35" t="s">
        <v>473</v>
      </c>
      <c r="O629" s="25">
        <v>454</v>
      </c>
      <c r="P629" s="201"/>
      <c r="Q6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29" s="20" t="s">
        <v>139</v>
      </c>
      <c r="S629" s="25">
        <v>100</v>
      </c>
      <c r="T629" s="26" t="s">
        <v>936</v>
      </c>
      <c r="U629" s="26" t="s">
        <v>936</v>
      </c>
    </row>
    <row r="630" spans="1:22" customFormat="1" ht="27.6" hidden="1" x14ac:dyDescent="0.3">
      <c r="A630" s="1"/>
      <c r="B630" s="95" t="s">
        <v>972</v>
      </c>
      <c r="C630" s="95" t="s">
        <v>548</v>
      </c>
      <c r="D630" s="97" t="s">
        <v>549</v>
      </c>
      <c r="E630" s="84"/>
      <c r="F630" s="84" t="s">
        <v>20</v>
      </c>
      <c r="G630" s="85">
        <v>24.73</v>
      </c>
      <c r="H630" s="219">
        <v>299480</v>
      </c>
      <c r="I630" s="458"/>
      <c r="J630" s="297"/>
      <c r="K630" s="200">
        <v>0</v>
      </c>
      <c r="L630" s="24" t="s">
        <v>550</v>
      </c>
      <c r="M630" s="14">
        <v>100</v>
      </c>
      <c r="N630" s="35" t="s">
        <v>473</v>
      </c>
      <c r="O630" s="14">
        <v>454</v>
      </c>
      <c r="P630" s="203"/>
      <c r="Q6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30" s="20" t="s">
        <v>551</v>
      </c>
      <c r="S630" s="14">
        <v>100</v>
      </c>
      <c r="T630" s="26" t="s">
        <v>936</v>
      </c>
      <c r="U630" s="26" t="s">
        <v>936</v>
      </c>
    </row>
    <row r="631" spans="1:22" customFormat="1" ht="27.6" hidden="1" x14ac:dyDescent="0.3">
      <c r="A631" s="1"/>
      <c r="B631" s="57">
        <v>4003</v>
      </c>
      <c r="C631" s="95">
        <v>4003</v>
      </c>
      <c r="D631" s="97" t="s">
        <v>552</v>
      </c>
      <c r="E631" s="84"/>
      <c r="F631" s="84" t="s">
        <v>20</v>
      </c>
      <c r="G631" s="85">
        <v>1.91</v>
      </c>
      <c r="H631" s="219">
        <v>23130</v>
      </c>
      <c r="I631" s="458"/>
      <c r="J631" s="297"/>
      <c r="K631" s="200">
        <v>0</v>
      </c>
      <c r="L631" s="24" t="s">
        <v>550</v>
      </c>
      <c r="M631" s="14">
        <v>100</v>
      </c>
      <c r="N631" s="35" t="s">
        <v>473</v>
      </c>
      <c r="O631" s="14">
        <v>503</v>
      </c>
      <c r="P631" s="203"/>
      <c r="Q6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31" s="20" t="s">
        <v>550</v>
      </c>
      <c r="S631" s="14">
        <v>100</v>
      </c>
      <c r="T631" s="26" t="s">
        <v>936</v>
      </c>
      <c r="U631" s="26" t="s">
        <v>936</v>
      </c>
    </row>
    <row r="632" spans="1:22" ht="27.6" hidden="1" x14ac:dyDescent="0.3">
      <c r="A632" s="1"/>
      <c r="B632" s="60" t="s">
        <v>973</v>
      </c>
      <c r="C632" s="60" t="s">
        <v>553</v>
      </c>
      <c r="D632" s="293" t="s">
        <v>554</v>
      </c>
      <c r="E632" s="84" t="s">
        <v>20</v>
      </c>
      <c r="F632" s="245" t="s">
        <v>20</v>
      </c>
      <c r="G632" s="239">
        <v>1.0900000000000001</v>
      </c>
      <c r="H632" s="219">
        <v>13200</v>
      </c>
      <c r="I632" s="458"/>
      <c r="J632" s="297"/>
      <c r="K632" s="200">
        <v>0</v>
      </c>
      <c r="L632" s="24" t="s">
        <v>243</v>
      </c>
      <c r="M632" s="14">
        <v>100</v>
      </c>
      <c r="N632" s="35" t="s">
        <v>473</v>
      </c>
      <c r="O632" s="14" t="s">
        <v>922</v>
      </c>
      <c r="P632" s="203"/>
      <c r="Q632" s="30"/>
      <c r="R632" s="27" t="s">
        <v>243</v>
      </c>
      <c r="S632" s="14">
        <v>100</v>
      </c>
      <c r="T632" s="26" t="s">
        <v>936</v>
      </c>
      <c r="U632" s="26" t="s">
        <v>936</v>
      </c>
      <c r="V632" s="404"/>
    </row>
    <row r="633" spans="1:22" ht="15" hidden="1" thickBot="1" x14ac:dyDescent="0.35">
      <c r="A633" s="1"/>
      <c r="B633" s="53">
        <v>4004</v>
      </c>
      <c r="C633" s="414">
        <v>4004</v>
      </c>
      <c r="D633" s="688" t="s">
        <v>555</v>
      </c>
      <c r="E633" s="689"/>
      <c r="F633" s="689"/>
      <c r="G633" s="505"/>
      <c r="H633" s="225"/>
      <c r="I633" s="458"/>
      <c r="J633" s="261"/>
      <c r="K633" s="200">
        <v>0</v>
      </c>
      <c r="L633" s="17" t="s">
        <v>42</v>
      </c>
      <c r="M633" s="200" t="s">
        <v>42</v>
      </c>
      <c r="N633" s="200" t="s">
        <v>42</v>
      </c>
      <c r="O633" s="25"/>
      <c r="P633" s="201"/>
      <c r="Q633" s="30"/>
      <c r="R633" s="200" t="s">
        <v>42</v>
      </c>
      <c r="S633" s="200" t="s">
        <v>42</v>
      </c>
      <c r="T633" s="200" t="s">
        <v>42</v>
      </c>
      <c r="U633" s="274" t="s">
        <v>41</v>
      </c>
    </row>
    <row r="634" spans="1:22" customFormat="1" ht="28.5" hidden="1" customHeight="1" x14ac:dyDescent="0.35">
      <c r="A634" s="47"/>
      <c r="B634" s="70">
        <v>40041</v>
      </c>
      <c r="C634" s="592" t="s">
        <v>556</v>
      </c>
      <c r="D634" s="586" t="s">
        <v>557</v>
      </c>
      <c r="E634" s="100">
        <v>1</v>
      </c>
      <c r="F634" s="121" t="s">
        <v>558</v>
      </c>
      <c r="G634" s="101">
        <v>36.35</v>
      </c>
      <c r="H634" s="241">
        <v>440199</v>
      </c>
      <c r="I634" s="111"/>
      <c r="J634" s="261"/>
      <c r="K634" s="200">
        <v>0</v>
      </c>
      <c r="L634" s="17" t="s">
        <v>373</v>
      </c>
      <c r="M634" s="25">
        <v>100</v>
      </c>
      <c r="N634" s="35" t="s">
        <v>473</v>
      </c>
      <c r="O634" s="25">
        <v>1705</v>
      </c>
      <c r="P634" s="201"/>
      <c r="Q6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34" s="20" t="s">
        <v>373</v>
      </c>
      <c r="S634" s="25">
        <v>100</v>
      </c>
      <c r="T634" s="26" t="s">
        <v>936</v>
      </c>
      <c r="U634" s="26" t="s">
        <v>936</v>
      </c>
    </row>
    <row r="635" spans="1:22" customFormat="1" ht="29.25" hidden="1" customHeight="1" x14ac:dyDescent="0.35">
      <c r="A635" s="71" t="s">
        <v>559</v>
      </c>
      <c r="B635" s="70">
        <v>40041</v>
      </c>
      <c r="C635" s="593"/>
      <c r="D635" s="587"/>
      <c r="E635" s="84">
        <v>2</v>
      </c>
      <c r="F635" s="122" t="s">
        <v>560</v>
      </c>
      <c r="G635" s="85">
        <v>108.7</v>
      </c>
      <c r="H635" s="242">
        <v>1316357</v>
      </c>
      <c r="I635" s="111">
        <f>+G635-G634</f>
        <v>72.349999999999994</v>
      </c>
      <c r="J635" s="463"/>
      <c r="K635" s="200">
        <v>0</v>
      </c>
      <c r="L635" s="17" t="s">
        <v>373</v>
      </c>
      <c r="M635" s="25">
        <v>100</v>
      </c>
      <c r="N635" s="35" t="s">
        <v>473</v>
      </c>
      <c r="O635" s="25">
        <v>1705</v>
      </c>
      <c r="P635" s="201"/>
      <c r="Q635" s="30"/>
      <c r="R635" s="269"/>
      <c r="S635" s="27"/>
      <c r="T635" s="26" t="s">
        <v>936</v>
      </c>
      <c r="U635" s="26"/>
    </row>
    <row r="636" spans="1:22" customFormat="1" ht="27" hidden="1" customHeight="1" thickBot="1" x14ac:dyDescent="0.35">
      <c r="A636" s="72" t="s">
        <v>561</v>
      </c>
      <c r="B636" s="70">
        <v>40041</v>
      </c>
      <c r="C636" s="594"/>
      <c r="D636" s="588"/>
      <c r="E636" s="102">
        <v>3</v>
      </c>
      <c r="F636" s="123" t="s">
        <v>562</v>
      </c>
      <c r="G636" s="103">
        <v>161.41999999999999</v>
      </c>
      <c r="H636" s="243">
        <v>1954796</v>
      </c>
      <c r="I636" s="111">
        <f>+G636-G634</f>
        <v>125.07</v>
      </c>
      <c r="J636" s="463"/>
      <c r="K636" s="200">
        <v>0</v>
      </c>
      <c r="L636" s="198" t="s">
        <v>373</v>
      </c>
      <c r="M636" s="274">
        <v>100</v>
      </c>
      <c r="N636" s="199" t="s">
        <v>473</v>
      </c>
      <c r="O636" s="274">
        <v>1705</v>
      </c>
      <c r="P636" s="304"/>
      <c r="Q636" s="305"/>
      <c r="R636" s="310"/>
      <c r="S636" s="354"/>
      <c r="T636" s="26" t="s">
        <v>936</v>
      </c>
      <c r="U636" s="26"/>
    </row>
    <row r="637" spans="1:22" customFormat="1" ht="15" hidden="1" thickBot="1" x14ac:dyDescent="0.35">
      <c r="A637" s="1"/>
      <c r="B637" s="53">
        <v>4006</v>
      </c>
      <c r="C637" s="439">
        <v>4006</v>
      </c>
      <c r="D637" s="686" t="s">
        <v>563</v>
      </c>
      <c r="E637" s="687"/>
      <c r="F637" s="687"/>
      <c r="G637" s="504"/>
      <c r="H637" s="341"/>
      <c r="I637" s="458"/>
      <c r="J637" s="462"/>
      <c r="K637" s="200">
        <v>0</v>
      </c>
      <c r="L637" s="383" t="s">
        <v>42</v>
      </c>
      <c r="M637" s="384" t="s">
        <v>42</v>
      </c>
      <c r="N637" s="384" t="s">
        <v>42</v>
      </c>
      <c r="O637" s="384" t="s">
        <v>42</v>
      </c>
      <c r="P637" s="385"/>
      <c r="Q637" s="38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37" s="384" t="s">
        <v>42</v>
      </c>
      <c r="S637" s="387" t="s">
        <v>42</v>
      </c>
      <c r="T637" s="387" t="s">
        <v>42</v>
      </c>
      <c r="U637" s="274" t="s">
        <v>41</v>
      </c>
    </row>
    <row r="638" spans="1:22" customFormat="1" ht="37.5" hidden="1" customHeight="1" x14ac:dyDescent="0.3">
      <c r="A638" s="23"/>
      <c r="B638" s="55">
        <v>40061</v>
      </c>
      <c r="C638" s="615" t="s">
        <v>564</v>
      </c>
      <c r="D638" s="612" t="s">
        <v>565</v>
      </c>
      <c r="E638" s="171">
        <v>1</v>
      </c>
      <c r="F638" s="171" t="s">
        <v>566</v>
      </c>
      <c r="G638" s="173">
        <v>2648.21</v>
      </c>
      <c r="H638" s="241">
        <v>32069823</v>
      </c>
      <c r="I638" s="111"/>
      <c r="J638" s="297"/>
      <c r="K638" s="200">
        <v>0</v>
      </c>
      <c r="L638" s="451" t="s">
        <v>21</v>
      </c>
      <c r="M638" s="345">
        <v>100</v>
      </c>
      <c r="N638" s="206" t="s">
        <v>473</v>
      </c>
      <c r="O638" s="345">
        <v>243</v>
      </c>
      <c r="P638" s="373"/>
      <c r="Q6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38" s="209" t="s">
        <v>21</v>
      </c>
      <c r="S638" s="374">
        <v>100</v>
      </c>
      <c r="T638" s="26" t="s">
        <v>936</v>
      </c>
      <c r="U638" s="26" t="s">
        <v>936</v>
      </c>
    </row>
    <row r="639" spans="1:22" customFormat="1" ht="37.5" hidden="1" customHeight="1" x14ac:dyDescent="0.3">
      <c r="A639" s="15" t="s">
        <v>567</v>
      </c>
      <c r="B639" s="55">
        <v>40061</v>
      </c>
      <c r="C639" s="616"/>
      <c r="D639" s="613"/>
      <c r="E639" s="16">
        <v>2</v>
      </c>
      <c r="F639" s="16" t="s">
        <v>568</v>
      </c>
      <c r="G639" s="12">
        <v>4851.51</v>
      </c>
      <c r="H639" s="242">
        <v>58751786</v>
      </c>
      <c r="I639" s="111">
        <f>+G639-G638</f>
        <v>2203.3000000000002</v>
      </c>
      <c r="J639" s="478"/>
      <c r="K639" s="200">
        <v>0</v>
      </c>
      <c r="L639" s="24" t="s">
        <v>21</v>
      </c>
      <c r="M639" s="14">
        <v>100</v>
      </c>
      <c r="N639" s="35" t="s">
        <v>473</v>
      </c>
      <c r="O639" s="14">
        <v>243</v>
      </c>
      <c r="P639" s="203"/>
      <c r="Q639" s="30"/>
      <c r="R639" s="269"/>
      <c r="S639" s="381"/>
      <c r="T639" s="26" t="s">
        <v>936</v>
      </c>
      <c r="U639" s="26"/>
    </row>
    <row r="640" spans="1:22" customFormat="1" ht="37.5" hidden="1" customHeight="1" x14ac:dyDescent="0.3">
      <c r="A640" s="15" t="s">
        <v>569</v>
      </c>
      <c r="B640" s="55">
        <v>40061</v>
      </c>
      <c r="C640" s="616"/>
      <c r="D640" s="613"/>
      <c r="E640" s="16">
        <v>3</v>
      </c>
      <c r="F640" s="16" t="s">
        <v>570</v>
      </c>
      <c r="G640" s="12">
        <v>7472.32</v>
      </c>
      <c r="H640" s="242">
        <v>90489795</v>
      </c>
      <c r="I640" s="111">
        <f>+G640-G638</f>
        <v>4824.1099999999997</v>
      </c>
      <c r="J640" s="478"/>
      <c r="K640" s="200">
        <v>0</v>
      </c>
      <c r="L640" s="24" t="s">
        <v>21</v>
      </c>
      <c r="M640" s="14">
        <v>100</v>
      </c>
      <c r="N640" s="35" t="s">
        <v>473</v>
      </c>
      <c r="O640" s="14">
        <v>243</v>
      </c>
      <c r="P640" s="203"/>
      <c r="Q640" s="30"/>
      <c r="R640" s="269"/>
      <c r="S640" s="381"/>
      <c r="T640" s="26" t="s">
        <v>936</v>
      </c>
      <c r="U640" s="26"/>
    </row>
    <row r="641" spans="1:21" customFormat="1" ht="37.5" hidden="1" customHeight="1" thickBot="1" x14ac:dyDescent="0.35">
      <c r="A641" s="15" t="s">
        <v>571</v>
      </c>
      <c r="B641" s="55">
        <v>40061</v>
      </c>
      <c r="C641" s="617"/>
      <c r="D641" s="614"/>
      <c r="E641" s="175">
        <v>4</v>
      </c>
      <c r="F641" s="175" t="s">
        <v>572</v>
      </c>
      <c r="G641" s="177">
        <v>12819.92</v>
      </c>
      <c r="H641" s="243">
        <v>155249231</v>
      </c>
      <c r="I641" s="111">
        <f>+G641-G638</f>
        <v>10171.709999999999</v>
      </c>
      <c r="J641" s="478"/>
      <c r="K641" s="200">
        <v>0</v>
      </c>
      <c r="L641" s="452" t="s">
        <v>21</v>
      </c>
      <c r="M641" s="377">
        <v>100</v>
      </c>
      <c r="N641" s="212" t="s">
        <v>473</v>
      </c>
      <c r="O641" s="377">
        <v>243</v>
      </c>
      <c r="P641" s="215"/>
      <c r="Q641" s="214"/>
      <c r="R641" s="270"/>
      <c r="S641" s="382"/>
      <c r="T641" s="26" t="s">
        <v>936</v>
      </c>
      <c r="U641" s="26"/>
    </row>
    <row r="642" spans="1:21" customFormat="1" ht="36.75" hidden="1" customHeight="1" x14ac:dyDescent="0.3">
      <c r="A642" s="23"/>
      <c r="B642" s="53">
        <v>40065</v>
      </c>
      <c r="C642" s="615" t="s">
        <v>573</v>
      </c>
      <c r="D642" s="612" t="s">
        <v>574</v>
      </c>
      <c r="E642" s="171">
        <v>1</v>
      </c>
      <c r="F642" s="171" t="s">
        <v>566</v>
      </c>
      <c r="G642" s="173">
        <v>2648.21</v>
      </c>
      <c r="H642" s="241">
        <v>32069823</v>
      </c>
      <c r="I642" s="111"/>
      <c r="J642" s="297"/>
      <c r="K642" s="200">
        <v>0</v>
      </c>
      <c r="L642" s="451" t="s">
        <v>21</v>
      </c>
      <c r="M642" s="345">
        <v>100</v>
      </c>
      <c r="N642" s="206" t="s">
        <v>473</v>
      </c>
      <c r="O642" s="345">
        <v>243</v>
      </c>
      <c r="P642" s="373"/>
      <c r="Q64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42" s="209" t="s">
        <v>21</v>
      </c>
      <c r="S642" s="374">
        <v>100</v>
      </c>
      <c r="T642" s="26" t="s">
        <v>936</v>
      </c>
      <c r="U642" s="26" t="s">
        <v>936</v>
      </c>
    </row>
    <row r="643" spans="1:21" customFormat="1" ht="42" hidden="1" customHeight="1" x14ac:dyDescent="0.3">
      <c r="A643" s="15" t="s">
        <v>575</v>
      </c>
      <c r="B643" s="53">
        <v>40065</v>
      </c>
      <c r="C643" s="616"/>
      <c r="D643" s="613"/>
      <c r="E643" s="16">
        <v>2</v>
      </c>
      <c r="F643" s="16" t="s">
        <v>568</v>
      </c>
      <c r="G643" s="12">
        <v>4851.51</v>
      </c>
      <c r="H643" s="242">
        <v>58751786</v>
      </c>
      <c r="I643" s="111">
        <f>+G643-G642</f>
        <v>2203.3000000000002</v>
      </c>
      <c r="J643" s="478"/>
      <c r="K643" s="200">
        <v>0</v>
      </c>
      <c r="L643" s="24" t="s">
        <v>21</v>
      </c>
      <c r="M643" s="14">
        <v>100</v>
      </c>
      <c r="N643" s="35" t="s">
        <v>473</v>
      </c>
      <c r="O643" s="14">
        <v>243</v>
      </c>
      <c r="P643" s="203"/>
      <c r="Q643" s="30"/>
      <c r="R643" s="269"/>
      <c r="S643" s="381"/>
      <c r="T643" s="26" t="s">
        <v>936</v>
      </c>
      <c r="U643" s="26"/>
    </row>
    <row r="644" spans="1:21" customFormat="1" ht="33" hidden="1" customHeight="1" x14ac:dyDescent="0.3">
      <c r="A644" s="15" t="s">
        <v>576</v>
      </c>
      <c r="B644" s="53">
        <v>40065</v>
      </c>
      <c r="C644" s="616"/>
      <c r="D644" s="613"/>
      <c r="E644" s="16">
        <v>3</v>
      </c>
      <c r="F644" s="16" t="s">
        <v>570</v>
      </c>
      <c r="G644" s="12">
        <v>7472.32</v>
      </c>
      <c r="H644" s="242">
        <v>90489795</v>
      </c>
      <c r="I644" s="111">
        <f>+G644-G642</f>
        <v>4824.1099999999997</v>
      </c>
      <c r="J644" s="478"/>
      <c r="K644" s="200">
        <v>0</v>
      </c>
      <c r="L644" s="24" t="s">
        <v>21</v>
      </c>
      <c r="M644" s="14">
        <v>100</v>
      </c>
      <c r="N644" s="35" t="s">
        <v>473</v>
      </c>
      <c r="O644" s="14">
        <v>243</v>
      </c>
      <c r="P644" s="203"/>
      <c r="Q644" s="30"/>
      <c r="R644" s="269"/>
      <c r="S644" s="381"/>
      <c r="T644" s="26" t="s">
        <v>936</v>
      </c>
      <c r="U644" s="26"/>
    </row>
    <row r="645" spans="1:21" customFormat="1" ht="24.6" hidden="1" customHeight="1" thickBot="1" x14ac:dyDescent="0.35">
      <c r="A645" s="15" t="s">
        <v>577</v>
      </c>
      <c r="B645" s="53">
        <v>40065</v>
      </c>
      <c r="C645" s="617"/>
      <c r="D645" s="614"/>
      <c r="E645" s="175">
        <v>4</v>
      </c>
      <c r="F645" s="175" t="s">
        <v>572</v>
      </c>
      <c r="G645" s="177">
        <v>12819.92</v>
      </c>
      <c r="H645" s="243">
        <v>155249231</v>
      </c>
      <c r="I645" s="111">
        <f>+G645-G642</f>
        <v>10171.709999999999</v>
      </c>
      <c r="J645" s="478"/>
      <c r="K645" s="200">
        <v>0</v>
      </c>
      <c r="L645" s="452" t="s">
        <v>21</v>
      </c>
      <c r="M645" s="377">
        <v>100</v>
      </c>
      <c r="N645" s="212" t="s">
        <v>473</v>
      </c>
      <c r="O645" s="377">
        <v>243</v>
      </c>
      <c r="P645" s="215"/>
      <c r="Q645" s="214"/>
      <c r="R645" s="270"/>
      <c r="S645" s="382"/>
      <c r="T645" s="26" t="s">
        <v>936</v>
      </c>
      <c r="U645" s="26"/>
    </row>
    <row r="646" spans="1:21" customFormat="1" ht="36.75" hidden="1" customHeight="1" x14ac:dyDescent="0.3">
      <c r="A646" s="23"/>
      <c r="B646" s="53">
        <v>40069</v>
      </c>
      <c r="C646" s="592" t="s">
        <v>578</v>
      </c>
      <c r="D646" s="665" t="s">
        <v>965</v>
      </c>
      <c r="E646" s="100">
        <v>1</v>
      </c>
      <c r="F646" s="100" t="s">
        <v>566</v>
      </c>
      <c r="G646" s="101">
        <v>3289.31</v>
      </c>
      <c r="H646" s="241">
        <v>39833544</v>
      </c>
      <c r="I646" s="111"/>
      <c r="J646" s="297"/>
      <c r="K646" s="200">
        <v>0</v>
      </c>
      <c r="L646" s="451" t="s">
        <v>21</v>
      </c>
      <c r="M646" s="345">
        <v>100</v>
      </c>
      <c r="N646" s="206" t="s">
        <v>473</v>
      </c>
      <c r="O646" s="345">
        <v>243</v>
      </c>
      <c r="P646" s="373"/>
      <c r="Q64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46" s="209" t="s">
        <v>21</v>
      </c>
      <c r="S646" s="374">
        <v>100</v>
      </c>
      <c r="T646" s="26" t="s">
        <v>936</v>
      </c>
      <c r="U646" s="26" t="s">
        <v>936</v>
      </c>
    </row>
    <row r="647" spans="1:21" customFormat="1" ht="36.75" hidden="1" customHeight="1" x14ac:dyDescent="0.3">
      <c r="A647" s="15" t="s">
        <v>579</v>
      </c>
      <c r="B647" s="53">
        <v>40069</v>
      </c>
      <c r="C647" s="593"/>
      <c r="D647" s="628"/>
      <c r="E647" s="84">
        <v>2</v>
      </c>
      <c r="F647" s="84" t="s">
        <v>568</v>
      </c>
      <c r="G647" s="85">
        <v>6042.61</v>
      </c>
      <c r="H647" s="242">
        <v>73176007</v>
      </c>
      <c r="I647" s="111">
        <f>+G647-G646</f>
        <v>2753.2999999999997</v>
      </c>
      <c r="J647" s="478"/>
      <c r="K647" s="200">
        <v>0</v>
      </c>
      <c r="L647" s="24" t="s">
        <v>21</v>
      </c>
      <c r="M647" s="14">
        <v>100</v>
      </c>
      <c r="N647" s="35" t="s">
        <v>473</v>
      </c>
      <c r="O647" s="14">
        <v>243</v>
      </c>
      <c r="P647" s="203"/>
      <c r="Q647" s="30"/>
      <c r="R647" s="269"/>
      <c r="S647" s="381"/>
      <c r="T647" s="26" t="s">
        <v>936</v>
      </c>
      <c r="U647" s="26"/>
    </row>
    <row r="648" spans="1:21" customFormat="1" ht="36.75" hidden="1" customHeight="1" x14ac:dyDescent="0.3">
      <c r="A648" s="15" t="s">
        <v>580</v>
      </c>
      <c r="B648" s="53">
        <v>40069</v>
      </c>
      <c r="C648" s="593"/>
      <c r="D648" s="628"/>
      <c r="E648" s="84">
        <v>3</v>
      </c>
      <c r="F648" s="84" t="s">
        <v>570</v>
      </c>
      <c r="G648" s="85">
        <v>9318.64</v>
      </c>
      <c r="H648" s="242">
        <v>112848730</v>
      </c>
      <c r="I648" s="111">
        <f>+G648-G646</f>
        <v>6029.33</v>
      </c>
      <c r="J648" s="478"/>
      <c r="K648" s="200">
        <v>0</v>
      </c>
      <c r="L648" s="24" t="s">
        <v>21</v>
      </c>
      <c r="M648" s="14">
        <v>100</v>
      </c>
      <c r="N648" s="35" t="s">
        <v>473</v>
      </c>
      <c r="O648" s="14">
        <v>243</v>
      </c>
      <c r="P648" s="203"/>
      <c r="Q648" s="30"/>
      <c r="R648" s="269"/>
      <c r="S648" s="381"/>
      <c r="T648" s="26" t="s">
        <v>936</v>
      </c>
      <c r="U648" s="26"/>
    </row>
    <row r="649" spans="1:21" customFormat="1" ht="42.75" hidden="1" customHeight="1" thickBot="1" x14ac:dyDescent="0.35">
      <c r="A649" s="15" t="s">
        <v>581</v>
      </c>
      <c r="B649" s="53">
        <v>40069</v>
      </c>
      <c r="C649" s="594"/>
      <c r="D649" s="629"/>
      <c r="E649" s="102">
        <v>4</v>
      </c>
      <c r="F649" s="102" t="s">
        <v>572</v>
      </c>
      <c r="G649" s="103">
        <v>16003.15</v>
      </c>
      <c r="H649" s="243">
        <v>193798147</v>
      </c>
      <c r="I649" s="111">
        <f>+G649-G646</f>
        <v>12713.84</v>
      </c>
      <c r="J649" s="478"/>
      <c r="K649" s="200">
        <v>0</v>
      </c>
      <c r="L649" s="452" t="s">
        <v>21</v>
      </c>
      <c r="M649" s="377">
        <v>100</v>
      </c>
      <c r="N649" s="212" t="s">
        <v>473</v>
      </c>
      <c r="O649" s="377">
        <v>243</v>
      </c>
      <c r="P649" s="215"/>
      <c r="Q649" s="214"/>
      <c r="R649" s="270"/>
      <c r="S649" s="382"/>
      <c r="T649" s="26" t="s">
        <v>936</v>
      </c>
      <c r="U649" s="26"/>
    </row>
    <row r="650" spans="1:21" customFormat="1" ht="29.25" hidden="1" customHeight="1" x14ac:dyDescent="0.3">
      <c r="A650" s="23"/>
      <c r="B650" s="53">
        <v>400613</v>
      </c>
      <c r="C650" s="592" t="s">
        <v>582</v>
      </c>
      <c r="D650" s="627" t="s">
        <v>966</v>
      </c>
      <c r="E650" s="100">
        <v>1</v>
      </c>
      <c r="F650" s="100" t="s">
        <v>566</v>
      </c>
      <c r="G650" s="101">
        <v>1422.75</v>
      </c>
      <c r="H650" s="241">
        <v>17229503</v>
      </c>
      <c r="I650" s="111"/>
      <c r="J650" s="297"/>
      <c r="K650" s="200">
        <v>0</v>
      </c>
      <c r="L650" s="451" t="s">
        <v>21</v>
      </c>
      <c r="M650" s="345">
        <v>100</v>
      </c>
      <c r="N650" s="206" t="s">
        <v>473</v>
      </c>
      <c r="O650" s="345">
        <v>243</v>
      </c>
      <c r="P650" s="373"/>
      <c r="Q6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50" s="209" t="s">
        <v>21</v>
      </c>
      <c r="S650" s="374">
        <v>100</v>
      </c>
      <c r="T650" s="26" t="s">
        <v>936</v>
      </c>
      <c r="U650" s="26" t="s">
        <v>936</v>
      </c>
    </row>
    <row r="651" spans="1:21" customFormat="1" ht="35.25" hidden="1" customHeight="1" x14ac:dyDescent="0.3">
      <c r="A651" s="15" t="s">
        <v>583</v>
      </c>
      <c r="B651" s="53">
        <v>400613</v>
      </c>
      <c r="C651" s="593"/>
      <c r="D651" s="628"/>
      <c r="E651" s="84">
        <v>2</v>
      </c>
      <c r="F651" s="84" t="s">
        <v>568</v>
      </c>
      <c r="G651" s="85">
        <v>2788.76</v>
      </c>
      <c r="H651" s="242">
        <v>33771884</v>
      </c>
      <c r="I651" s="111">
        <f>+G651-G650</f>
        <v>1366.0100000000002</v>
      </c>
      <c r="J651" s="478"/>
      <c r="K651" s="200">
        <v>0</v>
      </c>
      <c r="L651" s="24" t="s">
        <v>21</v>
      </c>
      <c r="M651" s="14">
        <v>100</v>
      </c>
      <c r="N651" s="35" t="s">
        <v>473</v>
      </c>
      <c r="O651" s="14">
        <v>243</v>
      </c>
      <c r="P651" s="203"/>
      <c r="Q651" s="30"/>
      <c r="R651" s="269"/>
      <c r="S651" s="381"/>
      <c r="T651" s="26" t="s">
        <v>936</v>
      </c>
      <c r="U651" s="26"/>
    </row>
    <row r="652" spans="1:21" customFormat="1" ht="24" hidden="1" customHeight="1" x14ac:dyDescent="0.3">
      <c r="A652" s="15" t="s">
        <v>584</v>
      </c>
      <c r="B652" s="53">
        <v>400613</v>
      </c>
      <c r="C652" s="593"/>
      <c r="D652" s="628"/>
      <c r="E652" s="84">
        <v>3</v>
      </c>
      <c r="F652" s="84" t="s">
        <v>570</v>
      </c>
      <c r="G652" s="85">
        <v>4523.41</v>
      </c>
      <c r="H652" s="242">
        <v>54778495</v>
      </c>
      <c r="I652" s="111">
        <f>+G652-G650</f>
        <v>3100.66</v>
      </c>
      <c r="J652" s="478"/>
      <c r="K652" s="200">
        <v>0</v>
      </c>
      <c r="L652" s="24" t="s">
        <v>21</v>
      </c>
      <c r="M652" s="14">
        <v>100</v>
      </c>
      <c r="N652" s="35" t="s">
        <v>473</v>
      </c>
      <c r="O652" s="14">
        <v>243</v>
      </c>
      <c r="P652" s="203"/>
      <c r="Q652" s="30"/>
      <c r="R652" s="269"/>
      <c r="S652" s="381"/>
      <c r="T652" s="26" t="s">
        <v>936</v>
      </c>
      <c r="U652" s="26"/>
    </row>
    <row r="653" spans="1:21" customFormat="1" ht="31.5" hidden="1" customHeight="1" thickBot="1" x14ac:dyDescent="0.35">
      <c r="A653" s="15" t="s">
        <v>585</v>
      </c>
      <c r="B653" s="53">
        <v>400613</v>
      </c>
      <c r="C653" s="594"/>
      <c r="D653" s="629"/>
      <c r="E653" s="102">
        <v>4</v>
      </c>
      <c r="F653" s="102" t="s">
        <v>572</v>
      </c>
      <c r="G653" s="103">
        <v>8216.56</v>
      </c>
      <c r="H653" s="243">
        <v>99502542</v>
      </c>
      <c r="I653" s="111">
        <f>+G653-G650</f>
        <v>6793.8099999999995</v>
      </c>
      <c r="J653" s="478"/>
      <c r="K653" s="200">
        <v>0</v>
      </c>
      <c r="L653" s="452" t="s">
        <v>21</v>
      </c>
      <c r="M653" s="377">
        <v>100</v>
      </c>
      <c r="N653" s="212" t="s">
        <v>473</v>
      </c>
      <c r="O653" s="377">
        <v>243</v>
      </c>
      <c r="P653" s="215"/>
      <c r="Q653" s="214"/>
      <c r="R653" s="270"/>
      <c r="S653" s="382"/>
      <c r="T653" s="26" t="s">
        <v>936</v>
      </c>
      <c r="U653" s="26"/>
    </row>
    <row r="654" spans="1:21" customFormat="1" ht="27.6" hidden="1" x14ac:dyDescent="0.3">
      <c r="A654" s="1"/>
      <c r="B654" s="53">
        <v>4007</v>
      </c>
      <c r="C654" s="184">
        <v>4007</v>
      </c>
      <c r="D654" s="185" t="s">
        <v>586</v>
      </c>
      <c r="E654" s="178"/>
      <c r="F654" s="178" t="s">
        <v>20</v>
      </c>
      <c r="G654" s="180">
        <v>53.06</v>
      </c>
      <c r="H654" s="221">
        <v>642557</v>
      </c>
      <c r="I654" s="458"/>
      <c r="J654" s="297"/>
      <c r="K654" s="200">
        <v>0</v>
      </c>
      <c r="L654" s="454" t="s">
        <v>21</v>
      </c>
      <c r="M654" s="315">
        <v>100</v>
      </c>
      <c r="N654" s="262" t="s">
        <v>473</v>
      </c>
      <c r="O654" s="315">
        <v>245</v>
      </c>
      <c r="P654" s="371"/>
      <c r="Q65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54" s="308" t="s">
        <v>21</v>
      </c>
      <c r="S654" s="315">
        <v>100</v>
      </c>
      <c r="T654" s="26" t="s">
        <v>936</v>
      </c>
      <c r="U654" s="26" t="s">
        <v>936</v>
      </c>
    </row>
    <row r="655" spans="1:21" customFormat="1" ht="138" hidden="1" x14ac:dyDescent="0.3">
      <c r="A655" s="1"/>
      <c r="B655" s="53">
        <v>4008</v>
      </c>
      <c r="C655" s="15">
        <v>4008</v>
      </c>
      <c r="D655" s="54" t="s">
        <v>587</v>
      </c>
      <c r="E655" s="16"/>
      <c r="F655" s="16" t="s">
        <v>20</v>
      </c>
      <c r="G655" s="12">
        <v>49.54</v>
      </c>
      <c r="H655" s="219">
        <v>599929</v>
      </c>
      <c r="I655" s="458"/>
      <c r="J655" s="297"/>
      <c r="K655" s="200">
        <v>0</v>
      </c>
      <c r="L655" s="69" t="s">
        <v>373</v>
      </c>
      <c r="M655" s="14">
        <v>100</v>
      </c>
      <c r="N655" s="35" t="s">
        <v>473</v>
      </c>
      <c r="O655" s="14">
        <v>217</v>
      </c>
      <c r="P655" s="203"/>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55" s="297" t="s">
        <v>373</v>
      </c>
      <c r="S655" s="14">
        <v>100</v>
      </c>
      <c r="T655" s="26" t="s">
        <v>936</v>
      </c>
      <c r="U655" s="26" t="s">
        <v>936</v>
      </c>
    </row>
    <row r="656" spans="1:21" customFormat="1" ht="27.6" hidden="1" x14ac:dyDescent="0.3">
      <c r="A656" s="1"/>
      <c r="B656" s="53">
        <v>4009</v>
      </c>
      <c r="C656" s="15">
        <v>4009</v>
      </c>
      <c r="D656" s="54" t="s">
        <v>588</v>
      </c>
      <c r="E656" s="16"/>
      <c r="F656" s="16" t="s">
        <v>20</v>
      </c>
      <c r="G656" s="12">
        <v>2014.32</v>
      </c>
      <c r="H656" s="219">
        <v>24393415</v>
      </c>
      <c r="I656" s="458"/>
      <c r="J656" s="297"/>
      <c r="K656" s="200">
        <v>0</v>
      </c>
      <c r="L656" s="166" t="s">
        <v>134</v>
      </c>
      <c r="M656" s="14">
        <v>100</v>
      </c>
      <c r="N656" s="35" t="s">
        <v>473</v>
      </c>
      <c r="O656" s="14">
        <v>243</v>
      </c>
      <c r="P656" s="203"/>
      <c r="Q6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56" s="20" t="s">
        <v>134</v>
      </c>
      <c r="S656" s="14">
        <v>100</v>
      </c>
      <c r="T656" s="26" t="s">
        <v>936</v>
      </c>
      <c r="U656" s="26" t="s">
        <v>936</v>
      </c>
    </row>
    <row r="657" spans="1:21" customFormat="1" ht="55.2" hidden="1" x14ac:dyDescent="0.3">
      <c r="A657" s="1"/>
      <c r="B657" s="53">
        <v>40101</v>
      </c>
      <c r="C657" s="15" t="s">
        <v>589</v>
      </c>
      <c r="D657" s="54" t="s">
        <v>590</v>
      </c>
      <c r="E657" s="16"/>
      <c r="F657" s="16" t="s">
        <v>20</v>
      </c>
      <c r="G657" s="12">
        <v>1892.59</v>
      </c>
      <c r="H657" s="219">
        <v>22919265</v>
      </c>
      <c r="I657" s="458"/>
      <c r="J657" s="297"/>
      <c r="K657" s="200">
        <v>0</v>
      </c>
      <c r="L657" s="24" t="s">
        <v>21</v>
      </c>
      <c r="M657" s="14">
        <v>100</v>
      </c>
      <c r="N657" s="35" t="s">
        <v>473</v>
      </c>
      <c r="O657" s="21" t="s">
        <v>591</v>
      </c>
      <c r="P657" s="203"/>
      <c r="Q6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57" s="20" t="s">
        <v>21</v>
      </c>
      <c r="S657" s="14">
        <v>100</v>
      </c>
      <c r="T657" s="26" t="s">
        <v>936</v>
      </c>
      <c r="U657" s="26" t="s">
        <v>936</v>
      </c>
    </row>
    <row r="658" spans="1:21" customFormat="1" ht="27.6" hidden="1" x14ac:dyDescent="0.3">
      <c r="A658" s="1"/>
      <c r="B658" s="53">
        <v>40102</v>
      </c>
      <c r="C658" s="167" t="s">
        <v>592</v>
      </c>
      <c r="D658" s="168" t="s">
        <v>593</v>
      </c>
      <c r="E658" s="169"/>
      <c r="F658" s="169" t="s">
        <v>20</v>
      </c>
      <c r="G658" s="170">
        <v>1676.59</v>
      </c>
      <c r="H658" s="225">
        <v>20303505</v>
      </c>
      <c r="I658" s="458"/>
      <c r="J658" s="297"/>
      <c r="K658" s="200">
        <v>0</v>
      </c>
      <c r="L658" s="366" t="s">
        <v>21</v>
      </c>
      <c r="M658" s="285">
        <v>100</v>
      </c>
      <c r="N658" s="199" t="s">
        <v>473</v>
      </c>
      <c r="O658" s="285">
        <v>243</v>
      </c>
      <c r="P658" s="286"/>
      <c r="Q65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58" s="360" t="s">
        <v>21</v>
      </c>
      <c r="S658" s="285">
        <v>100</v>
      </c>
      <c r="T658" s="26" t="s">
        <v>936</v>
      </c>
      <c r="U658" s="26" t="s">
        <v>936</v>
      </c>
    </row>
    <row r="659" spans="1:21" customFormat="1" ht="41.25" hidden="1" customHeight="1" x14ac:dyDescent="0.3">
      <c r="A659" s="23"/>
      <c r="B659" s="53">
        <v>4011</v>
      </c>
      <c r="C659" s="615">
        <v>4011</v>
      </c>
      <c r="D659" s="612" t="s">
        <v>594</v>
      </c>
      <c r="E659" s="171">
        <v>1</v>
      </c>
      <c r="F659" s="171" t="s">
        <v>568</v>
      </c>
      <c r="G659" s="173">
        <v>5196.66</v>
      </c>
      <c r="H659" s="241">
        <v>62931553</v>
      </c>
      <c r="I659" s="111"/>
      <c r="J659" s="297"/>
      <c r="K659" s="200">
        <v>0</v>
      </c>
      <c r="L659" s="451" t="s">
        <v>21</v>
      </c>
      <c r="M659" s="345">
        <v>100</v>
      </c>
      <c r="N659" s="206" t="s">
        <v>473</v>
      </c>
      <c r="O659" s="345">
        <v>243</v>
      </c>
      <c r="P659" s="373"/>
      <c r="Q65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59" s="209" t="s">
        <v>21</v>
      </c>
      <c r="S659" s="374">
        <v>100</v>
      </c>
      <c r="T659" s="26" t="s">
        <v>936</v>
      </c>
      <c r="U659" s="26" t="s">
        <v>936</v>
      </c>
    </row>
    <row r="660" spans="1:21" customFormat="1" ht="39.75" hidden="1" customHeight="1" x14ac:dyDescent="0.3">
      <c r="A660" s="15">
        <v>4012</v>
      </c>
      <c r="B660" s="53">
        <v>4011</v>
      </c>
      <c r="C660" s="616"/>
      <c r="D660" s="613"/>
      <c r="E660" s="16">
        <v>2</v>
      </c>
      <c r="F660" s="16" t="s">
        <v>570</v>
      </c>
      <c r="G660" s="12">
        <v>9551.39</v>
      </c>
      <c r="H660" s="242">
        <v>115667333</v>
      </c>
      <c r="I660" s="111">
        <f>+G660-G659</f>
        <v>4354.7299999999996</v>
      </c>
      <c r="J660" s="297"/>
      <c r="K660" s="200">
        <v>0</v>
      </c>
      <c r="L660" s="24" t="s">
        <v>21</v>
      </c>
      <c r="M660" s="14">
        <v>100</v>
      </c>
      <c r="N660" s="35" t="s">
        <v>473</v>
      </c>
      <c r="O660" s="14">
        <v>243</v>
      </c>
      <c r="P660" s="203"/>
      <c r="Q660" s="30"/>
      <c r="R660" s="269"/>
      <c r="S660" s="381"/>
      <c r="T660" s="26" t="s">
        <v>936</v>
      </c>
      <c r="U660" s="26"/>
    </row>
    <row r="661" spans="1:21" customFormat="1" ht="36" hidden="1" customHeight="1" thickBot="1" x14ac:dyDescent="0.35">
      <c r="A661" s="15">
        <v>4013</v>
      </c>
      <c r="B661" s="53">
        <v>4011</v>
      </c>
      <c r="C661" s="617"/>
      <c r="D661" s="614"/>
      <c r="E661" s="175">
        <v>3</v>
      </c>
      <c r="F661" s="175" t="s">
        <v>572</v>
      </c>
      <c r="G661" s="177">
        <v>14228.04</v>
      </c>
      <c r="H661" s="243">
        <v>172301564</v>
      </c>
      <c r="I661" s="111">
        <f>+G661-G659</f>
        <v>9031.380000000001</v>
      </c>
      <c r="J661" s="297"/>
      <c r="K661" s="200">
        <v>0</v>
      </c>
      <c r="L661" s="452" t="s">
        <v>21</v>
      </c>
      <c r="M661" s="377">
        <v>100</v>
      </c>
      <c r="N661" s="212" t="s">
        <v>473</v>
      </c>
      <c r="O661" s="377">
        <v>243</v>
      </c>
      <c r="P661" s="215"/>
      <c r="Q661" s="214"/>
      <c r="R661" s="270"/>
      <c r="S661" s="382"/>
      <c r="T661" s="26" t="s">
        <v>936</v>
      </c>
      <c r="U661" s="26"/>
    </row>
    <row r="662" spans="1:21" customFormat="1" ht="27.6" hidden="1" x14ac:dyDescent="0.3">
      <c r="A662" s="1"/>
      <c r="B662" s="53">
        <v>4017</v>
      </c>
      <c r="C662" s="184">
        <v>4017</v>
      </c>
      <c r="D662" s="185" t="s">
        <v>595</v>
      </c>
      <c r="E662" s="178"/>
      <c r="F662" s="178" t="s">
        <v>20</v>
      </c>
      <c r="G662" s="180">
        <v>1206.32</v>
      </c>
      <c r="H662" s="221">
        <v>14608535</v>
      </c>
      <c r="I662" s="458"/>
      <c r="J662" s="297"/>
      <c r="K662" s="200">
        <v>0</v>
      </c>
      <c r="L662" s="454" t="s">
        <v>21</v>
      </c>
      <c r="M662" s="315">
        <v>100</v>
      </c>
      <c r="N662" s="262" t="s">
        <v>473</v>
      </c>
      <c r="O662" s="315">
        <v>5254</v>
      </c>
      <c r="P662" s="371"/>
      <c r="Q66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62" s="308" t="s">
        <v>21</v>
      </c>
      <c r="S662" s="315">
        <v>100</v>
      </c>
      <c r="T662" s="26" t="s">
        <v>936</v>
      </c>
      <c r="U662" s="26" t="s">
        <v>936</v>
      </c>
    </row>
    <row r="663" spans="1:21" s="139" customFormat="1" ht="55.2" hidden="1" x14ac:dyDescent="0.3">
      <c r="A663" s="144"/>
      <c r="B663" s="148">
        <v>4018</v>
      </c>
      <c r="C663" s="95">
        <v>4018</v>
      </c>
      <c r="D663" s="97" t="s">
        <v>596</v>
      </c>
      <c r="E663" s="84"/>
      <c r="F663" s="84" t="s">
        <v>20</v>
      </c>
      <c r="G663" s="85">
        <v>302.44</v>
      </c>
      <c r="H663" s="219">
        <v>3662548</v>
      </c>
      <c r="I663" s="458"/>
      <c r="J663" s="261"/>
      <c r="K663" s="200">
        <v>0</v>
      </c>
      <c r="L663" s="17" t="s">
        <v>134</v>
      </c>
      <c r="M663" s="25">
        <v>100</v>
      </c>
      <c r="N663" s="35" t="s">
        <v>473</v>
      </c>
      <c r="O663" s="25">
        <v>5258</v>
      </c>
      <c r="P663" s="201"/>
      <c r="Q66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63" s="27" t="s">
        <v>134</v>
      </c>
      <c r="S663" s="25">
        <v>100</v>
      </c>
      <c r="T663" s="26" t="s">
        <v>936</v>
      </c>
      <c r="U663" s="26" t="s">
        <v>936</v>
      </c>
    </row>
    <row r="664" spans="1:21" customFormat="1" ht="27.6" hidden="1" x14ac:dyDescent="0.3">
      <c r="A664" s="1"/>
      <c r="B664" s="53">
        <v>40181</v>
      </c>
      <c r="C664" s="95" t="s">
        <v>597</v>
      </c>
      <c r="D664" s="97" t="s">
        <v>598</v>
      </c>
      <c r="E664" s="84"/>
      <c r="F664" s="84" t="s">
        <v>20</v>
      </c>
      <c r="G664" s="85">
        <v>186.7</v>
      </c>
      <c r="H664" s="219">
        <v>2260937</v>
      </c>
      <c r="I664" s="458"/>
      <c r="J664" s="261"/>
      <c r="K664" s="200">
        <v>0</v>
      </c>
      <c r="L664" s="17" t="s">
        <v>243</v>
      </c>
      <c r="M664" s="25">
        <v>100</v>
      </c>
      <c r="N664" s="35" t="s">
        <v>473</v>
      </c>
      <c r="O664" s="25">
        <v>1746</v>
      </c>
      <c r="P664" s="20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64" s="20" t="s">
        <v>243</v>
      </c>
      <c r="S664" s="25">
        <v>100</v>
      </c>
      <c r="T664" s="26" t="s">
        <v>936</v>
      </c>
      <c r="U664" s="26" t="s">
        <v>936</v>
      </c>
    </row>
    <row r="665" spans="1:21" s="139" customFormat="1" ht="27.6" hidden="1" x14ac:dyDescent="0.3">
      <c r="A665" s="144"/>
      <c r="B665" s="148">
        <v>40183</v>
      </c>
      <c r="C665" s="95" t="s">
        <v>599</v>
      </c>
      <c r="D665" s="97" t="s">
        <v>600</v>
      </c>
      <c r="E665" s="84"/>
      <c r="F665" s="84" t="s">
        <v>20</v>
      </c>
      <c r="G665" s="85">
        <v>521.63</v>
      </c>
      <c r="H665" s="219">
        <v>6316939</v>
      </c>
      <c r="I665" s="458"/>
      <c r="J665" s="261"/>
      <c r="K665" s="200">
        <v>0</v>
      </c>
      <c r="L665" s="17" t="s">
        <v>134</v>
      </c>
      <c r="M665" s="25">
        <v>100</v>
      </c>
      <c r="N665" s="35" t="s">
        <v>473</v>
      </c>
      <c r="O665" s="25">
        <v>1746</v>
      </c>
      <c r="P665" s="201"/>
      <c r="Q66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65" s="27" t="s">
        <v>243</v>
      </c>
      <c r="S665" s="25">
        <v>100</v>
      </c>
      <c r="T665" s="26" t="s">
        <v>936</v>
      </c>
      <c r="U665" s="26" t="s">
        <v>936</v>
      </c>
    </row>
    <row r="666" spans="1:21" customFormat="1" ht="27.6" hidden="1" x14ac:dyDescent="0.3">
      <c r="A666" s="1"/>
      <c r="B666" s="53">
        <v>40231</v>
      </c>
      <c r="C666" s="95" t="s">
        <v>601</v>
      </c>
      <c r="D666" s="97" t="s">
        <v>602</v>
      </c>
      <c r="E666" s="84"/>
      <c r="F666" s="84" t="s">
        <v>20</v>
      </c>
      <c r="G666" s="85">
        <v>309.44</v>
      </c>
      <c r="H666" s="219">
        <v>3747318</v>
      </c>
      <c r="I666" s="458"/>
      <c r="J666" s="261"/>
      <c r="K666" s="200">
        <v>0</v>
      </c>
      <c r="L666" s="17" t="s">
        <v>243</v>
      </c>
      <c r="M666" s="25">
        <v>100</v>
      </c>
      <c r="N666" s="35" t="s">
        <v>473</v>
      </c>
      <c r="O666" s="25">
        <v>261</v>
      </c>
      <c r="P666" s="20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66" s="20" t="s">
        <v>243</v>
      </c>
      <c r="S666" s="25">
        <v>100</v>
      </c>
      <c r="T666" s="26" t="s">
        <v>936</v>
      </c>
      <c r="U666" s="26" t="s">
        <v>936</v>
      </c>
    </row>
    <row r="667" spans="1:21" customFormat="1" ht="41.4" hidden="1" x14ac:dyDescent="0.3">
      <c r="A667" s="1"/>
      <c r="B667" s="53">
        <v>40232</v>
      </c>
      <c r="C667" s="95" t="s">
        <v>603</v>
      </c>
      <c r="D667" s="97" t="s">
        <v>604</v>
      </c>
      <c r="E667" s="84"/>
      <c r="F667" s="84" t="s">
        <v>20</v>
      </c>
      <c r="G667" s="85">
        <v>423.65</v>
      </c>
      <c r="H667" s="219">
        <v>5130402</v>
      </c>
      <c r="I667" s="458"/>
      <c r="J667" s="261"/>
      <c r="K667" s="200">
        <v>0</v>
      </c>
      <c r="L667" s="17" t="s">
        <v>243</v>
      </c>
      <c r="M667" s="25">
        <v>100</v>
      </c>
      <c r="N667" s="35" t="s">
        <v>473</v>
      </c>
      <c r="O667" s="25">
        <v>404</v>
      </c>
      <c r="P667" s="20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67" s="20" t="s">
        <v>243</v>
      </c>
      <c r="S667" s="25">
        <v>100</v>
      </c>
      <c r="T667" s="26" t="s">
        <v>936</v>
      </c>
      <c r="U667" s="26" t="s">
        <v>936</v>
      </c>
    </row>
    <row r="668" spans="1:21" s="139" customFormat="1" ht="64.650000000000006" hidden="1" customHeight="1" x14ac:dyDescent="0.3">
      <c r="A668" s="144"/>
      <c r="B668" s="148">
        <v>40233</v>
      </c>
      <c r="C668" s="95" t="s">
        <v>605</v>
      </c>
      <c r="D668" s="97" t="s">
        <v>606</v>
      </c>
      <c r="E668" s="84"/>
      <c r="F668" s="84" t="s">
        <v>20</v>
      </c>
      <c r="G668" s="85">
        <v>337.22</v>
      </c>
      <c r="H668" s="219">
        <v>4083734</v>
      </c>
      <c r="I668" s="458"/>
      <c r="J668" s="261"/>
      <c r="K668" s="200">
        <v>0</v>
      </c>
      <c r="L668" s="17" t="s">
        <v>243</v>
      </c>
      <c r="M668" s="25">
        <v>100</v>
      </c>
      <c r="N668" s="35" t="s">
        <v>473</v>
      </c>
      <c r="O668" s="25">
        <v>259</v>
      </c>
      <c r="P668" s="201"/>
      <c r="Q66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68" s="27" t="s">
        <v>243</v>
      </c>
      <c r="S668" s="25">
        <v>100</v>
      </c>
      <c r="T668" s="26" t="s">
        <v>936</v>
      </c>
      <c r="U668" s="26" t="s">
        <v>936</v>
      </c>
    </row>
    <row r="669" spans="1:21" customFormat="1" ht="27.6" hidden="1" x14ac:dyDescent="0.3">
      <c r="A669" s="1"/>
      <c r="B669" s="53">
        <v>40234</v>
      </c>
      <c r="C669" s="95" t="s">
        <v>607</v>
      </c>
      <c r="D669" s="97" t="s">
        <v>608</v>
      </c>
      <c r="E669" s="84"/>
      <c r="F669" s="84" t="s">
        <v>20</v>
      </c>
      <c r="G669" s="85">
        <v>539.52</v>
      </c>
      <c r="H669" s="219">
        <v>6533587</v>
      </c>
      <c r="I669" s="458"/>
      <c r="J669" s="261"/>
      <c r="K669" s="200">
        <v>0</v>
      </c>
      <c r="L669" s="17" t="s">
        <v>243</v>
      </c>
      <c r="M669" s="25">
        <v>100</v>
      </c>
      <c r="N669" s="35" t="s">
        <v>473</v>
      </c>
      <c r="O669" s="25">
        <v>947</v>
      </c>
      <c r="P669" s="20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69" s="20" t="s">
        <v>243</v>
      </c>
      <c r="S669" s="25">
        <v>100</v>
      </c>
      <c r="T669" s="26" t="s">
        <v>936</v>
      </c>
      <c r="U669" s="26" t="s">
        <v>936</v>
      </c>
    </row>
    <row r="670" spans="1:21" customFormat="1" ht="27.6" hidden="1" x14ac:dyDescent="0.3">
      <c r="A670" s="1"/>
      <c r="B670" s="53">
        <v>4024</v>
      </c>
      <c r="C670" s="95">
        <v>4024</v>
      </c>
      <c r="D670" s="97" t="s">
        <v>609</v>
      </c>
      <c r="E670" s="84"/>
      <c r="F670" s="84" t="s">
        <v>20</v>
      </c>
      <c r="G670" s="85">
        <v>972.08</v>
      </c>
      <c r="H670" s="219">
        <v>11771889</v>
      </c>
      <c r="I670" s="458"/>
      <c r="J670" s="261"/>
      <c r="K670" s="200">
        <v>0</v>
      </c>
      <c r="L670" s="17" t="s">
        <v>134</v>
      </c>
      <c r="M670" s="25">
        <v>100</v>
      </c>
      <c r="N670" s="35" t="s">
        <v>473</v>
      </c>
      <c r="O670" s="25">
        <v>406</v>
      </c>
      <c r="P670" s="20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70" s="20" t="s">
        <v>134</v>
      </c>
      <c r="S670" s="25">
        <v>100</v>
      </c>
      <c r="T670" s="26" t="s">
        <v>936</v>
      </c>
      <c r="U670" s="26" t="s">
        <v>936</v>
      </c>
    </row>
    <row r="671" spans="1:21" customFormat="1" ht="27.6" hidden="1" x14ac:dyDescent="0.3">
      <c r="A671" s="1"/>
      <c r="B671" s="53">
        <v>40251</v>
      </c>
      <c r="C671" s="95" t="s">
        <v>610</v>
      </c>
      <c r="D671" s="97" t="s">
        <v>611</v>
      </c>
      <c r="E671" s="84"/>
      <c r="F671" s="84" t="s">
        <v>20</v>
      </c>
      <c r="G671" s="85">
        <v>1494.05</v>
      </c>
      <c r="H671" s="219">
        <v>18092946</v>
      </c>
      <c r="I671" s="458"/>
      <c r="J671" s="261"/>
      <c r="K671" s="200">
        <v>0</v>
      </c>
      <c r="L671" s="17" t="s">
        <v>243</v>
      </c>
      <c r="M671" s="25">
        <v>100</v>
      </c>
      <c r="N671" s="35" t="s">
        <v>473</v>
      </c>
      <c r="O671" s="25">
        <v>191</v>
      </c>
      <c r="P671" s="20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71" s="20" t="s">
        <v>243</v>
      </c>
      <c r="S671" s="25">
        <v>100</v>
      </c>
      <c r="T671" s="26" t="s">
        <v>936</v>
      </c>
      <c r="U671" s="26" t="s">
        <v>936</v>
      </c>
    </row>
    <row r="672" spans="1:21" customFormat="1" ht="27.6" hidden="1" x14ac:dyDescent="0.3">
      <c r="A672" s="577"/>
      <c r="B672" s="530">
        <v>40252</v>
      </c>
      <c r="C672" s="95" t="s">
        <v>612</v>
      </c>
      <c r="D672" s="97" t="s">
        <v>613</v>
      </c>
      <c r="E672" s="66"/>
      <c r="F672" s="84" t="s">
        <v>20</v>
      </c>
      <c r="G672" s="85">
        <v>403.3</v>
      </c>
      <c r="H672" s="219">
        <v>4883963</v>
      </c>
      <c r="I672" s="458"/>
      <c r="J672" s="261"/>
      <c r="K672" s="200">
        <v>0</v>
      </c>
      <c r="L672" s="17" t="s">
        <v>243</v>
      </c>
      <c r="M672" s="25">
        <v>100</v>
      </c>
      <c r="N672" s="35" t="s">
        <v>473</v>
      </c>
      <c r="O672" s="25">
        <v>191</v>
      </c>
      <c r="P672" s="20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72" s="20" t="s">
        <v>243</v>
      </c>
      <c r="S672" s="25">
        <v>100</v>
      </c>
      <c r="T672" s="26" t="s">
        <v>936</v>
      </c>
      <c r="U672" s="26" t="s">
        <v>936</v>
      </c>
    </row>
    <row r="673" spans="1:21" customFormat="1" ht="27.6" hidden="1" x14ac:dyDescent="0.3">
      <c r="A673" s="1"/>
      <c r="B673" s="73">
        <v>40253</v>
      </c>
      <c r="C673" s="95" t="s">
        <v>614</v>
      </c>
      <c r="D673" s="97" t="s">
        <v>615</v>
      </c>
      <c r="E673" s="84"/>
      <c r="F673" s="84" t="s">
        <v>20</v>
      </c>
      <c r="G673" s="85">
        <v>496.64</v>
      </c>
      <c r="H673" s="219">
        <v>6014310</v>
      </c>
      <c r="I673" s="458"/>
      <c r="J673" s="261"/>
      <c r="K673" s="200">
        <v>0</v>
      </c>
      <c r="L673" s="17" t="s">
        <v>243</v>
      </c>
      <c r="M673" s="25">
        <v>100</v>
      </c>
      <c r="N673" s="35" t="s">
        <v>473</v>
      </c>
      <c r="O673" s="25">
        <v>191</v>
      </c>
      <c r="P673" s="20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73" s="20" t="s">
        <v>243</v>
      </c>
      <c r="S673" s="25">
        <v>100</v>
      </c>
      <c r="T673" s="26" t="s">
        <v>936</v>
      </c>
      <c r="U673" s="26" t="s">
        <v>936</v>
      </c>
    </row>
    <row r="674" spans="1:21" customFormat="1" ht="138" hidden="1" x14ac:dyDescent="0.3">
      <c r="A674" s="23">
        <v>4022</v>
      </c>
      <c r="B674" s="53">
        <v>4026</v>
      </c>
      <c r="C674" s="95">
        <v>4026</v>
      </c>
      <c r="D674" s="97" t="s">
        <v>616</v>
      </c>
      <c r="E674" s="84"/>
      <c r="F674" s="84" t="s">
        <v>20</v>
      </c>
      <c r="G674" s="85">
        <v>38.93</v>
      </c>
      <c r="H674" s="219">
        <v>471442</v>
      </c>
      <c r="I674" s="458"/>
      <c r="J674" s="261"/>
      <c r="K674" s="200">
        <v>0</v>
      </c>
      <c r="L674" s="17" t="s">
        <v>373</v>
      </c>
      <c r="M674" s="25">
        <v>100</v>
      </c>
      <c r="N674" s="35" t="s">
        <v>473</v>
      </c>
      <c r="O674" s="25">
        <v>1243</v>
      </c>
      <c r="P674" s="20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74" s="22" t="s">
        <v>617</v>
      </c>
      <c r="S674" s="25">
        <v>100</v>
      </c>
      <c r="T674" s="26" t="s">
        <v>936</v>
      </c>
      <c r="U674" s="26" t="s">
        <v>936</v>
      </c>
    </row>
    <row r="675" spans="1:21" customFormat="1" ht="27.6" hidden="1" x14ac:dyDescent="0.3">
      <c r="A675" s="1"/>
      <c r="B675" s="53">
        <v>4027</v>
      </c>
      <c r="C675" s="95">
        <v>4027</v>
      </c>
      <c r="D675" s="97" t="s">
        <v>618</v>
      </c>
      <c r="E675" s="84"/>
      <c r="F675" s="84" t="s">
        <v>20</v>
      </c>
      <c r="G675" s="85">
        <v>38.93</v>
      </c>
      <c r="H675" s="219">
        <v>471442</v>
      </c>
      <c r="I675" s="458"/>
      <c r="J675" s="261"/>
      <c r="K675" s="200">
        <v>0</v>
      </c>
      <c r="L675" s="17" t="s">
        <v>134</v>
      </c>
      <c r="M675" s="25">
        <v>100</v>
      </c>
      <c r="N675" s="35" t="s">
        <v>473</v>
      </c>
      <c r="O675" s="25">
        <v>1243</v>
      </c>
      <c r="P675" s="20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75" s="20" t="s">
        <v>134</v>
      </c>
      <c r="S675" s="25">
        <v>100</v>
      </c>
      <c r="T675" s="26" t="s">
        <v>936</v>
      </c>
      <c r="U675" s="26" t="s">
        <v>936</v>
      </c>
    </row>
    <row r="676" spans="1:21" customFormat="1" ht="28.2" hidden="1" x14ac:dyDescent="0.3">
      <c r="A676" s="1"/>
      <c r="B676" s="530">
        <v>4028</v>
      </c>
      <c r="C676" s="105">
        <v>4028</v>
      </c>
      <c r="D676" s="106" t="s">
        <v>619</v>
      </c>
      <c r="E676" s="84"/>
      <c r="F676" s="84" t="s">
        <v>20</v>
      </c>
      <c r="G676" s="85">
        <v>49.54</v>
      </c>
      <c r="H676" s="219">
        <v>599929</v>
      </c>
      <c r="I676" s="458"/>
      <c r="J676" s="261"/>
      <c r="K676" s="200">
        <v>0</v>
      </c>
      <c r="L676" s="17" t="s">
        <v>243</v>
      </c>
      <c r="M676" s="25">
        <v>100</v>
      </c>
      <c r="N676" s="35" t="s">
        <v>473</v>
      </c>
      <c r="O676" s="25">
        <v>1243</v>
      </c>
      <c r="P676" s="20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76" s="20" t="s">
        <v>243</v>
      </c>
      <c r="S676" s="25">
        <v>100</v>
      </c>
      <c r="T676" s="26" t="s">
        <v>936</v>
      </c>
      <c r="U676" s="26" t="s">
        <v>936</v>
      </c>
    </row>
    <row r="677" spans="1:21" customFormat="1" ht="69" hidden="1" x14ac:dyDescent="0.3">
      <c r="A677" s="1"/>
      <c r="B677" s="53">
        <v>4029</v>
      </c>
      <c r="C677" s="15">
        <v>4029</v>
      </c>
      <c r="D677" s="54" t="s">
        <v>620</v>
      </c>
      <c r="E677" s="16"/>
      <c r="F677" s="16" t="s">
        <v>20</v>
      </c>
      <c r="G677" s="12">
        <v>778.26</v>
      </c>
      <c r="H677" s="219">
        <v>9424729</v>
      </c>
      <c r="I677" s="458"/>
      <c r="J677" s="297"/>
      <c r="K677" s="200">
        <v>0</v>
      </c>
      <c r="L677" s="166" t="s">
        <v>139</v>
      </c>
      <c r="M677" s="14">
        <v>100</v>
      </c>
      <c r="N677" s="35" t="s">
        <v>473</v>
      </c>
      <c r="O677" s="14">
        <v>419</v>
      </c>
      <c r="P677" s="20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77" s="20" t="s">
        <v>139</v>
      </c>
      <c r="S677" s="14">
        <v>100</v>
      </c>
      <c r="T677" s="26" t="s">
        <v>936</v>
      </c>
      <c r="U677" s="26" t="s">
        <v>936</v>
      </c>
    </row>
    <row r="678" spans="1:21" customFormat="1" ht="55.2" hidden="1" x14ac:dyDescent="0.3">
      <c r="A678" s="1"/>
      <c r="B678" s="53">
        <v>4030</v>
      </c>
      <c r="C678" s="92">
        <v>4030</v>
      </c>
      <c r="D678" s="104" t="s">
        <v>621</v>
      </c>
      <c r="E678" s="90"/>
      <c r="F678" s="90" t="s">
        <v>20</v>
      </c>
      <c r="G678" s="98">
        <v>924.2</v>
      </c>
      <c r="H678" s="225">
        <v>11192062</v>
      </c>
      <c r="I678" s="458"/>
      <c r="J678" s="261"/>
      <c r="K678" s="200">
        <v>0</v>
      </c>
      <c r="L678" s="368" t="s">
        <v>139</v>
      </c>
      <c r="M678" s="274">
        <v>100</v>
      </c>
      <c r="N678" s="199" t="s">
        <v>473</v>
      </c>
      <c r="O678" s="274">
        <v>950</v>
      </c>
      <c r="P678" s="304"/>
      <c r="Q67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78" s="360" t="s">
        <v>139</v>
      </c>
      <c r="S678" s="274">
        <v>100</v>
      </c>
      <c r="T678" s="26" t="s">
        <v>936</v>
      </c>
      <c r="U678" s="26" t="s">
        <v>936</v>
      </c>
    </row>
    <row r="679" spans="1:21" customFormat="1" ht="36.75" hidden="1" customHeight="1" x14ac:dyDescent="0.3">
      <c r="A679" s="23"/>
      <c r="B679" s="53">
        <v>40301</v>
      </c>
      <c r="C679" s="592" t="s">
        <v>622</v>
      </c>
      <c r="D679" s="586" t="s">
        <v>623</v>
      </c>
      <c r="E679" s="100">
        <v>1</v>
      </c>
      <c r="F679" s="100" t="s">
        <v>624</v>
      </c>
      <c r="G679" s="101">
        <v>1767.35</v>
      </c>
      <c r="H679" s="241">
        <v>21402609</v>
      </c>
      <c r="I679" s="111"/>
      <c r="J679" s="261"/>
      <c r="K679" s="200">
        <v>0</v>
      </c>
      <c r="L679" s="372" t="s">
        <v>139</v>
      </c>
      <c r="M679" s="205">
        <v>100</v>
      </c>
      <c r="N679" s="206" t="s">
        <v>473</v>
      </c>
      <c r="O679" s="205">
        <v>1783</v>
      </c>
      <c r="P679" s="207"/>
      <c r="Q6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679" s="209" t="s">
        <v>139</v>
      </c>
      <c r="S679" s="279">
        <v>100</v>
      </c>
      <c r="T679" s="26" t="s">
        <v>936</v>
      </c>
      <c r="U679" s="26" t="s">
        <v>936</v>
      </c>
    </row>
    <row r="680" spans="1:21" customFormat="1" ht="31.5" hidden="1" customHeight="1" x14ac:dyDescent="0.3">
      <c r="A680" s="15" t="s">
        <v>625</v>
      </c>
      <c r="B680" s="53">
        <v>40301</v>
      </c>
      <c r="C680" s="593"/>
      <c r="D680" s="587"/>
      <c r="E680" s="84">
        <v>2</v>
      </c>
      <c r="F680" s="84" t="s">
        <v>626</v>
      </c>
      <c r="G680" s="85">
        <v>2423.21</v>
      </c>
      <c r="H680" s="242">
        <v>29345073</v>
      </c>
      <c r="I680" s="111">
        <f>+G680-G679</f>
        <v>655.86000000000013</v>
      </c>
      <c r="J680" s="202"/>
      <c r="K680" s="200">
        <v>0</v>
      </c>
      <c r="L680" s="166" t="s">
        <v>139</v>
      </c>
      <c r="M680" s="25">
        <v>100</v>
      </c>
      <c r="N680" s="35" t="s">
        <v>473</v>
      </c>
      <c r="O680" s="25">
        <v>1783</v>
      </c>
      <c r="P680" s="201"/>
      <c r="Q680" s="30"/>
      <c r="R680" s="269"/>
      <c r="S680" s="280"/>
      <c r="T680" s="26" t="s">
        <v>936</v>
      </c>
      <c r="U680" s="26"/>
    </row>
    <row r="681" spans="1:21" customFormat="1" ht="37.5" hidden="1" customHeight="1" thickBot="1" x14ac:dyDescent="0.35">
      <c r="A681" s="15" t="s">
        <v>627</v>
      </c>
      <c r="B681" s="53">
        <v>40301</v>
      </c>
      <c r="C681" s="594"/>
      <c r="D681" s="588"/>
      <c r="E681" s="102">
        <v>3</v>
      </c>
      <c r="F681" s="102" t="s">
        <v>628</v>
      </c>
      <c r="G681" s="103">
        <v>3352.88</v>
      </c>
      <c r="H681" s="243">
        <v>40603377</v>
      </c>
      <c r="I681" s="111">
        <f>+G681-G679</f>
        <v>1585.5300000000002</v>
      </c>
      <c r="J681" s="202"/>
      <c r="K681" s="200">
        <v>0</v>
      </c>
      <c r="L681" s="376" t="s">
        <v>139</v>
      </c>
      <c r="M681" s="211">
        <v>100</v>
      </c>
      <c r="N681" s="212" t="s">
        <v>473</v>
      </c>
      <c r="O681" s="211">
        <v>1783</v>
      </c>
      <c r="P681" s="213"/>
      <c r="Q681" s="214"/>
      <c r="R681" s="270"/>
      <c r="S681" s="284"/>
      <c r="T681" s="26" t="s">
        <v>936</v>
      </c>
      <c r="U681" s="26"/>
    </row>
    <row r="682" spans="1:21" customFormat="1" ht="44.4" hidden="1" customHeight="1" x14ac:dyDescent="0.3">
      <c r="A682" s="23"/>
      <c r="B682" s="53">
        <v>4031</v>
      </c>
      <c r="C682" s="615">
        <v>4031</v>
      </c>
      <c r="D682" s="606" t="s">
        <v>629</v>
      </c>
      <c r="E682" s="171">
        <v>1</v>
      </c>
      <c r="F682" s="171" t="s">
        <v>568</v>
      </c>
      <c r="G682" s="173">
        <v>3388.97</v>
      </c>
      <c r="H682" s="241">
        <v>41040427</v>
      </c>
      <c r="I682" s="111"/>
      <c r="J682" s="297"/>
      <c r="K682" s="200">
        <v>0</v>
      </c>
      <c r="L682" s="372" t="s">
        <v>21</v>
      </c>
      <c r="M682" s="345">
        <v>100</v>
      </c>
      <c r="N682" s="206" t="s">
        <v>473</v>
      </c>
      <c r="O682" s="345">
        <v>5254</v>
      </c>
      <c r="P682" s="373"/>
      <c r="Q68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682" s="209" t="s">
        <v>21</v>
      </c>
      <c r="S682" s="374">
        <v>100</v>
      </c>
      <c r="T682" s="26" t="s">
        <v>936</v>
      </c>
      <c r="U682" s="26" t="s">
        <v>936</v>
      </c>
    </row>
    <row r="683" spans="1:21" customFormat="1" ht="44.4" hidden="1" customHeight="1" x14ac:dyDescent="0.3">
      <c r="A683" s="15">
        <v>4032</v>
      </c>
      <c r="B683" s="53">
        <v>4031</v>
      </c>
      <c r="C683" s="616"/>
      <c r="D683" s="607"/>
      <c r="E683" s="16">
        <v>2</v>
      </c>
      <c r="F683" s="16" t="s">
        <v>570</v>
      </c>
      <c r="G683" s="12">
        <v>6473.73</v>
      </c>
      <c r="H683" s="242">
        <v>78396870</v>
      </c>
      <c r="I683" s="111">
        <f>+G683-G682</f>
        <v>3084.7599999999998</v>
      </c>
      <c r="J683" s="479"/>
      <c r="K683" s="200">
        <v>0</v>
      </c>
      <c r="L683" s="166" t="s">
        <v>21</v>
      </c>
      <c r="M683" s="14">
        <v>100</v>
      </c>
      <c r="N683" s="35" t="s">
        <v>473</v>
      </c>
      <c r="O683" s="14">
        <v>5254</v>
      </c>
      <c r="P683" s="203"/>
      <c r="Q683" s="30"/>
      <c r="R683" s="269"/>
      <c r="S683" s="381"/>
      <c r="T683" s="26" t="s">
        <v>936</v>
      </c>
      <c r="U683" s="26"/>
    </row>
    <row r="684" spans="1:21" customFormat="1" ht="38.25" hidden="1" customHeight="1" thickBot="1" x14ac:dyDescent="0.35">
      <c r="A684" s="15">
        <v>4033</v>
      </c>
      <c r="B684" s="53">
        <v>4031</v>
      </c>
      <c r="C684" s="617"/>
      <c r="D684" s="608"/>
      <c r="E684" s="175">
        <v>3</v>
      </c>
      <c r="F684" s="175" t="s">
        <v>572</v>
      </c>
      <c r="G684" s="177">
        <v>8575.0300000000007</v>
      </c>
      <c r="H684" s="243">
        <v>103843613</v>
      </c>
      <c r="I684" s="111">
        <f>+G684-G682</f>
        <v>5186.0600000000013</v>
      </c>
      <c r="J684" s="479"/>
      <c r="K684" s="200">
        <v>0</v>
      </c>
      <c r="L684" s="376" t="s">
        <v>21</v>
      </c>
      <c r="M684" s="377">
        <v>100</v>
      </c>
      <c r="N684" s="212" t="s">
        <v>473</v>
      </c>
      <c r="O684" s="377">
        <v>5254</v>
      </c>
      <c r="P684" s="215"/>
      <c r="Q684" s="214"/>
      <c r="R684" s="270"/>
      <c r="S684" s="382"/>
      <c r="T684" s="26" t="s">
        <v>936</v>
      </c>
      <c r="U684" s="26"/>
    </row>
    <row r="685" spans="1:21" customFormat="1" ht="56.25" hidden="1" customHeight="1" x14ac:dyDescent="0.3">
      <c r="A685" s="1"/>
      <c r="B685" s="53">
        <v>4035</v>
      </c>
      <c r="C685" s="184">
        <v>4035</v>
      </c>
      <c r="D685" s="185" t="s">
        <v>630</v>
      </c>
      <c r="E685" s="178"/>
      <c r="F685" s="178" t="s">
        <v>20</v>
      </c>
      <c r="G685" s="180">
        <v>1185.08</v>
      </c>
      <c r="H685" s="221">
        <v>14351319</v>
      </c>
      <c r="I685" s="458"/>
      <c r="J685" s="297"/>
      <c r="K685" s="200">
        <v>0</v>
      </c>
      <c r="L685" s="370" t="s">
        <v>21</v>
      </c>
      <c r="M685" s="315">
        <v>100</v>
      </c>
      <c r="N685" s="262" t="s">
        <v>473</v>
      </c>
      <c r="O685" s="315">
        <v>5254</v>
      </c>
      <c r="P685" s="371"/>
      <c r="Q68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685" s="308" t="s">
        <v>21</v>
      </c>
      <c r="S685" s="315">
        <v>100</v>
      </c>
      <c r="T685" s="26" t="s">
        <v>936</v>
      </c>
      <c r="U685" s="26" t="s">
        <v>936</v>
      </c>
    </row>
    <row r="686" spans="1:21" customFormat="1" ht="41.4" hidden="1" x14ac:dyDescent="0.3">
      <c r="A686" s="1"/>
      <c r="B686" s="53">
        <v>4036</v>
      </c>
      <c r="C686" s="15">
        <v>4036</v>
      </c>
      <c r="D686" s="54" t="s">
        <v>631</v>
      </c>
      <c r="E686" s="16"/>
      <c r="F686" s="16" t="s">
        <v>20</v>
      </c>
      <c r="G686" s="12">
        <v>1393.79</v>
      </c>
      <c r="H686" s="219">
        <v>16878797</v>
      </c>
      <c r="I686" s="458"/>
      <c r="J686" s="297"/>
      <c r="K686" s="200">
        <v>0</v>
      </c>
      <c r="L686" s="166" t="s">
        <v>21</v>
      </c>
      <c r="M686" s="14">
        <v>100</v>
      </c>
      <c r="N686" s="35" t="s">
        <v>473</v>
      </c>
      <c r="O686" s="14">
        <v>243</v>
      </c>
      <c r="P686" s="203"/>
      <c r="Q6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686" s="20" t="s">
        <v>21</v>
      </c>
      <c r="S686" s="14">
        <v>100</v>
      </c>
      <c r="T686" s="26" t="s">
        <v>936</v>
      </c>
      <c r="U686" s="26" t="s">
        <v>936</v>
      </c>
    </row>
    <row r="687" spans="1:21" customFormat="1" ht="41.4" hidden="1" x14ac:dyDescent="0.3">
      <c r="A687" s="1"/>
      <c r="B687" s="53">
        <v>4037</v>
      </c>
      <c r="C687" s="15">
        <v>4037</v>
      </c>
      <c r="D687" s="54" t="s">
        <v>632</v>
      </c>
      <c r="E687" s="16"/>
      <c r="F687" s="16" t="s">
        <v>20</v>
      </c>
      <c r="G687" s="12">
        <v>834.88</v>
      </c>
      <c r="H687" s="219">
        <v>10110397</v>
      </c>
      <c r="I687" s="458"/>
      <c r="J687" s="297"/>
      <c r="K687" s="200">
        <v>0</v>
      </c>
      <c r="L687" s="166" t="s">
        <v>21</v>
      </c>
      <c r="M687" s="14">
        <v>100</v>
      </c>
      <c r="N687" s="35" t="s">
        <v>473</v>
      </c>
      <c r="O687" s="14">
        <v>5254</v>
      </c>
      <c r="P687" s="203"/>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687" s="20" t="s">
        <v>21</v>
      </c>
      <c r="S687" s="14">
        <v>100</v>
      </c>
      <c r="T687" s="26" t="s">
        <v>936</v>
      </c>
      <c r="U687" s="26" t="s">
        <v>936</v>
      </c>
    </row>
    <row r="688" spans="1:21" customFormat="1" ht="27.6" hidden="1" x14ac:dyDescent="0.3">
      <c r="A688" s="1"/>
      <c r="B688" s="53">
        <v>4038</v>
      </c>
      <c r="C688" s="15">
        <v>4038</v>
      </c>
      <c r="D688" s="54" t="s">
        <v>633</v>
      </c>
      <c r="E688" s="16"/>
      <c r="F688" s="16" t="s">
        <v>20</v>
      </c>
      <c r="G688" s="12">
        <v>778.26</v>
      </c>
      <c r="H688" s="219">
        <v>9424729</v>
      </c>
      <c r="I688" s="458"/>
      <c r="J688" s="297"/>
      <c r="K688" s="200">
        <v>0</v>
      </c>
      <c r="L688" s="166" t="s">
        <v>21</v>
      </c>
      <c r="M688" s="14">
        <v>100</v>
      </c>
      <c r="N688" s="35" t="s">
        <v>473</v>
      </c>
      <c r="O688" s="14">
        <v>243</v>
      </c>
      <c r="P688" s="203"/>
      <c r="Q6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688" s="20" t="s">
        <v>21</v>
      </c>
      <c r="S688" s="14">
        <v>100</v>
      </c>
      <c r="T688" s="26" t="s">
        <v>936</v>
      </c>
      <c r="U688" s="26" t="s">
        <v>936</v>
      </c>
    </row>
    <row r="689" spans="1:21" customFormat="1" ht="38.25" hidden="1" customHeight="1" thickBot="1" x14ac:dyDescent="0.3">
      <c r="A689" s="1"/>
      <c r="B689" s="53">
        <v>4039</v>
      </c>
      <c r="C689" s="167">
        <v>4039</v>
      </c>
      <c r="D689" s="168" t="s">
        <v>634</v>
      </c>
      <c r="E689" s="169"/>
      <c r="F689" s="169" t="s">
        <v>20</v>
      </c>
      <c r="G689" s="170">
        <v>619.09</v>
      </c>
      <c r="H689" s="225">
        <v>7497180</v>
      </c>
      <c r="I689" s="458"/>
      <c r="J689" s="297"/>
      <c r="K689" s="200">
        <v>0</v>
      </c>
      <c r="L689" s="368" t="s">
        <v>21</v>
      </c>
      <c r="M689" s="285">
        <v>100</v>
      </c>
      <c r="N689" s="199" t="s">
        <v>473</v>
      </c>
      <c r="O689" s="285">
        <v>5254</v>
      </c>
      <c r="P689" s="286"/>
      <c r="Q68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689" s="360" t="s">
        <v>21</v>
      </c>
      <c r="S689" s="285">
        <v>100</v>
      </c>
      <c r="T689" s="26" t="s">
        <v>936</v>
      </c>
      <c r="U689" s="26" t="s">
        <v>936</v>
      </c>
    </row>
    <row r="690" spans="1:21" customFormat="1" ht="41.25" hidden="1" customHeight="1" x14ac:dyDescent="0.3">
      <c r="A690" s="23"/>
      <c r="B690" s="53">
        <v>4040</v>
      </c>
      <c r="C690" s="615" t="s">
        <v>974</v>
      </c>
      <c r="D690" s="606" t="s">
        <v>635</v>
      </c>
      <c r="E690" s="171">
        <v>1</v>
      </c>
      <c r="F690" s="171" t="s">
        <v>566</v>
      </c>
      <c r="G690" s="173">
        <v>1422.07</v>
      </c>
      <c r="H690" s="241">
        <v>17221268</v>
      </c>
      <c r="I690" s="111"/>
      <c r="J690" s="297"/>
      <c r="K690" s="200">
        <v>0</v>
      </c>
      <c r="L690" s="372" t="s">
        <v>21</v>
      </c>
      <c r="M690" s="345">
        <v>100</v>
      </c>
      <c r="N690" s="206" t="s">
        <v>473</v>
      </c>
      <c r="O690" s="345">
        <v>243</v>
      </c>
      <c r="P690" s="373"/>
      <c r="Q6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690" s="209" t="s">
        <v>21</v>
      </c>
      <c r="S690" s="374">
        <v>100</v>
      </c>
      <c r="T690" s="26" t="s">
        <v>936</v>
      </c>
      <c r="U690" s="26" t="s">
        <v>936</v>
      </c>
    </row>
    <row r="691" spans="1:21" customFormat="1" ht="41.25" hidden="1" customHeight="1" x14ac:dyDescent="0.3">
      <c r="A691" s="15" t="s">
        <v>636</v>
      </c>
      <c r="B691" s="53">
        <v>4040</v>
      </c>
      <c r="C691" s="616"/>
      <c r="D691" s="607"/>
      <c r="E691" s="16">
        <v>2</v>
      </c>
      <c r="F691" s="16" t="s">
        <v>568</v>
      </c>
      <c r="G691" s="12">
        <v>1983.74</v>
      </c>
      <c r="H691" s="242">
        <v>24023091</v>
      </c>
      <c r="I691" s="111">
        <f>+G691-G690</f>
        <v>561.67000000000007</v>
      </c>
      <c r="J691" s="479"/>
      <c r="K691" s="200">
        <v>0</v>
      </c>
      <c r="L691" s="166" t="s">
        <v>21</v>
      </c>
      <c r="M691" s="14">
        <v>100</v>
      </c>
      <c r="N691" s="35" t="s">
        <v>473</v>
      </c>
      <c r="O691" s="14">
        <v>243</v>
      </c>
      <c r="P691" s="203"/>
      <c r="Q691" s="30"/>
      <c r="R691" s="269"/>
      <c r="S691" s="381"/>
      <c r="T691" s="26" t="s">
        <v>936</v>
      </c>
      <c r="U691" s="26"/>
    </row>
    <row r="692" spans="1:21" customFormat="1" ht="41.25" hidden="1" customHeight="1" x14ac:dyDescent="0.3">
      <c r="A692" s="15" t="s">
        <v>637</v>
      </c>
      <c r="B692" s="53">
        <v>4040</v>
      </c>
      <c r="C692" s="616"/>
      <c r="D692" s="607"/>
      <c r="E692" s="16">
        <v>3</v>
      </c>
      <c r="F692" s="16" t="s">
        <v>570</v>
      </c>
      <c r="G692" s="12">
        <v>3249.4</v>
      </c>
      <c r="H692" s="242">
        <v>39350234</v>
      </c>
      <c r="I692" s="111">
        <f>+G692-G690</f>
        <v>1827.3300000000002</v>
      </c>
      <c r="J692" s="479"/>
      <c r="K692" s="200">
        <v>0</v>
      </c>
      <c r="L692" s="166" t="s">
        <v>21</v>
      </c>
      <c r="M692" s="14">
        <v>100</v>
      </c>
      <c r="N692" s="35" t="s">
        <v>473</v>
      </c>
      <c r="O692" s="14">
        <v>243</v>
      </c>
      <c r="P692" s="203"/>
      <c r="Q692" s="30"/>
      <c r="R692" s="269"/>
      <c r="S692" s="381"/>
      <c r="T692" s="26" t="s">
        <v>936</v>
      </c>
      <c r="U692" s="26"/>
    </row>
    <row r="693" spans="1:21" customFormat="1" ht="41.25" hidden="1" customHeight="1" thickBot="1" x14ac:dyDescent="0.35">
      <c r="A693" s="15" t="s">
        <v>638</v>
      </c>
      <c r="B693" s="53">
        <v>4040</v>
      </c>
      <c r="C693" s="617"/>
      <c r="D693" s="608"/>
      <c r="E693" s="175">
        <v>4</v>
      </c>
      <c r="F693" s="175" t="s">
        <v>572</v>
      </c>
      <c r="G693" s="177">
        <v>5861.68</v>
      </c>
      <c r="H693" s="243">
        <v>70984945</v>
      </c>
      <c r="I693" s="111">
        <f>+G693-G690</f>
        <v>4439.6100000000006</v>
      </c>
      <c r="J693" s="479"/>
      <c r="K693" s="200">
        <v>0</v>
      </c>
      <c r="L693" s="376" t="s">
        <v>21</v>
      </c>
      <c r="M693" s="377">
        <v>100</v>
      </c>
      <c r="N693" s="212" t="s">
        <v>473</v>
      </c>
      <c r="O693" s="377">
        <v>243</v>
      </c>
      <c r="P693" s="215"/>
      <c r="Q693" s="214"/>
      <c r="R693" s="270"/>
      <c r="S693" s="382"/>
      <c r="T693" s="26" t="s">
        <v>936</v>
      </c>
      <c r="U693" s="26"/>
    </row>
    <row r="694" spans="1:21" customFormat="1" ht="38.25" hidden="1" customHeight="1" x14ac:dyDescent="0.3">
      <c r="A694" s="23"/>
      <c r="B694" s="53">
        <v>4041</v>
      </c>
      <c r="C694" s="615">
        <v>4041</v>
      </c>
      <c r="D694" s="606" t="s">
        <v>639</v>
      </c>
      <c r="E694" s="171">
        <v>1</v>
      </c>
      <c r="F694" s="171" t="s">
        <v>566</v>
      </c>
      <c r="G694" s="173">
        <v>930.39</v>
      </c>
      <c r="H694" s="241">
        <v>11267023</v>
      </c>
      <c r="I694" s="111"/>
      <c r="J694" s="297"/>
      <c r="K694" s="200">
        <v>0</v>
      </c>
      <c r="L694" s="372" t="s">
        <v>21</v>
      </c>
      <c r="M694" s="345">
        <v>100</v>
      </c>
      <c r="N694" s="206" t="s">
        <v>473</v>
      </c>
      <c r="O694" s="345">
        <v>5254</v>
      </c>
      <c r="P694" s="373"/>
      <c r="Q69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694" s="209" t="s">
        <v>21</v>
      </c>
      <c r="S694" s="374">
        <v>100</v>
      </c>
      <c r="T694" s="26" t="s">
        <v>936</v>
      </c>
      <c r="U694" s="26" t="s">
        <v>936</v>
      </c>
    </row>
    <row r="695" spans="1:21" customFormat="1" ht="38.25" hidden="1" customHeight="1" x14ac:dyDescent="0.3">
      <c r="A695" s="15" t="s">
        <v>640</v>
      </c>
      <c r="B695" s="53">
        <v>4041</v>
      </c>
      <c r="C695" s="616"/>
      <c r="D695" s="607"/>
      <c r="E695" s="16">
        <v>2</v>
      </c>
      <c r="F695" s="16" t="s">
        <v>568</v>
      </c>
      <c r="G695" s="12">
        <v>1719.81</v>
      </c>
      <c r="H695" s="242">
        <v>20826899</v>
      </c>
      <c r="I695" s="111">
        <f>+G695-G694</f>
        <v>789.42</v>
      </c>
      <c r="J695" s="479"/>
      <c r="K695" s="200">
        <v>0</v>
      </c>
      <c r="L695" s="166" t="s">
        <v>21</v>
      </c>
      <c r="M695" s="14">
        <v>100</v>
      </c>
      <c r="N695" s="35" t="s">
        <v>473</v>
      </c>
      <c r="O695" s="14">
        <v>5254</v>
      </c>
      <c r="P695" s="203"/>
      <c r="Q695" s="30"/>
      <c r="R695" s="269"/>
      <c r="S695" s="381"/>
      <c r="T695" s="26" t="s">
        <v>936</v>
      </c>
      <c r="U695" s="26"/>
    </row>
    <row r="696" spans="1:21" customFormat="1" ht="38.25" hidden="1" customHeight="1" x14ac:dyDescent="0.3">
      <c r="A696" s="15" t="s">
        <v>641</v>
      </c>
      <c r="B696" s="53">
        <v>4041</v>
      </c>
      <c r="C696" s="616"/>
      <c r="D696" s="607"/>
      <c r="E696" s="16">
        <v>3</v>
      </c>
      <c r="F696" s="16" t="s">
        <v>570</v>
      </c>
      <c r="G696" s="12">
        <v>2899.28</v>
      </c>
      <c r="H696" s="242">
        <v>35110281</v>
      </c>
      <c r="I696" s="111">
        <f>+G696-G694</f>
        <v>1968.8900000000003</v>
      </c>
      <c r="J696" s="479"/>
      <c r="K696" s="200">
        <v>0</v>
      </c>
      <c r="L696" s="166" t="s">
        <v>21</v>
      </c>
      <c r="M696" s="14">
        <v>100</v>
      </c>
      <c r="N696" s="35" t="s">
        <v>473</v>
      </c>
      <c r="O696" s="14">
        <v>5254</v>
      </c>
      <c r="P696" s="203"/>
      <c r="Q696" s="30"/>
      <c r="R696" s="269"/>
      <c r="S696" s="381"/>
      <c r="T696" s="26" t="s">
        <v>936</v>
      </c>
      <c r="U696" s="26"/>
    </row>
    <row r="697" spans="1:21" customFormat="1" ht="38.25" hidden="1" customHeight="1" thickBot="1" x14ac:dyDescent="0.35">
      <c r="A697" s="15" t="s">
        <v>642</v>
      </c>
      <c r="B697" s="53">
        <v>4041</v>
      </c>
      <c r="C697" s="617"/>
      <c r="D697" s="608"/>
      <c r="E697" s="175">
        <v>4</v>
      </c>
      <c r="F697" s="175" t="s">
        <v>572</v>
      </c>
      <c r="G697" s="177">
        <v>5393.03</v>
      </c>
      <c r="H697" s="243">
        <v>65309593</v>
      </c>
      <c r="I697" s="111">
        <f>+G697-G694</f>
        <v>4462.6399999999994</v>
      </c>
      <c r="J697" s="479"/>
      <c r="K697" s="200">
        <v>0</v>
      </c>
      <c r="L697" s="376" t="s">
        <v>21</v>
      </c>
      <c r="M697" s="377">
        <v>100</v>
      </c>
      <c r="N697" s="212" t="s">
        <v>473</v>
      </c>
      <c r="O697" s="377">
        <v>5254</v>
      </c>
      <c r="P697" s="215"/>
      <c r="Q697" s="214"/>
      <c r="R697" s="270"/>
      <c r="S697" s="382"/>
      <c r="T697" s="26" t="s">
        <v>936</v>
      </c>
      <c r="U697" s="26"/>
    </row>
    <row r="698" spans="1:21" customFormat="1" ht="27.6" hidden="1" x14ac:dyDescent="0.3">
      <c r="A698" s="1"/>
      <c r="B698" s="53">
        <v>4042</v>
      </c>
      <c r="C698" s="184">
        <v>4042</v>
      </c>
      <c r="D698" s="185" t="s">
        <v>643</v>
      </c>
      <c r="E698" s="178"/>
      <c r="F698" s="178" t="s">
        <v>20</v>
      </c>
      <c r="G698" s="180">
        <v>1291.19</v>
      </c>
      <c r="H698" s="221">
        <v>15636311</v>
      </c>
      <c r="I698" s="458"/>
      <c r="J698" s="297"/>
      <c r="K698" s="200">
        <v>0</v>
      </c>
      <c r="L698" s="370" t="s">
        <v>21</v>
      </c>
      <c r="M698" s="315">
        <v>100</v>
      </c>
      <c r="N698" s="262" t="s">
        <v>473</v>
      </c>
      <c r="O698" s="315">
        <v>243</v>
      </c>
      <c r="P698" s="371"/>
      <c r="Q69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698" s="308" t="s">
        <v>21</v>
      </c>
      <c r="S698" s="315">
        <v>100</v>
      </c>
      <c r="T698" s="26" t="s">
        <v>936</v>
      </c>
      <c r="U698" s="26" t="s">
        <v>936</v>
      </c>
    </row>
    <row r="699" spans="1:21" customFormat="1" ht="27.6" hidden="1" x14ac:dyDescent="0.3">
      <c r="A699" s="1"/>
      <c r="B699" s="57">
        <v>4043</v>
      </c>
      <c r="C699" s="15">
        <v>4043</v>
      </c>
      <c r="D699" s="54" t="s">
        <v>644</v>
      </c>
      <c r="E699" s="16"/>
      <c r="F699" s="16" t="s">
        <v>20</v>
      </c>
      <c r="G699" s="12">
        <v>845.48</v>
      </c>
      <c r="H699" s="219">
        <v>10238763</v>
      </c>
      <c r="I699" s="458"/>
      <c r="J699" s="297"/>
      <c r="K699" s="200">
        <v>0</v>
      </c>
      <c r="L699" s="166" t="s">
        <v>21</v>
      </c>
      <c r="M699" s="14">
        <v>100</v>
      </c>
      <c r="N699" s="35" t="s">
        <v>473</v>
      </c>
      <c r="O699" s="14">
        <v>5254</v>
      </c>
      <c r="P699" s="203"/>
      <c r="Q6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699" s="20" t="s">
        <v>21</v>
      </c>
      <c r="S699" s="14">
        <v>100</v>
      </c>
      <c r="T699" s="26" t="s">
        <v>936</v>
      </c>
      <c r="U699" s="26" t="s">
        <v>936</v>
      </c>
    </row>
    <row r="700" spans="1:21" customFormat="1" ht="30" hidden="1" customHeight="1" x14ac:dyDescent="0.3">
      <c r="A700" s="1"/>
      <c r="B700" s="53">
        <v>4044</v>
      </c>
      <c r="C700" s="187">
        <v>4044</v>
      </c>
      <c r="D700" s="672" t="s">
        <v>645</v>
      </c>
      <c r="E700" s="673"/>
      <c r="F700" s="673"/>
      <c r="G700" s="503"/>
      <c r="H700" s="219"/>
      <c r="I700" s="458"/>
      <c r="J700" s="480"/>
      <c r="K700" s="200">
        <v>0</v>
      </c>
      <c r="L700" s="166" t="s">
        <v>42</v>
      </c>
      <c r="M700" s="267" t="s">
        <v>42</v>
      </c>
      <c r="N700" s="267" t="s">
        <v>42</v>
      </c>
      <c r="O700" s="267" t="s">
        <v>42</v>
      </c>
      <c r="P700" s="203"/>
      <c r="Q700" s="30"/>
      <c r="R700" s="267" t="s">
        <v>42</v>
      </c>
      <c r="S700" s="267" t="s">
        <v>42</v>
      </c>
      <c r="T700" s="267" t="s">
        <v>42</v>
      </c>
      <c r="U700" s="274" t="s">
        <v>41</v>
      </c>
    </row>
    <row r="701" spans="1:21" customFormat="1" ht="27.6" hidden="1" x14ac:dyDescent="0.3">
      <c r="A701" s="1"/>
      <c r="B701" s="55">
        <v>40441</v>
      </c>
      <c r="C701" s="95" t="s">
        <v>646</v>
      </c>
      <c r="D701" s="97" t="s">
        <v>647</v>
      </c>
      <c r="E701" s="84"/>
      <c r="F701" s="84" t="s">
        <v>20</v>
      </c>
      <c r="G701" s="85">
        <v>781.78</v>
      </c>
      <c r="H701" s="219">
        <v>9467356</v>
      </c>
      <c r="I701" s="458"/>
      <c r="J701" s="261"/>
      <c r="K701" s="200">
        <v>0</v>
      </c>
      <c r="L701" s="17" t="s">
        <v>21</v>
      </c>
      <c r="M701" s="25">
        <v>100</v>
      </c>
      <c r="N701" s="35" t="s">
        <v>473</v>
      </c>
      <c r="O701" s="25">
        <v>243</v>
      </c>
      <c r="P701" s="201"/>
      <c r="Q7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01" s="20" t="s">
        <v>21</v>
      </c>
      <c r="S701" s="25">
        <v>100</v>
      </c>
      <c r="T701" s="26" t="s">
        <v>936</v>
      </c>
      <c r="U701" s="26" t="s">
        <v>936</v>
      </c>
    </row>
    <row r="702" spans="1:21" customFormat="1" ht="27.6" hidden="1" x14ac:dyDescent="0.3">
      <c r="A702" s="1"/>
      <c r="B702" s="53">
        <v>40442</v>
      </c>
      <c r="C702" s="95" t="s">
        <v>648</v>
      </c>
      <c r="D702" s="97" t="s">
        <v>649</v>
      </c>
      <c r="E702" s="84"/>
      <c r="F702" s="84" t="s">
        <v>20</v>
      </c>
      <c r="G702" s="85">
        <v>891.46</v>
      </c>
      <c r="H702" s="219">
        <v>10795581</v>
      </c>
      <c r="I702" s="458"/>
      <c r="J702" s="261"/>
      <c r="K702" s="200">
        <v>0</v>
      </c>
      <c r="L702" s="17" t="s">
        <v>21</v>
      </c>
      <c r="M702" s="25">
        <v>100</v>
      </c>
      <c r="N702" s="35" t="s">
        <v>473</v>
      </c>
      <c r="O702" s="25">
        <v>243</v>
      </c>
      <c r="P702" s="201"/>
      <c r="Q7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02" s="20" t="s">
        <v>21</v>
      </c>
      <c r="S702" s="25">
        <v>100</v>
      </c>
      <c r="T702" s="26" t="s">
        <v>936</v>
      </c>
      <c r="U702" s="26" t="s">
        <v>936</v>
      </c>
    </row>
    <row r="703" spans="1:21" customFormat="1" ht="41.4" hidden="1" x14ac:dyDescent="0.3">
      <c r="A703" s="1"/>
      <c r="B703" s="53">
        <v>40443</v>
      </c>
      <c r="C703" s="95" t="s">
        <v>650</v>
      </c>
      <c r="D703" s="97" t="s">
        <v>651</v>
      </c>
      <c r="E703" s="84"/>
      <c r="F703" s="84" t="s">
        <v>20</v>
      </c>
      <c r="G703" s="85">
        <v>643.80999999999995</v>
      </c>
      <c r="H703" s="219">
        <v>7796539</v>
      </c>
      <c r="I703" s="458"/>
      <c r="J703" s="261"/>
      <c r="K703" s="200">
        <v>0</v>
      </c>
      <c r="L703" s="17" t="s">
        <v>21</v>
      </c>
      <c r="M703" s="25">
        <v>100</v>
      </c>
      <c r="N703" s="35" t="s">
        <v>473</v>
      </c>
      <c r="O703" s="25">
        <v>5254</v>
      </c>
      <c r="P703" s="201"/>
      <c r="Q7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03" s="20" t="s">
        <v>21</v>
      </c>
      <c r="S703" s="25">
        <v>100</v>
      </c>
      <c r="T703" s="26" t="s">
        <v>936</v>
      </c>
      <c r="U703" s="26" t="s">
        <v>936</v>
      </c>
    </row>
    <row r="704" spans="1:21" customFormat="1" ht="27.6" hidden="1" x14ac:dyDescent="0.3">
      <c r="A704" s="1"/>
      <c r="B704" s="53">
        <v>40444</v>
      </c>
      <c r="C704" s="95" t="s">
        <v>652</v>
      </c>
      <c r="D704" s="97" t="s">
        <v>653</v>
      </c>
      <c r="E704" s="84"/>
      <c r="F704" s="84" t="s">
        <v>20</v>
      </c>
      <c r="G704" s="85">
        <v>1591.13</v>
      </c>
      <c r="H704" s="219">
        <v>19268584</v>
      </c>
      <c r="I704" s="461"/>
      <c r="J704" s="301"/>
      <c r="K704" s="200">
        <v>0</v>
      </c>
      <c r="L704" s="17" t="s">
        <v>21</v>
      </c>
      <c r="M704" s="25">
        <v>100</v>
      </c>
      <c r="N704" s="35" t="s">
        <v>473</v>
      </c>
      <c r="O704" s="25">
        <v>243</v>
      </c>
      <c r="P704" s="201"/>
      <c r="Q7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04" s="20" t="s">
        <v>21</v>
      </c>
      <c r="S704" s="25">
        <v>100</v>
      </c>
      <c r="T704" s="26" t="s">
        <v>936</v>
      </c>
      <c r="U704" s="26" t="s">
        <v>936</v>
      </c>
    </row>
    <row r="705" spans="1:21" customFormat="1" ht="27.6" hidden="1" x14ac:dyDescent="0.3">
      <c r="A705" s="1"/>
      <c r="B705" s="53">
        <v>4045</v>
      </c>
      <c r="C705" s="95">
        <v>4045</v>
      </c>
      <c r="D705" s="131" t="s">
        <v>654</v>
      </c>
      <c r="E705" s="113"/>
      <c r="F705" s="84" t="s">
        <v>20</v>
      </c>
      <c r="G705" s="85">
        <v>7.08</v>
      </c>
      <c r="H705" s="219">
        <v>85739</v>
      </c>
      <c r="I705" s="458"/>
      <c r="J705" s="481">
        <v>1.91</v>
      </c>
      <c r="K705" s="421">
        <v>23130</v>
      </c>
      <c r="L705" s="17" t="s">
        <v>373</v>
      </c>
      <c r="M705" s="25">
        <v>100</v>
      </c>
      <c r="N705" s="35" t="s">
        <v>473</v>
      </c>
      <c r="O705" s="25">
        <v>454</v>
      </c>
      <c r="P705" s="201" t="s">
        <v>95</v>
      </c>
      <c r="Q7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05" s="20" t="s">
        <v>373</v>
      </c>
      <c r="S705" s="25">
        <v>100</v>
      </c>
      <c r="T705" s="26" t="s">
        <v>936</v>
      </c>
      <c r="U705" s="26" t="s">
        <v>936</v>
      </c>
    </row>
    <row r="706" spans="1:21" customFormat="1" ht="41.4" hidden="1" x14ac:dyDescent="0.3">
      <c r="A706" s="1"/>
      <c r="B706" s="53">
        <v>4047</v>
      </c>
      <c r="C706" s="95">
        <v>4047</v>
      </c>
      <c r="D706" s="97" t="s">
        <v>655</v>
      </c>
      <c r="E706" s="84"/>
      <c r="F706" s="84" t="s">
        <v>20</v>
      </c>
      <c r="G706" s="85">
        <v>42.45</v>
      </c>
      <c r="H706" s="219">
        <v>514070</v>
      </c>
      <c r="I706" s="458"/>
      <c r="J706" s="261"/>
      <c r="K706" s="200">
        <v>0</v>
      </c>
      <c r="L706" s="17" t="s">
        <v>21</v>
      </c>
      <c r="M706" s="25">
        <v>100</v>
      </c>
      <c r="N706" s="35" t="s">
        <v>473</v>
      </c>
      <c r="O706" s="25">
        <v>219</v>
      </c>
      <c r="P706" s="201"/>
      <c r="Q7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06" s="20" t="s">
        <v>21</v>
      </c>
      <c r="S706" s="25">
        <v>100</v>
      </c>
      <c r="T706" s="26" t="s">
        <v>936</v>
      </c>
      <c r="U706" s="26" t="s">
        <v>936</v>
      </c>
    </row>
    <row r="707" spans="1:21" customFormat="1" ht="30" hidden="1" customHeight="1" x14ac:dyDescent="0.3">
      <c r="A707" s="1"/>
      <c r="B707" s="53">
        <v>40491</v>
      </c>
      <c r="C707" s="95" t="s">
        <v>656</v>
      </c>
      <c r="D707" s="97" t="s">
        <v>929</v>
      </c>
      <c r="E707" s="84"/>
      <c r="F707" s="84" t="s">
        <v>20</v>
      </c>
      <c r="G707" s="85">
        <v>1423.18</v>
      </c>
      <c r="H707" s="219">
        <v>17234710</v>
      </c>
      <c r="I707" s="458"/>
      <c r="J707" s="468"/>
      <c r="K707" s="200">
        <v>0</v>
      </c>
      <c r="L707" s="162" t="s">
        <v>21</v>
      </c>
      <c r="M707" s="422">
        <v>100</v>
      </c>
      <c r="N707" s="423" t="s">
        <v>473</v>
      </c>
      <c r="O707" s="422">
        <v>239</v>
      </c>
      <c r="P707" s="298"/>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07" s="20" t="s">
        <v>21</v>
      </c>
      <c r="S707" s="25">
        <v>100</v>
      </c>
      <c r="T707" s="26" t="s">
        <v>936</v>
      </c>
      <c r="U707" s="26" t="s">
        <v>936</v>
      </c>
    </row>
    <row r="708" spans="1:21" customFormat="1" ht="27.6" hidden="1" x14ac:dyDescent="0.3">
      <c r="A708" s="1"/>
      <c r="B708" s="53">
        <v>40492</v>
      </c>
      <c r="C708" s="95" t="s">
        <v>657</v>
      </c>
      <c r="D708" s="97" t="s">
        <v>658</v>
      </c>
      <c r="E708" s="84"/>
      <c r="F708" s="84" t="s">
        <v>20</v>
      </c>
      <c r="G708" s="85">
        <v>714.22</v>
      </c>
      <c r="H708" s="219">
        <v>8649204</v>
      </c>
      <c r="I708" s="458"/>
      <c r="J708" s="261"/>
      <c r="K708" s="200">
        <v>0</v>
      </c>
      <c r="L708" s="17" t="s">
        <v>21</v>
      </c>
      <c r="M708" s="14">
        <v>100</v>
      </c>
      <c r="N708" s="35" t="s">
        <v>473</v>
      </c>
      <c r="O708" s="14">
        <v>239</v>
      </c>
      <c r="P708" s="299"/>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08" s="20" t="s">
        <v>21</v>
      </c>
      <c r="S708" s="14">
        <v>100</v>
      </c>
      <c r="T708" s="26" t="s">
        <v>936</v>
      </c>
      <c r="U708" s="26" t="s">
        <v>936</v>
      </c>
    </row>
    <row r="709" spans="1:21" customFormat="1" ht="27.6" hidden="1" x14ac:dyDescent="0.3">
      <c r="A709" s="1"/>
      <c r="B709" s="74">
        <v>40494</v>
      </c>
      <c r="C709" s="95" t="s">
        <v>659</v>
      </c>
      <c r="D709" s="97" t="s">
        <v>660</v>
      </c>
      <c r="E709" s="84"/>
      <c r="F709" s="84" t="s">
        <v>20</v>
      </c>
      <c r="G709" s="85">
        <v>395.66</v>
      </c>
      <c r="H709" s="219">
        <v>4791443</v>
      </c>
      <c r="I709" s="458"/>
      <c r="J709" s="261"/>
      <c r="K709" s="200">
        <v>0</v>
      </c>
      <c r="L709" s="17" t="s">
        <v>243</v>
      </c>
      <c r="M709" s="14">
        <v>100</v>
      </c>
      <c r="N709" s="35" t="s">
        <v>473</v>
      </c>
      <c r="O709" s="14">
        <v>239</v>
      </c>
      <c r="P709" s="299"/>
      <c r="Q7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09" s="20" t="s">
        <v>243</v>
      </c>
      <c r="S709" s="14">
        <v>100</v>
      </c>
      <c r="T709" s="26" t="s">
        <v>936</v>
      </c>
      <c r="U709" s="26" t="s">
        <v>936</v>
      </c>
    </row>
    <row r="710" spans="1:21" customFormat="1" ht="27.6" hidden="1" x14ac:dyDescent="0.3">
      <c r="A710" s="1"/>
      <c r="B710" s="15" t="s">
        <v>661</v>
      </c>
      <c r="C710" s="95" t="s">
        <v>662</v>
      </c>
      <c r="D710" s="97" t="s">
        <v>663</v>
      </c>
      <c r="E710" s="84"/>
      <c r="F710" s="84" t="s">
        <v>20</v>
      </c>
      <c r="G710" s="85">
        <v>7927.52</v>
      </c>
      <c r="H710" s="219">
        <v>96002267</v>
      </c>
      <c r="I710" s="458"/>
      <c r="J710" s="261"/>
      <c r="K710" s="200">
        <v>0</v>
      </c>
      <c r="L710" s="17" t="s">
        <v>21</v>
      </c>
      <c r="M710" s="14">
        <v>100</v>
      </c>
      <c r="N710" s="35" t="s">
        <v>473</v>
      </c>
      <c r="O710" s="14">
        <v>239</v>
      </c>
      <c r="P710" s="299"/>
      <c r="Q7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10" s="20" t="s">
        <v>21</v>
      </c>
      <c r="S710" s="14">
        <v>100</v>
      </c>
      <c r="T710" s="26" t="s">
        <v>936</v>
      </c>
      <c r="U710" s="26" t="s">
        <v>936</v>
      </c>
    </row>
    <row r="711" spans="1:21" customFormat="1" ht="27.6" hidden="1" x14ac:dyDescent="0.3">
      <c r="A711" s="1"/>
      <c r="B711" s="15" t="s">
        <v>664</v>
      </c>
      <c r="C711" s="95" t="s">
        <v>665</v>
      </c>
      <c r="D711" s="97" t="s">
        <v>666</v>
      </c>
      <c r="E711" s="84"/>
      <c r="F711" s="84" t="s">
        <v>20</v>
      </c>
      <c r="G711" s="85">
        <v>5502.11</v>
      </c>
      <c r="H711" s="219">
        <v>66630552</v>
      </c>
      <c r="I711" s="458"/>
      <c r="J711" s="261"/>
      <c r="K711" s="200">
        <v>0</v>
      </c>
      <c r="L711" s="17" t="s">
        <v>21</v>
      </c>
      <c r="M711" s="14">
        <v>100</v>
      </c>
      <c r="N711" s="35" t="s">
        <v>473</v>
      </c>
      <c r="O711" s="14">
        <v>239</v>
      </c>
      <c r="P711" s="299"/>
      <c r="Q7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11" s="20" t="s">
        <v>21</v>
      </c>
      <c r="S711" s="14">
        <v>100</v>
      </c>
      <c r="T711" s="26" t="s">
        <v>936</v>
      </c>
      <c r="U711" s="26" t="s">
        <v>936</v>
      </c>
    </row>
    <row r="712" spans="1:21" customFormat="1" hidden="1" x14ac:dyDescent="0.3">
      <c r="A712" s="1"/>
      <c r="B712" s="53">
        <v>4050</v>
      </c>
      <c r="C712" s="113">
        <v>4050</v>
      </c>
      <c r="D712" s="668" t="s">
        <v>667</v>
      </c>
      <c r="E712" s="669"/>
      <c r="F712" s="669"/>
      <c r="G712" s="160"/>
      <c r="H712" s="219"/>
      <c r="I712" s="458"/>
      <c r="J712" s="261"/>
      <c r="K712" s="200">
        <v>0</v>
      </c>
      <c r="L712" s="17" t="s">
        <v>42</v>
      </c>
      <c r="M712" s="200" t="s">
        <v>42</v>
      </c>
      <c r="N712" s="200" t="s">
        <v>42</v>
      </c>
      <c r="O712" s="200" t="s">
        <v>42</v>
      </c>
      <c r="P712" s="299"/>
      <c r="Q7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12" s="200" t="s">
        <v>42</v>
      </c>
      <c r="S712" s="200" t="s">
        <v>42</v>
      </c>
      <c r="T712" s="200" t="s">
        <v>42</v>
      </c>
      <c r="U712" s="274" t="s">
        <v>41</v>
      </c>
    </row>
    <row r="713" spans="1:21" customFormat="1" ht="27.6" hidden="1" x14ac:dyDescent="0.3">
      <c r="A713" s="1"/>
      <c r="B713" s="55">
        <v>40501</v>
      </c>
      <c r="C713" s="95" t="s">
        <v>668</v>
      </c>
      <c r="D713" s="97" t="s">
        <v>669</v>
      </c>
      <c r="E713" s="84"/>
      <c r="F713" s="84" t="s">
        <v>20</v>
      </c>
      <c r="G713" s="85">
        <v>17.690000000000001</v>
      </c>
      <c r="H713" s="219">
        <v>214226</v>
      </c>
      <c r="I713" s="458"/>
      <c r="J713" s="261"/>
      <c r="K713" s="200">
        <v>0</v>
      </c>
      <c r="L713" s="24" t="s">
        <v>670</v>
      </c>
      <c r="M713" s="14">
        <v>100</v>
      </c>
      <c r="N713" s="35" t="s">
        <v>473</v>
      </c>
      <c r="O713" s="14">
        <v>1807</v>
      </c>
      <c r="P713" s="299" t="s">
        <v>95</v>
      </c>
      <c r="Q7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13" s="20" t="s">
        <v>670</v>
      </c>
      <c r="S713" s="14">
        <v>100</v>
      </c>
      <c r="T713" s="26" t="s">
        <v>936</v>
      </c>
      <c r="U713" s="26" t="s">
        <v>936</v>
      </c>
    </row>
    <row r="714" spans="1:21" customFormat="1" ht="41.4" hidden="1" x14ac:dyDescent="0.3">
      <c r="A714" s="1"/>
      <c r="B714" s="53">
        <v>40502</v>
      </c>
      <c r="C714" s="95" t="s">
        <v>671</v>
      </c>
      <c r="D714" s="97" t="s">
        <v>672</v>
      </c>
      <c r="E714" s="84"/>
      <c r="F714" s="84" t="s">
        <v>20</v>
      </c>
      <c r="G714" s="85">
        <v>29.48</v>
      </c>
      <c r="H714" s="219">
        <v>357003</v>
      </c>
      <c r="I714" s="458"/>
      <c r="J714" s="261"/>
      <c r="K714" s="200">
        <v>0</v>
      </c>
      <c r="L714" s="24" t="s">
        <v>670</v>
      </c>
      <c r="M714" s="14">
        <v>100</v>
      </c>
      <c r="N714" s="35" t="s">
        <v>473</v>
      </c>
      <c r="O714" s="14">
        <v>1807</v>
      </c>
      <c r="P714" s="300" t="e">
        <f>+#REF!-#REF!</f>
        <v>#REF!</v>
      </c>
      <c r="Q7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14" s="20" t="s">
        <v>670</v>
      </c>
      <c r="S714" s="14">
        <v>100</v>
      </c>
      <c r="T714" s="26" t="s">
        <v>936</v>
      </c>
      <c r="U714" s="26" t="s">
        <v>936</v>
      </c>
    </row>
    <row r="715" spans="1:21" customFormat="1" ht="41.4" hidden="1" x14ac:dyDescent="0.3">
      <c r="A715" s="1"/>
      <c r="B715" s="53">
        <v>40503</v>
      </c>
      <c r="C715" s="95" t="s">
        <v>673</v>
      </c>
      <c r="D715" s="97" t="s">
        <v>674</v>
      </c>
      <c r="E715" s="84"/>
      <c r="F715" s="84" t="s">
        <v>20</v>
      </c>
      <c r="G715" s="85">
        <v>41.27</v>
      </c>
      <c r="H715" s="219">
        <v>499780</v>
      </c>
      <c r="I715" s="458"/>
      <c r="J715" s="261"/>
      <c r="K715" s="200">
        <v>0</v>
      </c>
      <c r="L715" s="24" t="s">
        <v>670</v>
      </c>
      <c r="M715" s="14">
        <v>100</v>
      </c>
      <c r="N715" s="35" t="s">
        <v>473</v>
      </c>
      <c r="O715" s="14">
        <v>1807</v>
      </c>
      <c r="P715" s="300" t="e">
        <f>+#REF!-#REF!</f>
        <v>#REF!</v>
      </c>
      <c r="Q7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15" s="20" t="s">
        <v>670</v>
      </c>
      <c r="S715" s="14">
        <v>100</v>
      </c>
      <c r="T715" s="26" t="s">
        <v>936</v>
      </c>
      <c r="U715" s="26" t="s">
        <v>936</v>
      </c>
    </row>
    <row r="716" spans="1:21" customFormat="1" ht="41.4" hidden="1" x14ac:dyDescent="0.3">
      <c r="A716" s="1"/>
      <c r="B716" s="53">
        <v>40504</v>
      </c>
      <c r="C716" s="95" t="s">
        <v>675</v>
      </c>
      <c r="D716" s="97" t="s">
        <v>676</v>
      </c>
      <c r="E716" s="84"/>
      <c r="F716" s="84" t="s">
        <v>20</v>
      </c>
      <c r="G716" s="85">
        <v>64.81</v>
      </c>
      <c r="H716" s="219">
        <v>784849</v>
      </c>
      <c r="I716" s="458"/>
      <c r="J716" s="261"/>
      <c r="K716" s="200">
        <v>0</v>
      </c>
      <c r="L716" s="24" t="s">
        <v>670</v>
      </c>
      <c r="M716" s="14">
        <v>100</v>
      </c>
      <c r="N716" s="35" t="s">
        <v>473</v>
      </c>
      <c r="O716" s="14">
        <v>1807</v>
      </c>
      <c r="P716" s="300"/>
      <c r="Q7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16" s="20" t="s">
        <v>670</v>
      </c>
      <c r="S716" s="14">
        <v>100</v>
      </c>
      <c r="T716" s="26" t="s">
        <v>936</v>
      </c>
      <c r="U716" s="26" t="s">
        <v>936</v>
      </c>
    </row>
    <row r="717" spans="1:21" customFormat="1" ht="41.4" hidden="1" x14ac:dyDescent="0.3">
      <c r="A717" s="1"/>
      <c r="B717" s="53">
        <v>40505</v>
      </c>
      <c r="C717" s="95" t="s">
        <v>677</v>
      </c>
      <c r="D717" s="97" t="s">
        <v>678</v>
      </c>
      <c r="E717" s="84"/>
      <c r="F717" s="84" t="s">
        <v>20</v>
      </c>
      <c r="G717" s="85">
        <v>100.13</v>
      </c>
      <c r="H717" s="219">
        <v>1212574</v>
      </c>
      <c r="I717" s="458"/>
      <c r="J717" s="261"/>
      <c r="K717" s="200">
        <v>0</v>
      </c>
      <c r="L717" s="24" t="s">
        <v>670</v>
      </c>
      <c r="M717" s="14">
        <v>100</v>
      </c>
      <c r="N717" s="35" t="s">
        <v>473</v>
      </c>
      <c r="O717" s="14">
        <v>1807</v>
      </c>
      <c r="P717" s="299"/>
      <c r="Q7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17" s="20" t="s">
        <v>670</v>
      </c>
      <c r="S717" s="14">
        <v>100</v>
      </c>
      <c r="T717" s="26" t="s">
        <v>936</v>
      </c>
      <c r="U717" s="26" t="s">
        <v>936</v>
      </c>
    </row>
    <row r="718" spans="1:21" customFormat="1" ht="41.4" hidden="1" x14ac:dyDescent="0.3">
      <c r="A718" s="1"/>
      <c r="B718" s="53">
        <v>40506</v>
      </c>
      <c r="C718" s="95" t="s">
        <v>679</v>
      </c>
      <c r="D718" s="97" t="s">
        <v>680</v>
      </c>
      <c r="E718" s="84"/>
      <c r="F718" s="84" t="s">
        <v>20</v>
      </c>
      <c r="G718" s="85">
        <v>123.72</v>
      </c>
      <c r="H718" s="219">
        <v>1498249</v>
      </c>
      <c r="I718" s="458"/>
      <c r="J718" s="261"/>
      <c r="K718" s="200">
        <v>0</v>
      </c>
      <c r="L718" s="24" t="s">
        <v>670</v>
      </c>
      <c r="M718" s="14">
        <v>100</v>
      </c>
      <c r="N718" s="35" t="s">
        <v>473</v>
      </c>
      <c r="O718" s="14">
        <v>1807</v>
      </c>
      <c r="P718" s="299"/>
      <c r="Q7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18" s="20" t="s">
        <v>670</v>
      </c>
      <c r="S718" s="14">
        <v>100</v>
      </c>
      <c r="T718" s="26" t="s">
        <v>936</v>
      </c>
      <c r="U718" s="26" t="s">
        <v>936</v>
      </c>
    </row>
    <row r="719" spans="1:21" customFormat="1" hidden="1" x14ac:dyDescent="0.3">
      <c r="A719" s="1"/>
      <c r="B719" s="53">
        <v>4052</v>
      </c>
      <c r="C719" s="113">
        <v>4052</v>
      </c>
      <c r="D719" s="668" t="s">
        <v>681</v>
      </c>
      <c r="E719" s="669"/>
      <c r="F719" s="669"/>
      <c r="G719" s="160"/>
      <c r="H719" s="219"/>
      <c r="I719" s="458"/>
      <c r="J719" s="261"/>
      <c r="K719" s="200">
        <v>0</v>
      </c>
      <c r="L719" s="17" t="s">
        <v>42</v>
      </c>
      <c r="M719" s="200" t="s">
        <v>42</v>
      </c>
      <c r="N719" s="200" t="s">
        <v>42</v>
      </c>
      <c r="O719" s="200" t="s">
        <v>42</v>
      </c>
      <c r="P719" s="299"/>
      <c r="Q7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19" s="200" t="s">
        <v>42</v>
      </c>
      <c r="S719" s="200" t="s">
        <v>42</v>
      </c>
      <c r="T719" s="200" t="s">
        <v>42</v>
      </c>
      <c r="U719" s="274" t="s">
        <v>41</v>
      </c>
    </row>
    <row r="720" spans="1:21" customFormat="1" ht="27.6" hidden="1" x14ac:dyDescent="0.3">
      <c r="A720" s="1"/>
      <c r="B720" s="53">
        <v>40521</v>
      </c>
      <c r="C720" s="95" t="s">
        <v>682</v>
      </c>
      <c r="D720" s="97" t="s">
        <v>683</v>
      </c>
      <c r="E720" s="84"/>
      <c r="F720" s="84" t="s">
        <v>20</v>
      </c>
      <c r="G720" s="85">
        <v>274.62</v>
      </c>
      <c r="H720" s="219">
        <v>3325648</v>
      </c>
      <c r="I720" s="458"/>
      <c r="J720" s="261"/>
      <c r="K720" s="200">
        <v>0</v>
      </c>
      <c r="L720" s="17" t="s">
        <v>139</v>
      </c>
      <c r="M720" s="14">
        <v>100</v>
      </c>
      <c r="N720" s="35" t="s">
        <v>921</v>
      </c>
      <c r="O720" s="14">
        <v>504</v>
      </c>
      <c r="P720" s="299"/>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20" s="20" t="s">
        <v>372</v>
      </c>
      <c r="S720" s="14">
        <v>100</v>
      </c>
      <c r="T720" s="26" t="s">
        <v>936</v>
      </c>
      <c r="U720" s="26" t="s">
        <v>936</v>
      </c>
    </row>
    <row r="721" spans="1:21" customFormat="1" ht="27.75" hidden="1" customHeight="1" x14ac:dyDescent="0.3">
      <c r="A721" s="1"/>
      <c r="B721" s="53">
        <v>4053</v>
      </c>
      <c r="C721" s="113">
        <v>4053</v>
      </c>
      <c r="D721" s="668" t="s">
        <v>684</v>
      </c>
      <c r="E721" s="669"/>
      <c r="F721" s="669"/>
      <c r="G721" s="160"/>
      <c r="H721" s="219"/>
      <c r="I721" s="458"/>
      <c r="J721" s="261"/>
      <c r="K721" s="200">
        <v>0</v>
      </c>
      <c r="L721" s="17" t="s">
        <v>42</v>
      </c>
      <c r="M721" s="200" t="s">
        <v>42</v>
      </c>
      <c r="N721" s="200" t="s">
        <v>42</v>
      </c>
      <c r="O721" s="200" t="s">
        <v>42</v>
      </c>
      <c r="P721" s="299"/>
      <c r="Q7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21" s="200" t="s">
        <v>42</v>
      </c>
      <c r="S721" s="200" t="s">
        <v>42</v>
      </c>
      <c r="T721" s="200" t="s">
        <v>42</v>
      </c>
      <c r="U721" s="274" t="s">
        <v>41</v>
      </c>
    </row>
    <row r="722" spans="1:21" customFormat="1" ht="27.6" hidden="1" x14ac:dyDescent="0.3">
      <c r="A722" s="1"/>
      <c r="B722" s="55">
        <v>40531</v>
      </c>
      <c r="C722" s="95" t="s">
        <v>685</v>
      </c>
      <c r="D722" s="97" t="s">
        <v>686</v>
      </c>
      <c r="E722" s="84"/>
      <c r="F722" s="84" t="s">
        <v>20</v>
      </c>
      <c r="G722" s="85">
        <v>3.33</v>
      </c>
      <c r="H722" s="219">
        <v>40326</v>
      </c>
      <c r="I722" s="458"/>
      <c r="J722" s="261"/>
      <c r="K722" s="200">
        <v>0</v>
      </c>
      <c r="L722" s="24" t="s">
        <v>551</v>
      </c>
      <c r="M722" s="14">
        <v>100</v>
      </c>
      <c r="N722" s="35" t="s">
        <v>921</v>
      </c>
      <c r="O722" s="14">
        <v>790</v>
      </c>
      <c r="P722" s="299"/>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22" s="27" t="s">
        <v>551</v>
      </c>
      <c r="S722" s="14">
        <v>100</v>
      </c>
      <c r="T722" s="26" t="s">
        <v>936</v>
      </c>
      <c r="U722" s="26" t="s">
        <v>936</v>
      </c>
    </row>
    <row r="723" spans="1:21" customFormat="1" ht="27.6" hidden="1" x14ac:dyDescent="0.3">
      <c r="A723" s="1"/>
      <c r="B723" s="53">
        <v>40532</v>
      </c>
      <c r="C723" s="95" t="s">
        <v>687</v>
      </c>
      <c r="D723" s="97" t="s">
        <v>688</v>
      </c>
      <c r="E723" s="84"/>
      <c r="F723" s="84" t="s">
        <v>20</v>
      </c>
      <c r="G723" s="85">
        <v>2.8</v>
      </c>
      <c r="H723" s="219">
        <v>33908</v>
      </c>
      <c r="I723" s="458"/>
      <c r="J723" s="261"/>
      <c r="K723" s="200">
        <v>0</v>
      </c>
      <c r="L723" s="24" t="s">
        <v>551</v>
      </c>
      <c r="M723" s="14">
        <v>100</v>
      </c>
      <c r="N723" s="35" t="s">
        <v>921</v>
      </c>
      <c r="O723" s="14">
        <v>790</v>
      </c>
      <c r="P723" s="299"/>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23" s="27" t="s">
        <v>551</v>
      </c>
      <c r="S723" s="14">
        <v>100</v>
      </c>
      <c r="T723" s="26" t="s">
        <v>936</v>
      </c>
      <c r="U723" s="26" t="s">
        <v>936</v>
      </c>
    </row>
    <row r="724" spans="1:21" customFormat="1" ht="27.6" hidden="1" x14ac:dyDescent="0.3">
      <c r="A724" s="1"/>
      <c r="B724" s="53">
        <v>40535</v>
      </c>
      <c r="C724" s="95" t="s">
        <v>689</v>
      </c>
      <c r="D724" s="97" t="s">
        <v>690</v>
      </c>
      <c r="E724" s="84"/>
      <c r="F724" s="84" t="s">
        <v>20</v>
      </c>
      <c r="G724" s="85">
        <v>4.5</v>
      </c>
      <c r="H724" s="219">
        <v>54495</v>
      </c>
      <c r="I724" s="458"/>
      <c r="J724" s="261"/>
      <c r="K724" s="200">
        <v>0</v>
      </c>
      <c r="L724" s="24" t="s">
        <v>551</v>
      </c>
      <c r="M724" s="14">
        <v>100</v>
      </c>
      <c r="N724" s="35" t="s">
        <v>921</v>
      </c>
      <c r="O724" s="14">
        <v>790</v>
      </c>
      <c r="P724" s="299"/>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24" s="27" t="s">
        <v>551</v>
      </c>
      <c r="S724" s="14">
        <v>100</v>
      </c>
      <c r="T724" s="26" t="s">
        <v>936</v>
      </c>
      <c r="U724" s="26" t="s">
        <v>936</v>
      </c>
    </row>
    <row r="725" spans="1:21" customFormat="1" ht="27.6" hidden="1" x14ac:dyDescent="0.3">
      <c r="A725" s="1"/>
      <c r="B725" s="53">
        <v>40536</v>
      </c>
      <c r="C725" s="95" t="s">
        <v>691</v>
      </c>
      <c r="D725" s="97" t="s">
        <v>692</v>
      </c>
      <c r="E725" s="84"/>
      <c r="F725" s="84" t="s">
        <v>20</v>
      </c>
      <c r="G725" s="85">
        <v>3.79</v>
      </c>
      <c r="H725" s="219">
        <v>45897</v>
      </c>
      <c r="I725" s="458"/>
      <c r="J725" s="261"/>
      <c r="K725" s="200">
        <v>0</v>
      </c>
      <c r="L725" s="24" t="s">
        <v>551</v>
      </c>
      <c r="M725" s="14">
        <v>100</v>
      </c>
      <c r="N725" s="35" t="s">
        <v>921</v>
      </c>
      <c r="O725" s="14">
        <v>790</v>
      </c>
      <c r="P725" s="299"/>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25" s="27" t="s">
        <v>551</v>
      </c>
      <c r="S725" s="14">
        <v>100</v>
      </c>
      <c r="T725" s="26" t="s">
        <v>936</v>
      </c>
      <c r="U725" s="26" t="s">
        <v>936</v>
      </c>
    </row>
    <row r="726" spans="1:21" customFormat="1" ht="27.6" hidden="1" x14ac:dyDescent="0.3">
      <c r="A726" s="1"/>
      <c r="B726" s="53">
        <v>40537</v>
      </c>
      <c r="C726" s="95" t="s">
        <v>693</v>
      </c>
      <c r="D726" s="97" t="s">
        <v>694</v>
      </c>
      <c r="E726" s="84"/>
      <c r="F726" s="84" t="s">
        <v>20</v>
      </c>
      <c r="G726" s="85">
        <v>9.9700000000000006</v>
      </c>
      <c r="H726" s="219">
        <v>120737</v>
      </c>
      <c r="I726" s="458"/>
      <c r="J726" s="261"/>
      <c r="K726" s="200">
        <v>0</v>
      </c>
      <c r="L726" s="24" t="s">
        <v>551</v>
      </c>
      <c r="M726" s="14">
        <v>100</v>
      </c>
      <c r="N726" s="35" t="s">
        <v>921</v>
      </c>
      <c r="O726" s="14">
        <v>790</v>
      </c>
      <c r="P726" s="299"/>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26" s="27" t="s">
        <v>551</v>
      </c>
      <c r="S726" s="14">
        <v>100</v>
      </c>
      <c r="T726" s="26" t="s">
        <v>936</v>
      </c>
      <c r="U726" s="26" t="s">
        <v>936</v>
      </c>
    </row>
    <row r="727" spans="1:21" customFormat="1" ht="27.6" hidden="1" x14ac:dyDescent="0.3">
      <c r="A727" s="1"/>
      <c r="B727" s="53">
        <v>40538</v>
      </c>
      <c r="C727" s="95" t="s">
        <v>695</v>
      </c>
      <c r="D727" s="97" t="s">
        <v>696</v>
      </c>
      <c r="E727" s="84"/>
      <c r="F727" s="84" t="s">
        <v>20</v>
      </c>
      <c r="G727" s="85">
        <v>8.4</v>
      </c>
      <c r="H727" s="219">
        <v>101724</v>
      </c>
      <c r="I727" s="458"/>
      <c r="J727" s="261"/>
      <c r="K727" s="200">
        <v>0</v>
      </c>
      <c r="L727" s="24" t="s">
        <v>551</v>
      </c>
      <c r="M727" s="14">
        <v>100</v>
      </c>
      <c r="N727" s="35" t="s">
        <v>921</v>
      </c>
      <c r="O727" s="14">
        <v>790</v>
      </c>
      <c r="P727" s="299"/>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27" s="27" t="s">
        <v>551</v>
      </c>
      <c r="S727" s="14">
        <v>100</v>
      </c>
      <c r="T727" s="26" t="s">
        <v>936</v>
      </c>
      <c r="U727" s="26" t="s">
        <v>936</v>
      </c>
    </row>
    <row r="728" spans="1:21" customFormat="1" ht="27.6" hidden="1" x14ac:dyDescent="0.3">
      <c r="A728" s="1"/>
      <c r="B728" s="53">
        <v>40539</v>
      </c>
      <c r="C728" s="95" t="s">
        <v>697</v>
      </c>
      <c r="D728" s="97" t="s">
        <v>698</v>
      </c>
      <c r="E728" s="84"/>
      <c r="F728" s="84" t="s">
        <v>20</v>
      </c>
      <c r="G728" s="85">
        <v>13.49</v>
      </c>
      <c r="H728" s="219">
        <v>163364</v>
      </c>
      <c r="I728" s="458"/>
      <c r="J728" s="261"/>
      <c r="K728" s="200">
        <v>0</v>
      </c>
      <c r="L728" s="24" t="s">
        <v>551</v>
      </c>
      <c r="M728" s="14">
        <v>100</v>
      </c>
      <c r="N728" s="35" t="s">
        <v>921</v>
      </c>
      <c r="O728" s="14">
        <v>790</v>
      </c>
      <c r="P728" s="299"/>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28" s="27" t="s">
        <v>551</v>
      </c>
      <c r="S728" s="14">
        <v>100</v>
      </c>
      <c r="T728" s="26" t="s">
        <v>936</v>
      </c>
      <c r="U728" s="26" t="s">
        <v>936</v>
      </c>
    </row>
    <row r="729" spans="1:21" customFormat="1" ht="27.6" hidden="1" x14ac:dyDescent="0.3">
      <c r="A729" s="1"/>
      <c r="B729" s="53">
        <v>405310</v>
      </c>
      <c r="C729" s="92" t="s">
        <v>699</v>
      </c>
      <c r="D729" s="104" t="s">
        <v>700</v>
      </c>
      <c r="E729" s="90"/>
      <c r="F729" s="90" t="s">
        <v>20</v>
      </c>
      <c r="G729" s="98">
        <v>11.32</v>
      </c>
      <c r="H729" s="225">
        <v>137085</v>
      </c>
      <c r="I729" s="458"/>
      <c r="J729" s="261"/>
      <c r="K729" s="200">
        <v>0</v>
      </c>
      <c r="L729" s="366" t="s">
        <v>551</v>
      </c>
      <c r="M729" s="285">
        <v>100</v>
      </c>
      <c r="N729" s="199" t="s">
        <v>921</v>
      </c>
      <c r="O729" s="285">
        <v>790</v>
      </c>
      <c r="P729" s="388"/>
      <c r="Q72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29" s="354" t="s">
        <v>551</v>
      </c>
      <c r="S729" s="285">
        <v>100</v>
      </c>
      <c r="T729" s="26" t="s">
        <v>936</v>
      </c>
      <c r="U729" s="26" t="s">
        <v>936</v>
      </c>
    </row>
    <row r="730" spans="1:21" customFormat="1" ht="37.5" hidden="1" customHeight="1" x14ac:dyDescent="0.3">
      <c r="A730" s="23"/>
      <c r="B730" s="53">
        <v>4054</v>
      </c>
      <c r="C730" s="592">
        <v>4054</v>
      </c>
      <c r="D730" s="665" t="s">
        <v>701</v>
      </c>
      <c r="E730" s="100">
        <v>1</v>
      </c>
      <c r="F730" s="100" t="s">
        <v>624</v>
      </c>
      <c r="G730" s="101">
        <v>3520.03</v>
      </c>
      <c r="H730" s="241">
        <v>42627563</v>
      </c>
      <c r="I730" s="111"/>
      <c r="J730" s="261"/>
      <c r="K730" s="200">
        <v>0</v>
      </c>
      <c r="L730" s="277" t="s">
        <v>139</v>
      </c>
      <c r="M730" s="205">
        <v>100</v>
      </c>
      <c r="N730" s="206" t="s">
        <v>473</v>
      </c>
      <c r="O730" s="205">
        <v>5253</v>
      </c>
      <c r="P730" s="390"/>
      <c r="Q73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30" s="209" t="s">
        <v>372</v>
      </c>
      <c r="S730" s="279">
        <v>100</v>
      </c>
      <c r="T730" s="26" t="s">
        <v>936</v>
      </c>
      <c r="U730" s="26" t="s">
        <v>936</v>
      </c>
    </row>
    <row r="731" spans="1:21" customFormat="1" ht="33.75" hidden="1" customHeight="1" x14ac:dyDescent="0.3">
      <c r="A731" s="15">
        <v>4055</v>
      </c>
      <c r="B731" s="53">
        <v>4054</v>
      </c>
      <c r="C731" s="593"/>
      <c r="D731" s="628"/>
      <c r="E731" s="84">
        <v>2</v>
      </c>
      <c r="F731" s="84" t="s">
        <v>626</v>
      </c>
      <c r="G731" s="85">
        <v>5965.16</v>
      </c>
      <c r="H731" s="242">
        <v>72238088</v>
      </c>
      <c r="I731" s="111">
        <f>+G731-G730</f>
        <v>2445.1299999999997</v>
      </c>
      <c r="J731" s="202"/>
      <c r="K731" s="200">
        <v>0</v>
      </c>
      <c r="L731" s="17" t="s">
        <v>139</v>
      </c>
      <c r="M731" s="25">
        <v>100</v>
      </c>
      <c r="N731" s="35" t="s">
        <v>473</v>
      </c>
      <c r="O731" s="25">
        <v>5253</v>
      </c>
      <c r="P731" s="299"/>
      <c r="Q731" s="30"/>
      <c r="R731" s="269"/>
      <c r="S731" s="381"/>
      <c r="T731" s="26" t="s">
        <v>936</v>
      </c>
      <c r="U731" s="26"/>
    </row>
    <row r="732" spans="1:21" customFormat="1" ht="34.5" hidden="1" customHeight="1" thickBot="1" x14ac:dyDescent="0.35">
      <c r="A732" s="15">
        <v>4056</v>
      </c>
      <c r="B732" s="53">
        <v>4054</v>
      </c>
      <c r="C732" s="594"/>
      <c r="D732" s="629"/>
      <c r="E732" s="102">
        <v>3</v>
      </c>
      <c r="F732" s="102" t="s">
        <v>628</v>
      </c>
      <c r="G732" s="103">
        <v>11071.19</v>
      </c>
      <c r="H732" s="243">
        <v>134072111</v>
      </c>
      <c r="I732" s="111">
        <f>+G732-G730</f>
        <v>7551.16</v>
      </c>
      <c r="J732" s="202"/>
      <c r="K732" s="200">
        <v>0</v>
      </c>
      <c r="L732" s="282" t="s">
        <v>139</v>
      </c>
      <c r="M732" s="211">
        <v>100</v>
      </c>
      <c r="N732" s="212" t="s">
        <v>473</v>
      </c>
      <c r="O732" s="211">
        <v>5253</v>
      </c>
      <c r="P732" s="391"/>
      <c r="Q732" s="214"/>
      <c r="R732" s="270"/>
      <c r="S732" s="382"/>
      <c r="T732" s="26" t="s">
        <v>936</v>
      </c>
      <c r="U732" s="26"/>
    </row>
    <row r="733" spans="1:21" customFormat="1" ht="24" hidden="1" customHeight="1" x14ac:dyDescent="0.3">
      <c r="A733" s="1"/>
      <c r="B733" s="53">
        <v>4057</v>
      </c>
      <c r="C733" s="99">
        <v>4057</v>
      </c>
      <c r="D733" s="670" t="s">
        <v>702</v>
      </c>
      <c r="E733" s="671"/>
      <c r="F733" s="671"/>
      <c r="G733" s="502"/>
      <c r="H733" s="221"/>
      <c r="I733" s="458"/>
      <c r="J733" s="462"/>
      <c r="K733" s="200">
        <v>0</v>
      </c>
      <c r="L733" s="249" t="s">
        <v>42</v>
      </c>
      <c r="M733" s="314" t="s">
        <v>42</v>
      </c>
      <c r="N733" s="314" t="s">
        <v>42</v>
      </c>
      <c r="O733" s="314" t="s">
        <v>42</v>
      </c>
      <c r="P733" s="389"/>
      <c r="Q73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33" s="314" t="s">
        <v>42</v>
      </c>
      <c r="S733" s="314" t="s">
        <v>42</v>
      </c>
      <c r="T733" s="314" t="s">
        <v>42</v>
      </c>
      <c r="U733" s="274" t="s">
        <v>41</v>
      </c>
    </row>
    <row r="734" spans="1:21" customFormat="1" ht="41.4" hidden="1" x14ac:dyDescent="0.3">
      <c r="A734" s="1"/>
      <c r="B734" s="55">
        <v>40571</v>
      </c>
      <c r="C734" s="95" t="s">
        <v>703</v>
      </c>
      <c r="D734" s="97" t="s">
        <v>704</v>
      </c>
      <c r="E734" s="84"/>
      <c r="F734" s="84" t="s">
        <v>20</v>
      </c>
      <c r="G734" s="85">
        <v>17.690000000000001</v>
      </c>
      <c r="H734" s="219">
        <v>214226</v>
      </c>
      <c r="I734" s="458"/>
      <c r="J734" s="261"/>
      <c r="K734" s="200">
        <v>0</v>
      </c>
      <c r="L734" s="24" t="s">
        <v>670</v>
      </c>
      <c r="M734" s="14">
        <v>100</v>
      </c>
      <c r="N734" s="35" t="s">
        <v>473</v>
      </c>
      <c r="O734" s="14">
        <v>1807</v>
      </c>
      <c r="P734" s="299"/>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34" s="20" t="s">
        <v>670</v>
      </c>
      <c r="S734" s="14">
        <v>100</v>
      </c>
      <c r="T734" s="26" t="s">
        <v>936</v>
      </c>
      <c r="U734" s="26" t="s">
        <v>936</v>
      </c>
    </row>
    <row r="735" spans="1:21" customFormat="1" ht="41.4" hidden="1" x14ac:dyDescent="0.3">
      <c r="A735" s="1"/>
      <c r="B735" s="53">
        <v>40572</v>
      </c>
      <c r="C735" s="95" t="s">
        <v>705</v>
      </c>
      <c r="D735" s="97" t="s">
        <v>706</v>
      </c>
      <c r="E735" s="84"/>
      <c r="F735" s="84" t="s">
        <v>20</v>
      </c>
      <c r="G735" s="85">
        <v>41.27</v>
      </c>
      <c r="H735" s="219">
        <v>499780</v>
      </c>
      <c r="I735" s="458"/>
      <c r="J735" s="261"/>
      <c r="K735" s="200">
        <v>0</v>
      </c>
      <c r="L735" s="24" t="s">
        <v>670</v>
      </c>
      <c r="M735" s="14">
        <v>100</v>
      </c>
      <c r="N735" s="35" t="s">
        <v>473</v>
      </c>
      <c r="O735" s="14">
        <v>1807</v>
      </c>
      <c r="P735" s="299"/>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35" s="20" t="s">
        <v>670</v>
      </c>
      <c r="S735" s="14">
        <v>100</v>
      </c>
      <c r="T735" s="26" t="s">
        <v>936</v>
      </c>
      <c r="U735" s="26" t="s">
        <v>936</v>
      </c>
    </row>
    <row r="736" spans="1:21" customFormat="1" ht="41.4" hidden="1" x14ac:dyDescent="0.3">
      <c r="A736" s="1"/>
      <c r="B736" s="53">
        <v>40573</v>
      </c>
      <c r="C736" s="95" t="s">
        <v>707</v>
      </c>
      <c r="D736" s="97" t="s">
        <v>708</v>
      </c>
      <c r="E736" s="84"/>
      <c r="F736" s="84" t="s">
        <v>20</v>
      </c>
      <c r="G736" s="85">
        <v>64.81</v>
      </c>
      <c r="H736" s="219">
        <v>784849</v>
      </c>
      <c r="I736" s="458"/>
      <c r="J736" s="261"/>
      <c r="K736" s="200">
        <v>0</v>
      </c>
      <c r="L736" s="24" t="s">
        <v>670</v>
      </c>
      <c r="M736" s="14">
        <v>100</v>
      </c>
      <c r="N736" s="35" t="s">
        <v>473</v>
      </c>
      <c r="O736" s="14">
        <v>1807</v>
      </c>
      <c r="P736" s="299"/>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36" s="20" t="s">
        <v>670</v>
      </c>
      <c r="S736" s="14">
        <v>100</v>
      </c>
      <c r="T736" s="26" t="s">
        <v>936</v>
      </c>
      <c r="U736" s="26" t="s">
        <v>936</v>
      </c>
    </row>
    <row r="737" spans="1:21" customFormat="1" ht="41.4" hidden="1" x14ac:dyDescent="0.3">
      <c r="A737" s="1"/>
      <c r="B737" s="57">
        <v>40576</v>
      </c>
      <c r="C737" s="95" t="s">
        <v>709</v>
      </c>
      <c r="D737" s="97" t="s">
        <v>710</v>
      </c>
      <c r="E737" s="84"/>
      <c r="F737" s="84" t="s">
        <v>20</v>
      </c>
      <c r="G737" s="85">
        <v>88.39</v>
      </c>
      <c r="H737" s="219">
        <v>1070403</v>
      </c>
      <c r="I737" s="458"/>
      <c r="J737" s="261"/>
      <c r="K737" s="200">
        <v>0</v>
      </c>
      <c r="L737" s="24" t="s">
        <v>670</v>
      </c>
      <c r="M737" s="14">
        <v>100</v>
      </c>
      <c r="N737" s="35" t="s">
        <v>473</v>
      </c>
      <c r="O737" s="14">
        <v>1807</v>
      </c>
      <c r="P737" s="299"/>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37" s="20" t="s">
        <v>670</v>
      </c>
      <c r="S737" s="14">
        <v>100</v>
      </c>
      <c r="T737" s="26" t="s">
        <v>936</v>
      </c>
      <c r="U737" s="26" t="s">
        <v>936</v>
      </c>
    </row>
    <row r="738" spans="1:21" customFormat="1" ht="24" hidden="1" customHeight="1" x14ac:dyDescent="0.3">
      <c r="A738" s="1"/>
      <c r="B738" s="53">
        <v>4058</v>
      </c>
      <c r="C738" s="113">
        <v>4058</v>
      </c>
      <c r="D738" s="668" t="s">
        <v>711</v>
      </c>
      <c r="E738" s="669"/>
      <c r="F738" s="669"/>
      <c r="G738" s="160"/>
      <c r="H738" s="219"/>
      <c r="I738" s="458"/>
      <c r="J738" s="462"/>
      <c r="K738" s="200">
        <v>0</v>
      </c>
      <c r="L738" s="17" t="s">
        <v>42</v>
      </c>
      <c r="M738" s="200" t="s">
        <v>42</v>
      </c>
      <c r="N738" s="200" t="s">
        <v>42</v>
      </c>
      <c r="O738" s="200" t="s">
        <v>42</v>
      </c>
      <c r="P738" s="29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38" s="200" t="s">
        <v>42</v>
      </c>
      <c r="S738" s="200" t="s">
        <v>42</v>
      </c>
      <c r="T738" s="200" t="s">
        <v>42</v>
      </c>
      <c r="U738" s="274" t="s">
        <v>41</v>
      </c>
    </row>
    <row r="739" spans="1:21" customFormat="1" ht="41.4" hidden="1" x14ac:dyDescent="0.3">
      <c r="A739" s="1"/>
      <c r="B739" s="55">
        <v>40581</v>
      </c>
      <c r="C739" s="95" t="s">
        <v>712</v>
      </c>
      <c r="D739" s="97" t="s">
        <v>713</v>
      </c>
      <c r="E739" s="84"/>
      <c r="F739" s="84" t="s">
        <v>20</v>
      </c>
      <c r="G739" s="85">
        <v>17.690000000000001</v>
      </c>
      <c r="H739" s="219">
        <v>214226</v>
      </c>
      <c r="I739" s="458"/>
      <c r="J739" s="261"/>
      <c r="K739" s="200">
        <v>0</v>
      </c>
      <c r="L739" s="24" t="s">
        <v>670</v>
      </c>
      <c r="M739" s="14">
        <v>100</v>
      </c>
      <c r="N739" s="35" t="s">
        <v>473</v>
      </c>
      <c r="O739" s="14">
        <v>1807</v>
      </c>
      <c r="P739" s="29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39" s="20" t="s">
        <v>670</v>
      </c>
      <c r="S739" s="14">
        <v>100</v>
      </c>
      <c r="T739" s="26" t="s">
        <v>936</v>
      </c>
      <c r="U739" s="26" t="s">
        <v>936</v>
      </c>
    </row>
    <row r="740" spans="1:21" customFormat="1" ht="41.4" hidden="1" x14ac:dyDescent="0.3">
      <c r="A740" s="1"/>
      <c r="B740" s="53">
        <v>40582</v>
      </c>
      <c r="C740" s="95" t="s">
        <v>714</v>
      </c>
      <c r="D740" s="97" t="s">
        <v>715</v>
      </c>
      <c r="E740" s="84"/>
      <c r="F740" s="84" t="s">
        <v>20</v>
      </c>
      <c r="G740" s="85">
        <v>41.27</v>
      </c>
      <c r="H740" s="219">
        <v>499780</v>
      </c>
      <c r="I740" s="458"/>
      <c r="J740" s="261"/>
      <c r="K740" s="200">
        <v>0</v>
      </c>
      <c r="L740" s="24" t="s">
        <v>670</v>
      </c>
      <c r="M740" s="14">
        <v>100</v>
      </c>
      <c r="N740" s="35" t="s">
        <v>473</v>
      </c>
      <c r="O740" s="14">
        <v>1807</v>
      </c>
      <c r="P740" s="29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40" s="20" t="s">
        <v>670</v>
      </c>
      <c r="S740" s="14">
        <v>100</v>
      </c>
      <c r="T740" s="26" t="s">
        <v>936</v>
      </c>
      <c r="U740" s="26" t="s">
        <v>936</v>
      </c>
    </row>
    <row r="741" spans="1:21" customFormat="1" ht="41.4" hidden="1" x14ac:dyDescent="0.3">
      <c r="A741" s="1"/>
      <c r="B741" s="53">
        <v>40583</v>
      </c>
      <c r="C741" s="95" t="s">
        <v>716</v>
      </c>
      <c r="D741" s="97" t="s">
        <v>717</v>
      </c>
      <c r="E741" s="84"/>
      <c r="F741" s="84" t="s">
        <v>20</v>
      </c>
      <c r="G741" s="85">
        <v>53.02</v>
      </c>
      <c r="H741" s="219">
        <v>642072</v>
      </c>
      <c r="I741" s="458"/>
      <c r="J741" s="261"/>
      <c r="K741" s="200">
        <v>0</v>
      </c>
      <c r="L741" s="24" t="s">
        <v>670</v>
      </c>
      <c r="M741" s="14">
        <v>100</v>
      </c>
      <c r="N741" s="35" t="s">
        <v>473</v>
      </c>
      <c r="O741" s="14">
        <v>1807</v>
      </c>
      <c r="P741" s="29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41" s="20" t="s">
        <v>670</v>
      </c>
      <c r="S741" s="14">
        <v>100</v>
      </c>
      <c r="T741" s="26" t="s">
        <v>936</v>
      </c>
      <c r="U741" s="26" t="s">
        <v>936</v>
      </c>
    </row>
    <row r="742" spans="1:21" customFormat="1" ht="41.4" hidden="1" x14ac:dyDescent="0.3">
      <c r="A742" s="1"/>
      <c r="B742" s="53">
        <v>40584</v>
      </c>
      <c r="C742" s="95" t="s">
        <v>718</v>
      </c>
      <c r="D742" s="97" t="s">
        <v>719</v>
      </c>
      <c r="E742" s="84"/>
      <c r="F742" s="84" t="s">
        <v>20</v>
      </c>
      <c r="G742" s="85">
        <v>64.81</v>
      </c>
      <c r="H742" s="219">
        <v>784849</v>
      </c>
      <c r="I742" s="458"/>
      <c r="J742" s="261"/>
      <c r="K742" s="200">
        <v>0</v>
      </c>
      <c r="L742" s="24" t="s">
        <v>670</v>
      </c>
      <c r="M742" s="14">
        <v>100</v>
      </c>
      <c r="N742" s="35" t="s">
        <v>473</v>
      </c>
      <c r="O742" s="14">
        <v>1807</v>
      </c>
      <c r="P742" s="29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42" s="20" t="s">
        <v>670</v>
      </c>
      <c r="S742" s="14">
        <v>100</v>
      </c>
      <c r="T742" s="26" t="s">
        <v>936</v>
      </c>
      <c r="U742" s="26" t="s">
        <v>936</v>
      </c>
    </row>
    <row r="743" spans="1:21" customFormat="1" ht="27.6" hidden="1" x14ac:dyDescent="0.3">
      <c r="A743" s="1"/>
      <c r="B743" s="53">
        <v>4059</v>
      </c>
      <c r="C743" s="92">
        <v>4059</v>
      </c>
      <c r="D743" s="104" t="s">
        <v>720</v>
      </c>
      <c r="E743" s="90"/>
      <c r="F743" s="90" t="s">
        <v>20</v>
      </c>
      <c r="G743" s="98">
        <v>154.38</v>
      </c>
      <c r="H743" s="225">
        <v>1869542</v>
      </c>
      <c r="I743" s="458"/>
      <c r="J743" s="261"/>
      <c r="K743" s="200">
        <v>0</v>
      </c>
      <c r="L743" s="366" t="s">
        <v>670</v>
      </c>
      <c r="M743" s="285">
        <v>100</v>
      </c>
      <c r="N743" s="199" t="s">
        <v>473</v>
      </c>
      <c r="O743" s="285">
        <v>5256</v>
      </c>
      <c r="P743" s="388"/>
      <c r="Q74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43" s="360" t="s">
        <v>21</v>
      </c>
      <c r="S743" s="285">
        <v>100</v>
      </c>
      <c r="T743" s="26" t="s">
        <v>936</v>
      </c>
      <c r="U743" s="26" t="s">
        <v>936</v>
      </c>
    </row>
    <row r="744" spans="1:21" customFormat="1" ht="33" hidden="1" customHeight="1" x14ac:dyDescent="0.3">
      <c r="A744" s="23"/>
      <c r="B744" s="75">
        <v>4060</v>
      </c>
      <c r="C744" s="615">
        <v>4060</v>
      </c>
      <c r="D744" s="606" t="s">
        <v>721</v>
      </c>
      <c r="E744" s="171">
        <v>1</v>
      </c>
      <c r="F744" s="171" t="s">
        <v>568</v>
      </c>
      <c r="G744" s="173">
        <v>3063.5</v>
      </c>
      <c r="H744" s="241">
        <v>37098985</v>
      </c>
      <c r="I744" s="111"/>
      <c r="J744" s="297"/>
      <c r="K744" s="200">
        <v>0</v>
      </c>
      <c r="L744" s="372" t="s">
        <v>21</v>
      </c>
      <c r="M744" s="345">
        <v>100</v>
      </c>
      <c r="N744" s="206" t="s">
        <v>473</v>
      </c>
      <c r="O744" s="345">
        <v>243</v>
      </c>
      <c r="P744" s="373"/>
      <c r="Q7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44" s="209" t="s">
        <v>21</v>
      </c>
      <c r="S744" s="374">
        <v>100</v>
      </c>
      <c r="T744" s="26" t="s">
        <v>936</v>
      </c>
      <c r="U744" s="26" t="s">
        <v>936</v>
      </c>
    </row>
    <row r="745" spans="1:21" customFormat="1" ht="33" hidden="1" customHeight="1" x14ac:dyDescent="0.3">
      <c r="A745" s="15">
        <v>4061</v>
      </c>
      <c r="B745" s="75">
        <v>4060</v>
      </c>
      <c r="C745" s="616"/>
      <c r="D745" s="607"/>
      <c r="E745" s="16">
        <v>2</v>
      </c>
      <c r="F745" s="16" t="s">
        <v>570</v>
      </c>
      <c r="G745" s="12">
        <v>4096.49</v>
      </c>
      <c r="H745" s="242">
        <v>49608494</v>
      </c>
      <c r="I745" s="111">
        <f>+G745-G744</f>
        <v>1032.9899999999998</v>
      </c>
      <c r="J745" s="479"/>
      <c r="K745" s="200">
        <v>0</v>
      </c>
      <c r="L745" s="166" t="s">
        <v>21</v>
      </c>
      <c r="M745" s="14">
        <v>100</v>
      </c>
      <c r="N745" s="35" t="s">
        <v>473</v>
      </c>
      <c r="O745" s="14">
        <v>243</v>
      </c>
      <c r="P745" s="203"/>
      <c r="Q745" s="30"/>
      <c r="R745" s="269"/>
      <c r="S745" s="381"/>
      <c r="T745" s="26" t="s">
        <v>936</v>
      </c>
      <c r="U745" s="26"/>
    </row>
    <row r="746" spans="1:21" customFormat="1" ht="33" hidden="1" customHeight="1" thickBot="1" x14ac:dyDescent="0.35">
      <c r="A746" s="15">
        <v>4062</v>
      </c>
      <c r="B746" s="75">
        <v>4060</v>
      </c>
      <c r="C746" s="617"/>
      <c r="D746" s="608"/>
      <c r="E746" s="175">
        <v>3</v>
      </c>
      <c r="F746" s="175" t="s">
        <v>572</v>
      </c>
      <c r="G746" s="177">
        <v>7609.26</v>
      </c>
      <c r="H746" s="243">
        <v>92148139</v>
      </c>
      <c r="I746" s="111">
        <f>+G746-G744</f>
        <v>4545.76</v>
      </c>
      <c r="J746" s="479"/>
      <c r="K746" s="200">
        <v>0</v>
      </c>
      <c r="L746" s="376" t="s">
        <v>21</v>
      </c>
      <c r="M746" s="377">
        <v>100</v>
      </c>
      <c r="N746" s="212" t="s">
        <v>473</v>
      </c>
      <c r="O746" s="377">
        <v>243</v>
      </c>
      <c r="P746" s="215"/>
      <c r="Q746" s="214"/>
      <c r="R746" s="270"/>
      <c r="S746" s="382"/>
      <c r="T746" s="26" t="s">
        <v>936</v>
      </c>
      <c r="U746" s="26"/>
    </row>
    <row r="747" spans="1:21" customFormat="1" ht="30" hidden="1" customHeight="1" x14ac:dyDescent="0.3">
      <c r="A747" s="23"/>
      <c r="B747" s="75">
        <v>4063</v>
      </c>
      <c r="C747" s="615">
        <v>4063</v>
      </c>
      <c r="D747" s="606" t="s">
        <v>722</v>
      </c>
      <c r="E747" s="171">
        <v>1</v>
      </c>
      <c r="F747" s="171" t="s">
        <v>568</v>
      </c>
      <c r="G747" s="173">
        <v>2398.44</v>
      </c>
      <c r="H747" s="241">
        <v>29045108</v>
      </c>
      <c r="I747" s="111"/>
      <c r="J747" s="297"/>
      <c r="K747" s="200">
        <v>0</v>
      </c>
      <c r="L747" s="372" t="s">
        <v>21</v>
      </c>
      <c r="M747" s="345">
        <v>100</v>
      </c>
      <c r="N747" s="206" t="s">
        <v>473</v>
      </c>
      <c r="O747" s="345">
        <v>5254</v>
      </c>
      <c r="P747" s="373"/>
      <c r="Q7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47" s="209" t="s">
        <v>21</v>
      </c>
      <c r="S747" s="374">
        <v>100</v>
      </c>
      <c r="T747" s="26" t="s">
        <v>936</v>
      </c>
      <c r="U747" s="26" t="s">
        <v>936</v>
      </c>
    </row>
    <row r="748" spans="1:21" customFormat="1" ht="30" hidden="1" customHeight="1" x14ac:dyDescent="0.3">
      <c r="A748" s="15">
        <v>4064</v>
      </c>
      <c r="B748" s="75">
        <v>4063</v>
      </c>
      <c r="C748" s="616"/>
      <c r="D748" s="607"/>
      <c r="E748" s="16">
        <v>2</v>
      </c>
      <c r="F748" s="16" t="s">
        <v>570</v>
      </c>
      <c r="G748" s="12">
        <v>3148.41</v>
      </c>
      <c r="H748" s="242">
        <v>38127245</v>
      </c>
      <c r="I748" s="111">
        <f>+G748-G747</f>
        <v>749.9699999999998</v>
      </c>
      <c r="J748" s="479"/>
      <c r="K748" s="200">
        <v>0</v>
      </c>
      <c r="L748" s="166" t="s">
        <v>21</v>
      </c>
      <c r="M748" s="14">
        <v>100</v>
      </c>
      <c r="N748" s="35" t="s">
        <v>473</v>
      </c>
      <c r="O748" s="14">
        <v>5254</v>
      </c>
      <c r="P748" s="203"/>
      <c r="Q748" s="30"/>
      <c r="R748" s="269"/>
      <c r="S748" s="381"/>
      <c r="T748" s="26" t="s">
        <v>936</v>
      </c>
      <c r="U748" s="26"/>
    </row>
    <row r="749" spans="1:21" customFormat="1" ht="30" hidden="1" customHeight="1" thickBot="1" x14ac:dyDescent="0.35">
      <c r="A749" s="15">
        <v>4065</v>
      </c>
      <c r="B749" s="75">
        <v>4063</v>
      </c>
      <c r="C749" s="617"/>
      <c r="D749" s="608"/>
      <c r="E749" s="175">
        <v>3</v>
      </c>
      <c r="F749" s="175" t="s">
        <v>572</v>
      </c>
      <c r="G749" s="177">
        <v>6289.74</v>
      </c>
      <c r="H749" s="243">
        <v>76168751</v>
      </c>
      <c r="I749" s="111">
        <f>+G749-G747</f>
        <v>3891.2999999999997</v>
      </c>
      <c r="J749" s="479"/>
      <c r="K749" s="200">
        <v>0</v>
      </c>
      <c r="L749" s="376" t="s">
        <v>21</v>
      </c>
      <c r="M749" s="377">
        <v>100</v>
      </c>
      <c r="N749" s="212" t="s">
        <v>473</v>
      </c>
      <c r="O749" s="377">
        <v>5254</v>
      </c>
      <c r="P749" s="215"/>
      <c r="Q749" s="214"/>
      <c r="R749" s="270"/>
      <c r="S749" s="382"/>
      <c r="T749" s="26" t="s">
        <v>936</v>
      </c>
      <c r="U749" s="26"/>
    </row>
    <row r="750" spans="1:21" customFormat="1" ht="41.4" hidden="1" x14ac:dyDescent="0.3">
      <c r="A750" s="1"/>
      <c r="B750" s="75">
        <v>40691</v>
      </c>
      <c r="C750" s="124" t="s">
        <v>723</v>
      </c>
      <c r="D750" s="125" t="s">
        <v>724</v>
      </c>
      <c r="E750" s="91"/>
      <c r="F750" s="91" t="s">
        <v>20</v>
      </c>
      <c r="G750" s="116">
        <v>677.36</v>
      </c>
      <c r="H750" s="221">
        <v>8202830</v>
      </c>
      <c r="I750" s="458"/>
      <c r="J750" s="261"/>
      <c r="K750" s="200">
        <v>0</v>
      </c>
      <c r="L750" s="249" t="s">
        <v>243</v>
      </c>
      <c r="M750" s="250">
        <v>100</v>
      </c>
      <c r="N750" s="262" t="s">
        <v>473</v>
      </c>
      <c r="O750" s="250">
        <v>424</v>
      </c>
      <c r="P750" s="306"/>
      <c r="Q75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50" s="308" t="s">
        <v>243</v>
      </c>
      <c r="S750" s="250">
        <v>100</v>
      </c>
      <c r="T750" s="26" t="s">
        <v>936</v>
      </c>
      <c r="U750" s="26" t="s">
        <v>936</v>
      </c>
    </row>
    <row r="751" spans="1:21" customFormat="1" ht="27.6" hidden="1" x14ac:dyDescent="0.3">
      <c r="A751" s="1"/>
      <c r="B751" s="76">
        <v>4070</v>
      </c>
      <c r="C751" s="95">
        <v>4070</v>
      </c>
      <c r="D751" s="97" t="s">
        <v>725</v>
      </c>
      <c r="E751" s="84"/>
      <c r="F751" s="84" t="s">
        <v>20</v>
      </c>
      <c r="G751" s="85">
        <v>1613.65</v>
      </c>
      <c r="H751" s="219">
        <v>19541302</v>
      </c>
      <c r="I751" s="458"/>
      <c r="J751" s="261"/>
      <c r="K751" s="200">
        <v>0</v>
      </c>
      <c r="L751" s="17" t="s">
        <v>21</v>
      </c>
      <c r="M751" s="25">
        <v>100</v>
      </c>
      <c r="N751" s="35" t="s">
        <v>473</v>
      </c>
      <c r="O751" s="25">
        <v>225</v>
      </c>
      <c r="P751" s="201"/>
      <c r="Q7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51" s="20" t="s">
        <v>21</v>
      </c>
      <c r="S751" s="25">
        <v>100</v>
      </c>
      <c r="T751" s="26" t="s">
        <v>936</v>
      </c>
      <c r="U751" s="26" t="s">
        <v>936</v>
      </c>
    </row>
    <row r="752" spans="1:21" customFormat="1" hidden="1" x14ac:dyDescent="0.3">
      <c r="A752" s="1"/>
      <c r="B752" s="75">
        <v>4071</v>
      </c>
      <c r="C752" s="132">
        <v>4071</v>
      </c>
      <c r="D752" s="668" t="s">
        <v>726</v>
      </c>
      <c r="E752" s="669"/>
      <c r="F752" s="669"/>
      <c r="G752" s="160"/>
      <c r="H752" s="219"/>
      <c r="I752" s="458"/>
      <c r="J752" s="462"/>
      <c r="K752" s="200">
        <v>0</v>
      </c>
      <c r="L752" s="17" t="s">
        <v>42</v>
      </c>
      <c r="M752" s="200" t="s">
        <v>42</v>
      </c>
      <c r="N752" s="200" t="s">
        <v>42</v>
      </c>
      <c r="O752" s="200" t="s">
        <v>42</v>
      </c>
      <c r="P752" s="201"/>
      <c r="Q7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52" s="200" t="s">
        <v>42</v>
      </c>
      <c r="S752" s="200" t="s">
        <v>42</v>
      </c>
      <c r="T752" s="200" t="s">
        <v>42</v>
      </c>
      <c r="U752" s="274" t="s">
        <v>41</v>
      </c>
    </row>
    <row r="753" spans="1:21" customFormat="1" ht="27.6" hidden="1" x14ac:dyDescent="0.3">
      <c r="A753" s="1"/>
      <c r="B753" s="77">
        <v>40711</v>
      </c>
      <c r="C753" s="95" t="s">
        <v>727</v>
      </c>
      <c r="D753" s="97" t="s">
        <v>728</v>
      </c>
      <c r="E753" s="84"/>
      <c r="F753" s="84" t="s">
        <v>20</v>
      </c>
      <c r="G753" s="85">
        <v>3.04</v>
      </c>
      <c r="H753" s="219">
        <v>36814</v>
      </c>
      <c r="I753" s="458"/>
      <c r="J753" s="261"/>
      <c r="K753" s="200">
        <v>0</v>
      </c>
      <c r="L753" s="24" t="s">
        <v>551</v>
      </c>
      <c r="M753" s="25">
        <v>100</v>
      </c>
      <c r="N753" s="25" t="s">
        <v>921</v>
      </c>
      <c r="O753" s="25">
        <v>5257</v>
      </c>
      <c r="P753" s="201"/>
      <c r="Q7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53" s="27" t="s">
        <v>551</v>
      </c>
      <c r="S753" s="25">
        <v>100</v>
      </c>
      <c r="T753" s="26" t="s">
        <v>936</v>
      </c>
      <c r="U753" s="26" t="s">
        <v>936</v>
      </c>
    </row>
    <row r="754" spans="1:21" customFormat="1" ht="27.6" hidden="1" x14ac:dyDescent="0.3">
      <c r="A754" s="1"/>
      <c r="B754" s="75">
        <v>40712</v>
      </c>
      <c r="C754" s="95" t="s">
        <v>729</v>
      </c>
      <c r="D754" s="97" t="s">
        <v>730</v>
      </c>
      <c r="E754" s="84"/>
      <c r="F754" s="84" t="s">
        <v>20</v>
      </c>
      <c r="G754" s="85">
        <v>4.88</v>
      </c>
      <c r="H754" s="219">
        <v>59097</v>
      </c>
      <c r="I754" s="458"/>
      <c r="J754" s="261"/>
      <c r="K754" s="200">
        <v>0</v>
      </c>
      <c r="L754" s="24" t="s">
        <v>551</v>
      </c>
      <c r="M754" s="25">
        <v>100</v>
      </c>
      <c r="N754" s="25" t="s">
        <v>921</v>
      </c>
      <c r="O754" s="25">
        <v>5257</v>
      </c>
      <c r="P754" s="201"/>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54" s="27" t="s">
        <v>551</v>
      </c>
      <c r="S754" s="25">
        <v>100</v>
      </c>
      <c r="T754" s="26" t="s">
        <v>936</v>
      </c>
      <c r="U754" s="26" t="s">
        <v>936</v>
      </c>
    </row>
    <row r="755" spans="1:21" customFormat="1" ht="27.6" hidden="1" x14ac:dyDescent="0.3">
      <c r="A755" s="1"/>
      <c r="B755" s="75">
        <v>40713</v>
      </c>
      <c r="C755" s="95" t="s">
        <v>731</v>
      </c>
      <c r="D755" s="97" t="s">
        <v>732</v>
      </c>
      <c r="E755" s="84"/>
      <c r="F755" s="84" t="s">
        <v>20</v>
      </c>
      <c r="G755" s="85">
        <v>9.5</v>
      </c>
      <c r="H755" s="219">
        <v>115045</v>
      </c>
      <c r="I755" s="458"/>
      <c r="J755" s="261"/>
      <c r="K755" s="200">
        <v>0</v>
      </c>
      <c r="L755" s="24" t="s">
        <v>551</v>
      </c>
      <c r="M755" s="25">
        <v>100</v>
      </c>
      <c r="N755" s="25" t="s">
        <v>921</v>
      </c>
      <c r="O755" s="25">
        <v>5257</v>
      </c>
      <c r="P755" s="20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55" s="27" t="s">
        <v>551</v>
      </c>
      <c r="S755" s="25">
        <v>100</v>
      </c>
      <c r="T755" s="26" t="s">
        <v>936</v>
      </c>
      <c r="U755" s="26" t="s">
        <v>936</v>
      </c>
    </row>
    <row r="756" spans="1:21" customFormat="1" ht="27.6" hidden="1" x14ac:dyDescent="0.3">
      <c r="A756" s="1"/>
      <c r="B756" s="75">
        <v>40714</v>
      </c>
      <c r="C756" s="95" t="s">
        <v>733</v>
      </c>
      <c r="D756" s="97" t="s">
        <v>734</v>
      </c>
      <c r="E756" s="84"/>
      <c r="F756" s="84" t="s">
        <v>20</v>
      </c>
      <c r="G756" s="85">
        <v>12.43</v>
      </c>
      <c r="H756" s="219">
        <v>150527</v>
      </c>
      <c r="I756" s="458"/>
      <c r="J756" s="261"/>
      <c r="K756" s="200">
        <v>0</v>
      </c>
      <c r="L756" s="24" t="s">
        <v>551</v>
      </c>
      <c r="M756" s="25">
        <v>100</v>
      </c>
      <c r="N756" s="25" t="s">
        <v>921</v>
      </c>
      <c r="O756" s="25">
        <v>5257</v>
      </c>
      <c r="P756" s="201"/>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56" s="27" t="s">
        <v>551</v>
      </c>
      <c r="S756" s="25">
        <v>100</v>
      </c>
      <c r="T756" s="26" t="s">
        <v>936</v>
      </c>
      <c r="U756" s="26" t="s">
        <v>936</v>
      </c>
    </row>
    <row r="757" spans="1:21" customFormat="1" ht="27.6" hidden="1" x14ac:dyDescent="0.3">
      <c r="A757" s="1"/>
      <c r="B757" s="75">
        <v>40715</v>
      </c>
      <c r="C757" s="95" t="s">
        <v>735</v>
      </c>
      <c r="D757" s="97" t="s">
        <v>736</v>
      </c>
      <c r="E757" s="84"/>
      <c r="F757" s="84" t="s">
        <v>20</v>
      </c>
      <c r="G757" s="85">
        <v>1.98</v>
      </c>
      <c r="H757" s="219">
        <v>23978</v>
      </c>
      <c r="I757" s="458"/>
      <c r="J757" s="261"/>
      <c r="K757" s="200">
        <v>0</v>
      </c>
      <c r="L757" s="24" t="s">
        <v>551</v>
      </c>
      <c r="M757" s="25">
        <v>100</v>
      </c>
      <c r="N757" s="25" t="s">
        <v>921</v>
      </c>
      <c r="O757" s="25">
        <v>5257</v>
      </c>
      <c r="P757" s="201"/>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57" s="27" t="s">
        <v>551</v>
      </c>
      <c r="S757" s="25">
        <v>100</v>
      </c>
      <c r="T757" s="26" t="s">
        <v>936</v>
      </c>
      <c r="U757" s="26" t="s">
        <v>936</v>
      </c>
    </row>
    <row r="758" spans="1:21" customFormat="1" ht="27.6" hidden="1" x14ac:dyDescent="0.3">
      <c r="A758" s="1"/>
      <c r="B758" s="75">
        <v>40716</v>
      </c>
      <c r="C758" s="95" t="s">
        <v>737</v>
      </c>
      <c r="D758" s="97" t="s">
        <v>738</v>
      </c>
      <c r="E758" s="84"/>
      <c r="F758" s="84" t="s">
        <v>20</v>
      </c>
      <c r="G758" s="85">
        <v>3.4</v>
      </c>
      <c r="H758" s="219">
        <v>41174</v>
      </c>
      <c r="I758" s="458"/>
      <c r="J758" s="261"/>
      <c r="K758" s="200">
        <v>0</v>
      </c>
      <c r="L758" s="24" t="s">
        <v>551</v>
      </c>
      <c r="M758" s="25">
        <v>100</v>
      </c>
      <c r="N758" s="25" t="s">
        <v>921</v>
      </c>
      <c r="O758" s="25">
        <v>5257</v>
      </c>
      <c r="P758" s="201"/>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58" s="27" t="s">
        <v>551</v>
      </c>
      <c r="S758" s="25">
        <v>100</v>
      </c>
      <c r="T758" s="26" t="s">
        <v>936</v>
      </c>
      <c r="U758" s="26" t="s">
        <v>936</v>
      </c>
    </row>
    <row r="759" spans="1:21" customFormat="1" ht="27.6" hidden="1" x14ac:dyDescent="0.3">
      <c r="A759" s="1"/>
      <c r="B759" s="75">
        <v>40717</v>
      </c>
      <c r="C759" s="95" t="s">
        <v>739</v>
      </c>
      <c r="D759" s="97" t="s">
        <v>740</v>
      </c>
      <c r="E759" s="84"/>
      <c r="F759" s="84" t="s">
        <v>20</v>
      </c>
      <c r="G759" s="85">
        <v>6.28</v>
      </c>
      <c r="H759" s="219">
        <v>76051</v>
      </c>
      <c r="I759" s="458"/>
      <c r="J759" s="261"/>
      <c r="K759" s="200">
        <v>0</v>
      </c>
      <c r="L759" s="24" t="s">
        <v>551</v>
      </c>
      <c r="M759" s="25">
        <v>100</v>
      </c>
      <c r="N759" s="25" t="s">
        <v>921</v>
      </c>
      <c r="O759" s="25">
        <v>5257</v>
      </c>
      <c r="P759" s="201"/>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59" s="27" t="s">
        <v>551</v>
      </c>
      <c r="S759" s="25">
        <v>100</v>
      </c>
      <c r="T759" s="26" t="s">
        <v>936</v>
      </c>
      <c r="U759" s="26" t="s">
        <v>936</v>
      </c>
    </row>
    <row r="760" spans="1:21" customFormat="1" ht="27.6" hidden="1" x14ac:dyDescent="0.3">
      <c r="A760" s="1"/>
      <c r="B760" s="75">
        <v>40718</v>
      </c>
      <c r="C760" s="95" t="s">
        <v>741</v>
      </c>
      <c r="D760" s="97" t="s">
        <v>742</v>
      </c>
      <c r="E760" s="84"/>
      <c r="F760" s="84" t="s">
        <v>20</v>
      </c>
      <c r="G760" s="85">
        <v>8.06</v>
      </c>
      <c r="H760" s="219">
        <v>97607</v>
      </c>
      <c r="I760" s="458"/>
      <c r="J760" s="261"/>
      <c r="K760" s="200">
        <v>0</v>
      </c>
      <c r="L760" s="24" t="s">
        <v>551</v>
      </c>
      <c r="M760" s="25">
        <v>100</v>
      </c>
      <c r="N760" s="25" t="s">
        <v>921</v>
      </c>
      <c r="O760" s="25">
        <v>5257</v>
      </c>
      <c r="P760" s="201"/>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60" s="27" t="s">
        <v>551</v>
      </c>
      <c r="S760" s="25">
        <v>100</v>
      </c>
      <c r="T760" s="26" t="s">
        <v>936</v>
      </c>
      <c r="U760" s="26" t="s">
        <v>936</v>
      </c>
    </row>
    <row r="761" spans="1:21" customFormat="1" ht="41.4" hidden="1" x14ac:dyDescent="0.3">
      <c r="A761" s="1"/>
      <c r="B761" s="78">
        <v>4072</v>
      </c>
      <c r="C761" s="95">
        <v>4072</v>
      </c>
      <c r="D761" s="97" t="s">
        <v>743</v>
      </c>
      <c r="E761" s="84"/>
      <c r="F761" s="84" t="s">
        <v>20</v>
      </c>
      <c r="G761" s="85">
        <v>28.25</v>
      </c>
      <c r="H761" s="219">
        <v>342108</v>
      </c>
      <c r="I761" s="458"/>
      <c r="J761" s="261"/>
      <c r="K761" s="200">
        <v>0</v>
      </c>
      <c r="L761" s="24" t="s">
        <v>551</v>
      </c>
      <c r="M761" s="25">
        <v>100</v>
      </c>
      <c r="N761" s="35" t="s">
        <v>473</v>
      </c>
      <c r="O761" s="25">
        <v>1807</v>
      </c>
      <c r="P761" s="20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61" s="27" t="s">
        <v>551</v>
      </c>
      <c r="S761" s="25">
        <v>100</v>
      </c>
      <c r="T761" s="26" t="s">
        <v>936</v>
      </c>
      <c r="U761" s="26" t="s">
        <v>936</v>
      </c>
    </row>
    <row r="762" spans="1:21" customFormat="1" ht="54" hidden="1" customHeight="1" x14ac:dyDescent="0.3">
      <c r="A762" s="1"/>
      <c r="B762" s="53">
        <v>4073</v>
      </c>
      <c r="C762" s="113">
        <v>4073</v>
      </c>
      <c r="D762" s="668" t="s">
        <v>744</v>
      </c>
      <c r="E762" s="669"/>
      <c r="F762" s="669"/>
      <c r="G762" s="160"/>
      <c r="H762" s="219"/>
      <c r="I762" s="458"/>
      <c r="J762" s="462"/>
      <c r="K762" s="200">
        <v>0</v>
      </c>
      <c r="L762" s="17" t="s">
        <v>42</v>
      </c>
      <c r="M762" s="200" t="s">
        <v>42</v>
      </c>
      <c r="N762" s="200" t="s">
        <v>42</v>
      </c>
      <c r="O762" s="200" t="s">
        <v>42</v>
      </c>
      <c r="P762" s="20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62" s="200" t="s">
        <v>42</v>
      </c>
      <c r="S762" s="200" t="s">
        <v>42</v>
      </c>
      <c r="T762" s="200" t="s">
        <v>42</v>
      </c>
      <c r="U762" s="274" t="s">
        <v>41</v>
      </c>
    </row>
    <row r="763" spans="1:21" customFormat="1" ht="57.75" hidden="1" customHeight="1" x14ac:dyDescent="0.3">
      <c r="A763" s="1"/>
      <c r="B763" s="55">
        <v>40731</v>
      </c>
      <c r="C763" s="95" t="s">
        <v>745</v>
      </c>
      <c r="D763" s="97" t="s">
        <v>746</v>
      </c>
      <c r="E763" s="84"/>
      <c r="F763" s="84" t="s">
        <v>20</v>
      </c>
      <c r="G763" s="85">
        <v>26.25</v>
      </c>
      <c r="H763" s="219">
        <v>317888</v>
      </c>
      <c r="I763" s="458"/>
      <c r="J763" s="261"/>
      <c r="K763" s="200">
        <v>0</v>
      </c>
      <c r="L763" s="24" t="s">
        <v>670</v>
      </c>
      <c r="M763" s="25">
        <v>100</v>
      </c>
      <c r="N763" s="35" t="s">
        <v>473</v>
      </c>
      <c r="O763" s="25">
        <v>1807</v>
      </c>
      <c r="P763" s="201"/>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63" s="20" t="s">
        <v>670</v>
      </c>
      <c r="S763" s="25">
        <v>100</v>
      </c>
      <c r="T763" s="26" t="s">
        <v>936</v>
      </c>
      <c r="U763" s="26" t="s">
        <v>936</v>
      </c>
    </row>
    <row r="764" spans="1:21" customFormat="1" ht="69.75" hidden="1" customHeight="1" x14ac:dyDescent="0.3">
      <c r="A764" s="1"/>
      <c r="B764" s="53">
        <v>40732</v>
      </c>
      <c r="C764" s="95" t="s">
        <v>747</v>
      </c>
      <c r="D764" s="97" t="s">
        <v>748</v>
      </c>
      <c r="E764" s="84"/>
      <c r="F764" s="84" t="s">
        <v>20</v>
      </c>
      <c r="G764" s="85">
        <v>30.45</v>
      </c>
      <c r="H764" s="219">
        <v>368750</v>
      </c>
      <c r="I764" s="458"/>
      <c r="J764" s="261"/>
      <c r="K764" s="200">
        <v>0</v>
      </c>
      <c r="L764" s="24" t="s">
        <v>670</v>
      </c>
      <c r="M764" s="25">
        <v>100</v>
      </c>
      <c r="N764" s="35" t="s">
        <v>473</v>
      </c>
      <c r="O764" s="25">
        <v>1807</v>
      </c>
      <c r="P764" s="201"/>
      <c r="Q7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64" s="20" t="s">
        <v>670</v>
      </c>
      <c r="S764" s="25">
        <v>100</v>
      </c>
      <c r="T764" s="26" t="s">
        <v>936</v>
      </c>
      <c r="U764" s="26" t="s">
        <v>936</v>
      </c>
    </row>
    <row r="765" spans="1:21" customFormat="1" ht="71.25" hidden="1" customHeight="1" x14ac:dyDescent="0.3">
      <c r="A765" s="1"/>
      <c r="B765" s="53">
        <v>40733</v>
      </c>
      <c r="C765" s="95" t="s">
        <v>749</v>
      </c>
      <c r="D765" s="97" t="s">
        <v>750</v>
      </c>
      <c r="E765" s="84"/>
      <c r="F765" s="84" t="s">
        <v>20</v>
      </c>
      <c r="G765" s="85">
        <v>35.880000000000003</v>
      </c>
      <c r="H765" s="219">
        <v>434507</v>
      </c>
      <c r="I765" s="458"/>
      <c r="J765" s="261"/>
      <c r="K765" s="200">
        <v>0</v>
      </c>
      <c r="L765" s="24" t="s">
        <v>670</v>
      </c>
      <c r="M765" s="25">
        <v>100</v>
      </c>
      <c r="N765" s="35" t="s">
        <v>473</v>
      </c>
      <c r="O765" s="25">
        <v>1807</v>
      </c>
      <c r="P765" s="201"/>
      <c r="Q7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65" s="20" t="s">
        <v>670</v>
      </c>
      <c r="S765" s="25">
        <v>100</v>
      </c>
      <c r="T765" s="26" t="s">
        <v>936</v>
      </c>
      <c r="U765" s="26" t="s">
        <v>936</v>
      </c>
    </row>
    <row r="766" spans="1:21" customFormat="1" ht="75" hidden="1" customHeight="1" x14ac:dyDescent="0.3">
      <c r="A766" s="1"/>
      <c r="B766" s="53">
        <v>40734</v>
      </c>
      <c r="C766" s="95" t="s">
        <v>751</v>
      </c>
      <c r="D766" s="97" t="s">
        <v>752</v>
      </c>
      <c r="E766" s="84"/>
      <c r="F766" s="84" t="s">
        <v>20</v>
      </c>
      <c r="G766" s="85">
        <v>40.29</v>
      </c>
      <c r="H766" s="219">
        <v>487912</v>
      </c>
      <c r="I766" s="458"/>
      <c r="J766" s="261"/>
      <c r="K766" s="200">
        <v>0</v>
      </c>
      <c r="L766" s="24" t="s">
        <v>670</v>
      </c>
      <c r="M766" s="25">
        <v>100</v>
      </c>
      <c r="N766" s="35" t="s">
        <v>473</v>
      </c>
      <c r="O766" s="25">
        <v>1807</v>
      </c>
      <c r="P766" s="201"/>
      <c r="Q7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66" s="20" t="s">
        <v>670</v>
      </c>
      <c r="S766" s="25">
        <v>100</v>
      </c>
      <c r="T766" s="26" t="s">
        <v>936</v>
      </c>
      <c r="U766" s="26" t="s">
        <v>936</v>
      </c>
    </row>
    <row r="767" spans="1:21" customFormat="1" ht="75.75" hidden="1" customHeight="1" x14ac:dyDescent="0.3">
      <c r="A767" s="1"/>
      <c r="B767" s="53">
        <v>40735</v>
      </c>
      <c r="C767" s="95" t="s">
        <v>753</v>
      </c>
      <c r="D767" s="97" t="s">
        <v>754</v>
      </c>
      <c r="E767" s="84"/>
      <c r="F767" s="84" t="s">
        <v>20</v>
      </c>
      <c r="G767" s="85">
        <v>45.08</v>
      </c>
      <c r="H767" s="219">
        <v>545919</v>
      </c>
      <c r="I767" s="458"/>
      <c r="J767" s="261"/>
      <c r="K767" s="200">
        <v>0</v>
      </c>
      <c r="L767" s="24" t="s">
        <v>670</v>
      </c>
      <c r="M767" s="25">
        <v>100</v>
      </c>
      <c r="N767" s="35" t="s">
        <v>473</v>
      </c>
      <c r="O767" s="25">
        <v>1807</v>
      </c>
      <c r="P767" s="201"/>
      <c r="Q7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67" s="20" t="s">
        <v>670</v>
      </c>
      <c r="S767" s="25">
        <v>100</v>
      </c>
      <c r="T767" s="26" t="s">
        <v>936</v>
      </c>
      <c r="U767" s="26" t="s">
        <v>936</v>
      </c>
    </row>
    <row r="768" spans="1:21" customFormat="1" ht="77.25" hidden="1" customHeight="1" x14ac:dyDescent="0.3">
      <c r="A768" s="1"/>
      <c r="B768" s="53">
        <v>40736</v>
      </c>
      <c r="C768" s="95" t="s">
        <v>755</v>
      </c>
      <c r="D768" s="97" t="s">
        <v>756</v>
      </c>
      <c r="E768" s="84"/>
      <c r="F768" s="84" t="s">
        <v>20</v>
      </c>
      <c r="G768" s="85">
        <v>50.13</v>
      </c>
      <c r="H768" s="219">
        <v>607074</v>
      </c>
      <c r="I768" s="458"/>
      <c r="J768" s="261"/>
      <c r="K768" s="200">
        <v>0</v>
      </c>
      <c r="L768" s="24" t="s">
        <v>670</v>
      </c>
      <c r="M768" s="25">
        <v>100</v>
      </c>
      <c r="N768" s="35" t="s">
        <v>473</v>
      </c>
      <c r="O768" s="25">
        <v>1807</v>
      </c>
      <c r="P768" s="201"/>
      <c r="Q7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68" s="20" t="s">
        <v>670</v>
      </c>
      <c r="S768" s="25">
        <v>100</v>
      </c>
      <c r="T768" s="26" t="s">
        <v>936</v>
      </c>
      <c r="U768" s="26" t="s">
        <v>936</v>
      </c>
    </row>
    <row r="769" spans="1:21" customFormat="1" ht="27.6" hidden="1" x14ac:dyDescent="0.3">
      <c r="A769" s="1"/>
      <c r="B769" s="53">
        <v>4074</v>
      </c>
      <c r="C769" s="95">
        <v>4074</v>
      </c>
      <c r="D769" s="97" t="s">
        <v>757</v>
      </c>
      <c r="E769" s="84"/>
      <c r="F769" s="84" t="s">
        <v>20</v>
      </c>
      <c r="G769" s="85">
        <v>755.99</v>
      </c>
      <c r="H769" s="219">
        <v>9155039</v>
      </c>
      <c r="I769" s="458"/>
      <c r="J769" s="261"/>
      <c r="K769" s="200">
        <v>0</v>
      </c>
      <c r="L769" s="17" t="s">
        <v>139</v>
      </c>
      <c r="M769" s="25">
        <v>100</v>
      </c>
      <c r="N769" s="35" t="s">
        <v>473</v>
      </c>
      <c r="O769" s="25">
        <v>239</v>
      </c>
      <c r="P769" s="201"/>
      <c r="Q7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69" s="20" t="s">
        <v>372</v>
      </c>
      <c r="S769" s="25">
        <v>100</v>
      </c>
      <c r="T769" s="26" t="s">
        <v>936</v>
      </c>
      <c r="U769" s="26" t="s">
        <v>936</v>
      </c>
    </row>
    <row r="770" spans="1:21" customFormat="1" hidden="1" x14ac:dyDescent="0.3">
      <c r="A770" s="1"/>
      <c r="B770" s="53">
        <v>4075</v>
      </c>
      <c r="C770" s="113">
        <v>4075</v>
      </c>
      <c r="D770" s="668" t="s">
        <v>758</v>
      </c>
      <c r="E770" s="669"/>
      <c r="F770" s="669"/>
      <c r="G770" s="160"/>
      <c r="H770" s="219"/>
      <c r="I770" s="458"/>
      <c r="J770" s="462"/>
      <c r="K770" s="200">
        <v>0</v>
      </c>
      <c r="L770" s="17" t="s">
        <v>42</v>
      </c>
      <c r="M770" s="200" t="s">
        <v>42</v>
      </c>
      <c r="N770" s="200" t="s">
        <v>42</v>
      </c>
      <c r="O770" s="200" t="s">
        <v>42</v>
      </c>
      <c r="P770" s="20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70" s="200" t="s">
        <v>42</v>
      </c>
      <c r="S770" s="200" t="s">
        <v>42</v>
      </c>
      <c r="T770" s="200" t="s">
        <v>42</v>
      </c>
      <c r="U770" s="274" t="s">
        <v>41</v>
      </c>
    </row>
    <row r="771" spans="1:21" customFormat="1" ht="27.6" hidden="1" x14ac:dyDescent="0.3">
      <c r="A771" s="1"/>
      <c r="B771" s="53">
        <v>40751</v>
      </c>
      <c r="C771" s="95" t="s">
        <v>759</v>
      </c>
      <c r="D771" s="97" t="s">
        <v>760</v>
      </c>
      <c r="E771" s="84"/>
      <c r="F771" s="84" t="s">
        <v>20</v>
      </c>
      <c r="G771" s="85">
        <v>327</v>
      </c>
      <c r="H771" s="219">
        <v>3959970</v>
      </c>
      <c r="I771" s="458"/>
      <c r="J771" s="261"/>
      <c r="K771" s="200">
        <v>0</v>
      </c>
      <c r="L771" s="17" t="s">
        <v>21</v>
      </c>
      <c r="M771" s="25">
        <v>100</v>
      </c>
      <c r="N771" s="35" t="s">
        <v>473</v>
      </c>
      <c r="O771" s="25">
        <v>239</v>
      </c>
      <c r="P771" s="20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71" s="20" t="s">
        <v>21</v>
      </c>
      <c r="S771" s="25">
        <v>100</v>
      </c>
      <c r="T771" s="26" t="s">
        <v>936</v>
      </c>
      <c r="U771" s="26" t="s">
        <v>936</v>
      </c>
    </row>
    <row r="772" spans="1:21" customFormat="1" ht="27.6" hidden="1" x14ac:dyDescent="0.3">
      <c r="A772" s="1"/>
      <c r="B772" s="57">
        <v>40752</v>
      </c>
      <c r="C772" s="95" t="s">
        <v>761</v>
      </c>
      <c r="D772" s="97" t="s">
        <v>762</v>
      </c>
      <c r="E772" s="84"/>
      <c r="F772" s="84" t="s">
        <v>20</v>
      </c>
      <c r="G772" s="85">
        <v>436.29</v>
      </c>
      <c r="H772" s="219">
        <v>5283472</v>
      </c>
      <c r="I772" s="458"/>
      <c r="J772" s="261"/>
      <c r="K772" s="200">
        <v>0</v>
      </c>
      <c r="L772" s="17" t="s">
        <v>21</v>
      </c>
      <c r="M772" s="25">
        <v>100</v>
      </c>
      <c r="N772" s="35" t="s">
        <v>473</v>
      </c>
      <c r="O772" s="25">
        <v>239</v>
      </c>
      <c r="P772" s="20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72" s="20" t="s">
        <v>21</v>
      </c>
      <c r="S772" s="25">
        <v>100</v>
      </c>
      <c r="T772" s="26" t="s">
        <v>936</v>
      </c>
      <c r="U772" s="26" t="s">
        <v>936</v>
      </c>
    </row>
    <row r="773" spans="1:21" customFormat="1" ht="27.6" hidden="1" x14ac:dyDescent="0.3">
      <c r="A773" s="1"/>
      <c r="B773" s="57">
        <v>4076</v>
      </c>
      <c r="C773" s="95">
        <v>4076</v>
      </c>
      <c r="D773" s="97" t="s">
        <v>928</v>
      </c>
      <c r="E773" s="84"/>
      <c r="F773" s="84" t="s">
        <v>20</v>
      </c>
      <c r="G773" s="85">
        <v>410.12</v>
      </c>
      <c r="H773" s="219">
        <v>4966553</v>
      </c>
      <c r="I773" s="458"/>
      <c r="J773" s="468"/>
      <c r="K773" s="200">
        <v>0</v>
      </c>
      <c r="L773" s="162" t="s">
        <v>21</v>
      </c>
      <c r="M773" s="422">
        <v>100</v>
      </c>
      <c r="N773" s="423" t="s">
        <v>473</v>
      </c>
      <c r="O773" s="422">
        <v>239</v>
      </c>
      <c r="P773" s="20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73" s="20" t="s">
        <v>21</v>
      </c>
      <c r="S773" s="25">
        <v>100</v>
      </c>
      <c r="T773" s="26" t="s">
        <v>936</v>
      </c>
      <c r="U773" s="26" t="s">
        <v>936</v>
      </c>
    </row>
    <row r="774" spans="1:21" customFormat="1" ht="45.6" hidden="1" customHeight="1" thickBot="1" x14ac:dyDescent="0.35">
      <c r="A774" s="1"/>
      <c r="B774" s="79">
        <v>4077</v>
      </c>
      <c r="C774" s="133">
        <v>4077</v>
      </c>
      <c r="D774" s="702" t="s">
        <v>763</v>
      </c>
      <c r="E774" s="703"/>
      <c r="F774" s="703"/>
      <c r="G774" s="501"/>
      <c r="H774" s="225"/>
      <c r="I774" s="458"/>
      <c r="J774" s="462"/>
      <c r="K774" s="200">
        <v>0</v>
      </c>
      <c r="L774" s="198" t="s">
        <v>42</v>
      </c>
      <c r="M774" s="316" t="s">
        <v>42</v>
      </c>
      <c r="N774" s="316" t="s">
        <v>42</v>
      </c>
      <c r="O774" s="316" t="s">
        <v>42</v>
      </c>
      <c r="P774" s="304"/>
      <c r="Q77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74" s="316" t="s">
        <v>42</v>
      </c>
      <c r="S774" s="316" t="s">
        <v>42</v>
      </c>
      <c r="T774" s="200" t="s">
        <v>42</v>
      </c>
      <c r="U774" s="274" t="s">
        <v>41</v>
      </c>
    </row>
    <row r="775" spans="1:21" customFormat="1" ht="41.25" hidden="1" customHeight="1" x14ac:dyDescent="0.3">
      <c r="A775" s="23"/>
      <c r="B775" s="80">
        <v>40771</v>
      </c>
      <c r="C775" s="592" t="s">
        <v>764</v>
      </c>
      <c r="D775" s="627" t="s">
        <v>765</v>
      </c>
      <c r="E775" s="100">
        <v>1</v>
      </c>
      <c r="F775" s="100" t="s">
        <v>766</v>
      </c>
      <c r="G775" s="101">
        <v>952.74</v>
      </c>
      <c r="H775" s="241">
        <v>11537681</v>
      </c>
      <c r="I775" s="111"/>
      <c r="J775" s="462"/>
      <c r="K775" s="200">
        <v>0</v>
      </c>
      <c r="L775" s="277" t="s">
        <v>139</v>
      </c>
      <c r="M775" s="205">
        <v>100</v>
      </c>
      <c r="N775" s="206" t="s">
        <v>473</v>
      </c>
      <c r="O775" s="205">
        <v>419</v>
      </c>
      <c r="P775" s="207"/>
      <c r="Q7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75" s="209" t="s">
        <v>372</v>
      </c>
      <c r="S775" s="279">
        <v>100</v>
      </c>
      <c r="T775" s="26" t="s">
        <v>936</v>
      </c>
      <c r="U775" s="26" t="s">
        <v>936</v>
      </c>
    </row>
    <row r="776" spans="1:21" customFormat="1" ht="44.25" hidden="1" customHeight="1" thickBot="1" x14ac:dyDescent="0.35">
      <c r="A776" s="15" t="s">
        <v>767</v>
      </c>
      <c r="B776" s="80">
        <v>40771</v>
      </c>
      <c r="C776" s="594"/>
      <c r="D776" s="629"/>
      <c r="E776" s="102">
        <v>2</v>
      </c>
      <c r="F776" s="102" t="s">
        <v>768</v>
      </c>
      <c r="G776" s="103">
        <v>1702.33</v>
      </c>
      <c r="H776" s="243">
        <v>20615216</v>
      </c>
      <c r="I776" s="111">
        <f>+G776-G775</f>
        <v>749.58999999999992</v>
      </c>
      <c r="J776" s="261"/>
      <c r="K776" s="200">
        <v>0</v>
      </c>
      <c r="L776" s="282" t="s">
        <v>139</v>
      </c>
      <c r="M776" s="211">
        <v>100</v>
      </c>
      <c r="N776" s="212" t="s">
        <v>473</v>
      </c>
      <c r="O776" s="211">
        <v>419</v>
      </c>
      <c r="P776" s="213"/>
      <c r="Q776" s="214"/>
      <c r="R776" s="270"/>
      <c r="S776" s="382"/>
      <c r="T776" s="26" t="s">
        <v>936</v>
      </c>
      <c r="U776" s="26"/>
    </row>
    <row r="777" spans="1:21" customFormat="1" ht="55.2" hidden="1" x14ac:dyDescent="0.3">
      <c r="A777" s="1"/>
      <c r="B777" s="81">
        <v>40773</v>
      </c>
      <c r="C777" s="124" t="s">
        <v>769</v>
      </c>
      <c r="D777" s="125" t="s">
        <v>770</v>
      </c>
      <c r="E777" s="91"/>
      <c r="F777" s="91" t="s">
        <v>20</v>
      </c>
      <c r="G777" s="116">
        <v>686.4</v>
      </c>
      <c r="H777" s="221">
        <v>8312304</v>
      </c>
      <c r="I777" s="458"/>
      <c r="J777" s="261"/>
      <c r="K777" s="200">
        <v>0</v>
      </c>
      <c r="L777" s="249" t="s">
        <v>139</v>
      </c>
      <c r="M777" s="250">
        <v>100</v>
      </c>
      <c r="N777" s="262" t="s">
        <v>473</v>
      </c>
      <c r="O777" s="250">
        <v>419</v>
      </c>
      <c r="P777" s="306"/>
      <c r="Q77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77" s="308" t="s">
        <v>372</v>
      </c>
      <c r="S777" s="250">
        <v>100</v>
      </c>
      <c r="T777" s="26" t="s">
        <v>936</v>
      </c>
      <c r="U777" s="26" t="s">
        <v>936</v>
      </c>
    </row>
    <row r="778" spans="1:21" customFormat="1" hidden="1" x14ac:dyDescent="0.3">
      <c r="A778" s="1"/>
      <c r="B778" s="53">
        <v>4078</v>
      </c>
      <c r="C778" s="113">
        <v>4078</v>
      </c>
      <c r="D778" s="159" t="s">
        <v>771</v>
      </c>
      <c r="E778" s="160"/>
      <c r="F778" s="160"/>
      <c r="G778" s="160"/>
      <c r="H778" s="219">
        <v>0</v>
      </c>
      <c r="I778" s="458"/>
      <c r="J778" s="462"/>
      <c r="K778" s="200">
        <v>0</v>
      </c>
      <c r="L778" s="17" t="s">
        <v>42</v>
      </c>
      <c r="M778" s="200" t="s">
        <v>42</v>
      </c>
      <c r="N778" s="200" t="s">
        <v>42</v>
      </c>
      <c r="O778" s="200" t="s">
        <v>42</v>
      </c>
      <c r="P778" s="20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78" s="200" t="s">
        <v>42</v>
      </c>
      <c r="S778" s="200" t="s">
        <v>42</v>
      </c>
      <c r="T778" s="200" t="s">
        <v>42</v>
      </c>
      <c r="U778" s="274" t="s">
        <v>41</v>
      </c>
    </row>
    <row r="779" spans="1:21" customFormat="1" ht="41.4" hidden="1" x14ac:dyDescent="0.3">
      <c r="A779" s="1"/>
      <c r="B779" s="55">
        <v>40781</v>
      </c>
      <c r="C779" s="95" t="s">
        <v>772</v>
      </c>
      <c r="D779" s="97" t="s">
        <v>773</v>
      </c>
      <c r="E779" s="84"/>
      <c r="F779" s="84" t="s">
        <v>20</v>
      </c>
      <c r="G779" s="85">
        <v>52.59</v>
      </c>
      <c r="H779" s="219">
        <v>636865</v>
      </c>
      <c r="I779" s="458"/>
      <c r="J779" s="261"/>
      <c r="K779" s="200">
        <v>0</v>
      </c>
      <c r="L779" s="24" t="s">
        <v>670</v>
      </c>
      <c r="M779" s="25">
        <v>100</v>
      </c>
      <c r="N779" s="35" t="s">
        <v>473</v>
      </c>
      <c r="O779" s="25">
        <v>1807</v>
      </c>
      <c r="P779" s="20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779" s="20" t="s">
        <v>670</v>
      </c>
      <c r="S779" s="25">
        <v>100</v>
      </c>
      <c r="T779" s="26" t="s">
        <v>936</v>
      </c>
      <c r="U779" s="26" t="s">
        <v>936</v>
      </c>
    </row>
    <row r="780" spans="1:21" customFormat="1" ht="41.4" hidden="1" x14ac:dyDescent="0.3">
      <c r="A780" s="1"/>
      <c r="B780" s="53">
        <v>40782</v>
      </c>
      <c r="C780" s="95" t="s">
        <v>774</v>
      </c>
      <c r="D780" s="97" t="s">
        <v>775</v>
      </c>
      <c r="E780" s="84"/>
      <c r="F780" s="84" t="s">
        <v>20</v>
      </c>
      <c r="G780" s="85">
        <v>81.47</v>
      </c>
      <c r="H780" s="219">
        <v>986602</v>
      </c>
      <c r="I780" s="458"/>
      <c r="J780" s="261"/>
      <c r="K780" s="200">
        <v>0</v>
      </c>
      <c r="L780" s="24" t="s">
        <v>670</v>
      </c>
      <c r="M780" s="25">
        <v>100</v>
      </c>
      <c r="N780" s="35" t="s">
        <v>473</v>
      </c>
      <c r="O780" s="25">
        <v>1807</v>
      </c>
      <c r="P780" s="20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780" s="20" t="s">
        <v>670</v>
      </c>
      <c r="S780" s="25">
        <v>100</v>
      </c>
      <c r="T780" s="26" t="s">
        <v>936</v>
      </c>
      <c r="U780" s="26" t="s">
        <v>936</v>
      </c>
    </row>
    <row r="781" spans="1:21" customFormat="1" ht="41.4" hidden="1" x14ac:dyDescent="0.3">
      <c r="A781" s="1"/>
      <c r="B781" s="53">
        <v>4079</v>
      </c>
      <c r="C781" s="95">
        <v>4079</v>
      </c>
      <c r="D781" s="97" t="s">
        <v>776</v>
      </c>
      <c r="E781" s="84"/>
      <c r="F781" s="84" t="s">
        <v>20</v>
      </c>
      <c r="G781" s="85">
        <v>1791.57</v>
      </c>
      <c r="H781" s="219">
        <v>21695913</v>
      </c>
      <c r="I781" s="458"/>
      <c r="J781" s="261"/>
      <c r="K781" s="200">
        <v>0</v>
      </c>
      <c r="L781" s="17" t="s">
        <v>139</v>
      </c>
      <c r="M781" s="25">
        <v>100</v>
      </c>
      <c r="N781" s="35" t="s">
        <v>473</v>
      </c>
      <c r="O781" s="25">
        <v>419</v>
      </c>
      <c r="P781" s="20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781" s="20" t="s">
        <v>372</v>
      </c>
      <c r="S781" s="25">
        <v>100</v>
      </c>
      <c r="T781" s="26" t="s">
        <v>936</v>
      </c>
      <c r="U781" s="26" t="s">
        <v>936</v>
      </c>
    </row>
    <row r="782" spans="1:21" customFormat="1" ht="30" hidden="1" customHeight="1" x14ac:dyDescent="0.3">
      <c r="A782" s="1"/>
      <c r="B782" s="113">
        <v>4081</v>
      </c>
      <c r="C782" s="113">
        <v>4081</v>
      </c>
      <c r="D782" s="668" t="s">
        <v>777</v>
      </c>
      <c r="E782" s="669"/>
      <c r="F782" s="669"/>
      <c r="G782" s="160"/>
      <c r="H782" s="219"/>
      <c r="I782" s="458"/>
      <c r="J782" s="462"/>
      <c r="K782" s="200">
        <v>0</v>
      </c>
      <c r="L782" s="17" t="s">
        <v>42</v>
      </c>
      <c r="M782" s="200" t="s">
        <v>42</v>
      </c>
      <c r="N782" s="200" t="s">
        <v>42</v>
      </c>
      <c r="O782" s="200" t="s">
        <v>42</v>
      </c>
      <c r="P782" s="20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782" s="200" t="s">
        <v>42</v>
      </c>
      <c r="S782" s="200" t="s">
        <v>42</v>
      </c>
      <c r="T782" s="200" t="s">
        <v>42</v>
      </c>
      <c r="U782" s="274" t="s">
        <v>41</v>
      </c>
    </row>
    <row r="783" spans="1:21" customFormat="1" ht="41.4" hidden="1" x14ac:dyDescent="0.3">
      <c r="A783" s="1"/>
      <c r="B783" s="95">
        <v>4080</v>
      </c>
      <c r="C783" s="95">
        <v>4080</v>
      </c>
      <c r="D783" s="97" t="s">
        <v>778</v>
      </c>
      <c r="E783" s="84"/>
      <c r="F783" s="84" t="s">
        <v>20</v>
      </c>
      <c r="G783" s="85">
        <v>810.79</v>
      </c>
      <c r="H783" s="219">
        <v>9818667</v>
      </c>
      <c r="I783" s="458"/>
      <c r="J783" s="261"/>
      <c r="K783" s="200">
        <v>0</v>
      </c>
      <c r="L783" s="17" t="s">
        <v>139</v>
      </c>
      <c r="M783" s="25">
        <v>100</v>
      </c>
      <c r="N783" s="35" t="s">
        <v>473</v>
      </c>
      <c r="O783" s="25">
        <v>419</v>
      </c>
      <c r="P783" s="20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783" s="20" t="s">
        <v>372</v>
      </c>
      <c r="S783" s="25">
        <v>100</v>
      </c>
      <c r="T783" s="26" t="s">
        <v>936</v>
      </c>
      <c r="U783" s="26" t="s">
        <v>936</v>
      </c>
    </row>
    <row r="784" spans="1:21" customFormat="1" ht="27.6" hidden="1" x14ac:dyDescent="0.3">
      <c r="A784" s="1"/>
      <c r="B784" s="53">
        <v>40812</v>
      </c>
      <c r="C784" s="95" t="s">
        <v>779</v>
      </c>
      <c r="D784" s="97" t="s">
        <v>780</v>
      </c>
      <c r="E784" s="84"/>
      <c r="F784" s="84" t="s">
        <v>20</v>
      </c>
      <c r="G784" s="85">
        <v>1790.59</v>
      </c>
      <c r="H784" s="219">
        <v>21684045</v>
      </c>
      <c r="I784" s="458"/>
      <c r="J784" s="261"/>
      <c r="K784" s="200">
        <v>0</v>
      </c>
      <c r="L784" s="17" t="s">
        <v>139</v>
      </c>
      <c r="M784" s="25">
        <v>100</v>
      </c>
      <c r="N784" s="35" t="s">
        <v>473</v>
      </c>
      <c r="O784" s="25">
        <v>419</v>
      </c>
      <c r="P784" s="20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784" s="20" t="s">
        <v>372</v>
      </c>
      <c r="S784" s="25">
        <v>100</v>
      </c>
      <c r="T784" s="26" t="s">
        <v>936</v>
      </c>
      <c r="U784" s="26" t="s">
        <v>936</v>
      </c>
    </row>
    <row r="785" spans="1:23" customFormat="1" ht="124.2" hidden="1" x14ac:dyDescent="0.3">
      <c r="A785" s="15" t="s">
        <v>781</v>
      </c>
      <c r="B785" s="53">
        <v>40813</v>
      </c>
      <c r="C785" s="95" t="s">
        <v>782</v>
      </c>
      <c r="D785" s="97" t="s">
        <v>783</v>
      </c>
      <c r="E785" s="84"/>
      <c r="F785" s="84" t="s">
        <v>20</v>
      </c>
      <c r="G785" s="85">
        <v>76.77</v>
      </c>
      <c r="H785" s="219">
        <v>929685</v>
      </c>
      <c r="I785" s="458"/>
      <c r="J785" s="261"/>
      <c r="K785" s="200">
        <v>0</v>
      </c>
      <c r="L785" s="17" t="s">
        <v>139</v>
      </c>
      <c r="M785" s="25">
        <v>100</v>
      </c>
      <c r="N785" s="35" t="s">
        <v>473</v>
      </c>
      <c r="O785" s="25">
        <v>454</v>
      </c>
      <c r="P785" s="20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785" s="20" t="s">
        <v>372</v>
      </c>
      <c r="S785" s="25">
        <v>100</v>
      </c>
      <c r="T785" s="26" t="s">
        <v>936</v>
      </c>
      <c r="U785" s="26" t="s">
        <v>936</v>
      </c>
    </row>
    <row r="786" spans="1:23" ht="27.6" hidden="1" x14ac:dyDescent="0.3">
      <c r="A786" s="1"/>
      <c r="B786" s="53">
        <v>4083</v>
      </c>
      <c r="C786" s="60">
        <v>4083</v>
      </c>
      <c r="D786" s="293" t="s">
        <v>784</v>
      </c>
      <c r="E786" s="84"/>
      <c r="F786" s="245" t="s">
        <v>20</v>
      </c>
      <c r="G786" s="239">
        <v>126.94</v>
      </c>
      <c r="H786" s="219">
        <v>1537243</v>
      </c>
      <c r="I786" s="458"/>
      <c r="J786" s="261"/>
      <c r="K786" s="200">
        <v>0</v>
      </c>
      <c r="L786" s="17" t="s">
        <v>21</v>
      </c>
      <c r="M786" s="25">
        <v>100</v>
      </c>
      <c r="N786" s="35" t="s">
        <v>473</v>
      </c>
      <c r="O786" s="25" t="s">
        <v>923</v>
      </c>
      <c r="P786" s="20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786" s="20" t="s">
        <v>21</v>
      </c>
      <c r="S786" s="25">
        <v>100</v>
      </c>
      <c r="T786" s="26" t="s">
        <v>936</v>
      </c>
      <c r="U786" s="26" t="s">
        <v>936</v>
      </c>
    </row>
    <row r="787" spans="1:23" customFormat="1" ht="27.6" hidden="1" x14ac:dyDescent="0.3">
      <c r="A787" s="1"/>
      <c r="B787" s="53">
        <v>40831</v>
      </c>
      <c r="C787" s="95" t="s">
        <v>785</v>
      </c>
      <c r="D787" s="97" t="s">
        <v>786</v>
      </c>
      <c r="E787" s="84"/>
      <c r="F787" s="84" t="s">
        <v>20</v>
      </c>
      <c r="G787" s="85">
        <v>112.31</v>
      </c>
      <c r="H787" s="219">
        <v>1360074</v>
      </c>
      <c r="I787" s="458"/>
      <c r="J787" s="261"/>
      <c r="K787" s="200">
        <v>0</v>
      </c>
      <c r="L787" s="17" t="s">
        <v>21</v>
      </c>
      <c r="M787" s="25">
        <v>100</v>
      </c>
      <c r="N787" s="35" t="s">
        <v>473</v>
      </c>
      <c r="O787" s="25">
        <v>225</v>
      </c>
      <c r="P787" s="20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787" s="20" t="s">
        <v>21</v>
      </c>
      <c r="S787" s="25">
        <v>100</v>
      </c>
      <c r="T787" s="26" t="s">
        <v>936</v>
      </c>
      <c r="U787" s="26" t="s">
        <v>936</v>
      </c>
    </row>
    <row r="788" spans="1:23" s="139" customFormat="1" ht="31.5" hidden="1" customHeight="1" x14ac:dyDescent="0.3">
      <c r="A788" s="144"/>
      <c r="B788" s="148">
        <v>40832</v>
      </c>
      <c r="C788" s="95" t="s">
        <v>787</v>
      </c>
      <c r="D788" s="97" t="s">
        <v>788</v>
      </c>
      <c r="E788" s="84"/>
      <c r="F788" s="84" t="s">
        <v>20</v>
      </c>
      <c r="G788" s="239">
        <v>105.48</v>
      </c>
      <c r="H788" s="219">
        <v>1277363</v>
      </c>
      <c r="I788" s="458"/>
      <c r="J788" s="261"/>
      <c r="K788" s="200">
        <v>0</v>
      </c>
      <c r="L788" s="17" t="s">
        <v>21</v>
      </c>
      <c r="M788" s="25">
        <v>100</v>
      </c>
      <c r="N788" s="35" t="s">
        <v>473</v>
      </c>
      <c r="O788" s="25">
        <v>225</v>
      </c>
      <c r="P788" s="201"/>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788" s="27" t="s">
        <v>21</v>
      </c>
      <c r="S788" s="25">
        <v>100</v>
      </c>
      <c r="T788" s="26" t="s">
        <v>936</v>
      </c>
      <c r="U788" s="26" t="s">
        <v>936</v>
      </c>
    </row>
    <row r="789" spans="1:23" customFormat="1" ht="27.6" hidden="1" x14ac:dyDescent="0.3">
      <c r="A789" s="1"/>
      <c r="B789" s="53">
        <v>40833</v>
      </c>
      <c r="C789" s="95" t="s">
        <v>789</v>
      </c>
      <c r="D789" s="97" t="s">
        <v>790</v>
      </c>
      <c r="E789" s="84"/>
      <c r="F789" s="84" t="s">
        <v>20</v>
      </c>
      <c r="G789" s="85">
        <v>86.18</v>
      </c>
      <c r="H789" s="219">
        <v>1043640</v>
      </c>
      <c r="I789" s="458"/>
      <c r="J789" s="261"/>
      <c r="K789" s="200">
        <v>0</v>
      </c>
      <c r="L789" s="17" t="s">
        <v>21</v>
      </c>
      <c r="M789" s="25">
        <v>100</v>
      </c>
      <c r="N789" s="35" t="s">
        <v>473</v>
      </c>
      <c r="O789" s="25">
        <v>225</v>
      </c>
      <c r="P789" s="20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789" s="20" t="s">
        <v>243</v>
      </c>
      <c r="S789" s="25">
        <v>100</v>
      </c>
      <c r="T789" s="26" t="s">
        <v>936</v>
      </c>
      <c r="U789" s="26" t="s">
        <v>936</v>
      </c>
    </row>
    <row r="790" spans="1:23" s="139" customFormat="1" ht="27.6" hidden="1" x14ac:dyDescent="0.3">
      <c r="A790" s="144"/>
      <c r="B790" s="148" t="s">
        <v>791</v>
      </c>
      <c r="C790" s="95" t="s">
        <v>791</v>
      </c>
      <c r="D790" s="97" t="s">
        <v>792</v>
      </c>
      <c r="E790" s="84"/>
      <c r="F790" s="84" t="s">
        <v>20</v>
      </c>
      <c r="G790" s="85">
        <v>39.61</v>
      </c>
      <c r="H790" s="219">
        <v>479677</v>
      </c>
      <c r="I790" s="458"/>
      <c r="J790" s="261"/>
      <c r="K790" s="200">
        <v>0</v>
      </c>
      <c r="L790" s="17" t="s">
        <v>21</v>
      </c>
      <c r="M790" s="25">
        <v>100</v>
      </c>
      <c r="N790" s="35" t="s">
        <v>473</v>
      </c>
      <c r="O790" s="25">
        <v>225</v>
      </c>
      <c r="P790" s="201"/>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790" s="27" t="s">
        <v>243</v>
      </c>
      <c r="S790" s="25">
        <v>100</v>
      </c>
      <c r="T790" s="26" t="s">
        <v>936</v>
      </c>
      <c r="U790" s="26" t="s">
        <v>936</v>
      </c>
    </row>
    <row r="791" spans="1:23" customFormat="1" ht="27.6" hidden="1" x14ac:dyDescent="0.3">
      <c r="A791" s="1"/>
      <c r="B791" s="53">
        <v>40832</v>
      </c>
      <c r="C791" s="95" t="s">
        <v>793</v>
      </c>
      <c r="D791" s="97" t="s">
        <v>794</v>
      </c>
      <c r="E791" s="84"/>
      <c r="F791" s="84" t="s">
        <v>20</v>
      </c>
      <c r="G791" s="85">
        <v>57.64</v>
      </c>
      <c r="H791" s="219">
        <v>698020</v>
      </c>
      <c r="I791" s="458"/>
      <c r="J791" s="261"/>
      <c r="K791" s="200">
        <v>0</v>
      </c>
      <c r="L791" s="17" t="s">
        <v>21</v>
      </c>
      <c r="M791" s="25">
        <v>100</v>
      </c>
      <c r="N791" s="35" t="s">
        <v>473</v>
      </c>
      <c r="O791" s="25">
        <v>225</v>
      </c>
      <c r="P791" s="20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791" s="20" t="s">
        <v>21</v>
      </c>
      <c r="S791" s="25">
        <v>100</v>
      </c>
      <c r="T791" s="26" t="s">
        <v>936</v>
      </c>
      <c r="U791" s="26" t="s">
        <v>936</v>
      </c>
    </row>
    <row r="792" spans="1:23" ht="27.6" hidden="1" x14ac:dyDescent="0.3">
      <c r="A792" s="1"/>
      <c r="B792" s="53">
        <v>40836</v>
      </c>
      <c r="C792" s="415" t="s">
        <v>795</v>
      </c>
      <c r="D792" s="416" t="s">
        <v>941</v>
      </c>
      <c r="E792" s="16" t="s">
        <v>20</v>
      </c>
      <c r="F792" s="22" t="s">
        <v>20</v>
      </c>
      <c r="G792" s="295">
        <v>103.99</v>
      </c>
      <c r="H792" s="219">
        <v>1259319</v>
      </c>
      <c r="I792" s="458"/>
      <c r="J792" s="261"/>
      <c r="K792" s="200">
        <v>0</v>
      </c>
      <c r="L792" s="17" t="s">
        <v>21</v>
      </c>
      <c r="M792" s="25">
        <v>100</v>
      </c>
      <c r="N792" s="35" t="s">
        <v>473</v>
      </c>
      <c r="O792" s="25" t="s">
        <v>923</v>
      </c>
      <c r="P792" s="201"/>
      <c r="Q792" s="30"/>
      <c r="R792" s="20" t="s">
        <v>21</v>
      </c>
      <c r="S792" s="25">
        <v>100</v>
      </c>
      <c r="T792" s="26" t="s">
        <v>936</v>
      </c>
      <c r="U792" s="26" t="s">
        <v>936</v>
      </c>
      <c r="V792" s="404"/>
      <c r="W792" s="405"/>
    </row>
    <row r="793" spans="1:23" ht="27.6" hidden="1" x14ac:dyDescent="0.3">
      <c r="A793" s="1"/>
      <c r="B793" s="53">
        <v>40837</v>
      </c>
      <c r="C793" s="415" t="s">
        <v>796</v>
      </c>
      <c r="D793" s="416" t="s">
        <v>797</v>
      </c>
      <c r="E793" s="16" t="s">
        <v>20</v>
      </c>
      <c r="F793" s="22" t="s">
        <v>20</v>
      </c>
      <c r="G793" s="295">
        <v>56.07</v>
      </c>
      <c r="H793" s="219">
        <v>679008</v>
      </c>
      <c r="I793" s="458"/>
      <c r="J793" s="261"/>
      <c r="K793" s="200">
        <v>0</v>
      </c>
      <c r="L793" s="17" t="s">
        <v>21</v>
      </c>
      <c r="M793" s="25">
        <v>100</v>
      </c>
      <c r="N793" s="35" t="s">
        <v>473</v>
      </c>
      <c r="O793" s="25" t="s">
        <v>923</v>
      </c>
      <c r="P793" s="201"/>
      <c r="Q793" s="30"/>
      <c r="R793" s="20" t="s">
        <v>21</v>
      </c>
      <c r="S793" s="25">
        <v>100</v>
      </c>
      <c r="T793" s="26" t="s">
        <v>936</v>
      </c>
      <c r="U793" s="26" t="s">
        <v>936</v>
      </c>
      <c r="V793" s="404"/>
    </row>
    <row r="794" spans="1:23" customFormat="1" ht="27.6" hidden="1" x14ac:dyDescent="0.3">
      <c r="A794" s="1"/>
      <c r="B794" s="53">
        <v>4084</v>
      </c>
      <c r="C794" s="95">
        <v>4084</v>
      </c>
      <c r="D794" s="97" t="s">
        <v>798</v>
      </c>
      <c r="E794" s="84"/>
      <c r="F794" s="84" t="s">
        <v>20</v>
      </c>
      <c r="G794" s="85">
        <v>263.97000000000003</v>
      </c>
      <c r="H794" s="219">
        <v>3196677</v>
      </c>
      <c r="I794" s="458"/>
      <c r="J794" s="261"/>
      <c r="K794" s="200">
        <v>0</v>
      </c>
      <c r="L794" s="17" t="s">
        <v>21</v>
      </c>
      <c r="M794" s="25">
        <v>100</v>
      </c>
      <c r="N794" s="35" t="s">
        <v>473</v>
      </c>
      <c r="O794" s="25">
        <v>225</v>
      </c>
      <c r="P794" s="201"/>
      <c r="Q7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794" s="20" t="s">
        <v>21</v>
      </c>
      <c r="S794" s="25">
        <v>100</v>
      </c>
      <c r="T794" s="26" t="s">
        <v>936</v>
      </c>
      <c r="U794" s="26" t="s">
        <v>936</v>
      </c>
    </row>
    <row r="795" spans="1:23" customFormat="1" ht="33.75" hidden="1" customHeight="1" x14ac:dyDescent="0.3">
      <c r="A795" s="1"/>
      <c r="B795" s="53">
        <v>4085</v>
      </c>
      <c r="C795" s="95">
        <v>4085</v>
      </c>
      <c r="D795" s="97" t="s">
        <v>799</v>
      </c>
      <c r="E795" s="84"/>
      <c r="F795" s="84" t="s">
        <v>20</v>
      </c>
      <c r="G795" s="85">
        <v>339.04</v>
      </c>
      <c r="H795" s="219">
        <v>4105774</v>
      </c>
      <c r="I795" s="458"/>
      <c r="J795" s="261"/>
      <c r="K795" s="200">
        <v>0</v>
      </c>
      <c r="L795" s="17" t="s">
        <v>243</v>
      </c>
      <c r="M795" s="25">
        <v>100</v>
      </c>
      <c r="N795" s="35" t="s">
        <v>473</v>
      </c>
      <c r="O795" s="25">
        <v>225</v>
      </c>
      <c r="P795" s="201"/>
      <c r="Q7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795" s="20" t="s">
        <v>243</v>
      </c>
      <c r="S795" s="25">
        <v>100</v>
      </c>
      <c r="T795" s="26" t="s">
        <v>936</v>
      </c>
      <c r="U795" s="26" t="s">
        <v>936</v>
      </c>
    </row>
    <row r="796" spans="1:23" customFormat="1" ht="26.25" hidden="1" customHeight="1" x14ac:dyDescent="0.3">
      <c r="A796" s="1"/>
      <c r="B796" s="57">
        <v>4086</v>
      </c>
      <c r="C796" s="95">
        <v>4086</v>
      </c>
      <c r="D796" s="97" t="s">
        <v>800</v>
      </c>
      <c r="E796" s="84"/>
      <c r="F796" s="84" t="s">
        <v>20</v>
      </c>
      <c r="G796" s="85">
        <v>28.25</v>
      </c>
      <c r="H796" s="219">
        <v>342108</v>
      </c>
      <c r="I796" s="458"/>
      <c r="J796" s="261"/>
      <c r="K796" s="200">
        <v>0</v>
      </c>
      <c r="L796" s="17" t="s">
        <v>243</v>
      </c>
      <c r="M796" s="25">
        <v>100</v>
      </c>
      <c r="N796" s="35" t="s">
        <v>473</v>
      </c>
      <c r="O796" s="25">
        <v>1716</v>
      </c>
      <c r="P796" s="201"/>
      <c r="Q7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796" s="20" t="s">
        <v>243</v>
      </c>
      <c r="S796" s="25">
        <v>100</v>
      </c>
      <c r="T796" s="26" t="s">
        <v>936</v>
      </c>
      <c r="U796" s="26" t="s">
        <v>936</v>
      </c>
    </row>
    <row r="797" spans="1:23" customFormat="1" x14ac:dyDescent="0.3">
      <c r="A797" s="1"/>
      <c r="B797" s="53">
        <v>4087</v>
      </c>
      <c r="C797" s="113">
        <v>4087</v>
      </c>
      <c r="D797" s="668" t="s">
        <v>801</v>
      </c>
      <c r="E797" s="669"/>
      <c r="F797" s="669"/>
      <c r="G797" s="160"/>
      <c r="H797" s="219"/>
      <c r="I797" s="458"/>
      <c r="J797" s="462"/>
      <c r="K797" s="200">
        <v>0</v>
      </c>
      <c r="L797" s="17" t="s">
        <v>42</v>
      </c>
      <c r="M797" s="200" t="s">
        <v>42</v>
      </c>
      <c r="N797" s="200" t="s">
        <v>42</v>
      </c>
      <c r="O797" s="200" t="s">
        <v>42</v>
      </c>
      <c r="P797" s="201"/>
      <c r="Q7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797" s="200" t="s">
        <v>42</v>
      </c>
      <c r="S797" s="200" t="s">
        <v>42</v>
      </c>
      <c r="T797" s="200" t="s">
        <v>42</v>
      </c>
      <c r="U797" s="274" t="s">
        <v>41</v>
      </c>
    </row>
    <row r="798" spans="1:23" customFormat="1" ht="31.2" x14ac:dyDescent="0.3">
      <c r="A798" s="1"/>
      <c r="B798" s="55">
        <v>40871</v>
      </c>
      <c r="C798" s="95" t="s">
        <v>802</v>
      </c>
      <c r="D798" s="97" t="s">
        <v>803</v>
      </c>
      <c r="E798" s="84"/>
      <c r="F798" s="84" t="s">
        <v>20</v>
      </c>
      <c r="G798" s="85">
        <v>420.9</v>
      </c>
      <c r="H798" s="219">
        <v>5097099</v>
      </c>
      <c r="I798" s="458"/>
      <c r="J798" s="261"/>
      <c r="K798" s="200">
        <v>0</v>
      </c>
      <c r="L798" s="24" t="s">
        <v>195</v>
      </c>
      <c r="M798" s="25">
        <v>100</v>
      </c>
      <c r="N798" s="260" t="s">
        <v>920</v>
      </c>
      <c r="O798" s="25">
        <v>975</v>
      </c>
      <c r="P798" s="201"/>
      <c r="Q7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798" s="20" t="s">
        <v>195</v>
      </c>
      <c r="S798" s="25">
        <v>100</v>
      </c>
      <c r="T798" s="26" t="s">
        <v>936</v>
      </c>
      <c r="U798" s="26" t="s">
        <v>936</v>
      </c>
    </row>
    <row r="799" spans="1:23" customFormat="1" ht="31.2" x14ac:dyDescent="0.3">
      <c r="A799" s="1"/>
      <c r="B799" s="53">
        <v>40872</v>
      </c>
      <c r="C799" s="95" t="s">
        <v>804</v>
      </c>
      <c r="D799" s="97" t="s">
        <v>805</v>
      </c>
      <c r="E799" s="84"/>
      <c r="F799" s="84" t="s">
        <v>20</v>
      </c>
      <c r="G799" s="85">
        <v>491.6</v>
      </c>
      <c r="H799" s="219">
        <v>5953276</v>
      </c>
      <c r="I799" s="458"/>
      <c r="J799" s="261"/>
      <c r="K799" s="200">
        <v>0</v>
      </c>
      <c r="L799" s="24" t="s">
        <v>195</v>
      </c>
      <c r="M799" s="25">
        <v>100</v>
      </c>
      <c r="N799" s="260" t="s">
        <v>920</v>
      </c>
      <c r="O799" s="25">
        <v>975</v>
      </c>
      <c r="P799" s="20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799" s="20" t="s">
        <v>195</v>
      </c>
      <c r="S799" s="25">
        <v>100</v>
      </c>
      <c r="T799" s="26" t="s">
        <v>936</v>
      </c>
      <c r="U799" s="26" t="s">
        <v>936</v>
      </c>
    </row>
    <row r="800" spans="1:23" customFormat="1" ht="41.4" x14ac:dyDescent="0.3">
      <c r="A800" s="1"/>
      <c r="B800" s="53">
        <v>40873</v>
      </c>
      <c r="C800" s="95" t="s">
        <v>806</v>
      </c>
      <c r="D800" s="97" t="s">
        <v>807</v>
      </c>
      <c r="E800" s="84"/>
      <c r="F800" s="84" t="s">
        <v>20</v>
      </c>
      <c r="G800" s="85">
        <v>335.86</v>
      </c>
      <c r="H800" s="219">
        <v>4067265</v>
      </c>
      <c r="I800" s="458"/>
      <c r="J800" s="261"/>
      <c r="K800" s="200">
        <v>0</v>
      </c>
      <c r="L800" s="24" t="s">
        <v>195</v>
      </c>
      <c r="M800" s="25">
        <v>100</v>
      </c>
      <c r="N800" s="260" t="s">
        <v>920</v>
      </c>
      <c r="O800" s="25">
        <v>975</v>
      </c>
      <c r="P800" s="20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00" s="20" t="s">
        <v>195</v>
      </c>
      <c r="S800" s="25">
        <v>100</v>
      </c>
      <c r="T800" s="26" t="s">
        <v>936</v>
      </c>
      <c r="U800" s="26" t="s">
        <v>936</v>
      </c>
    </row>
    <row r="801" spans="1:21" customFormat="1" ht="31.2" x14ac:dyDescent="0.3">
      <c r="A801" s="1"/>
      <c r="B801" s="53">
        <v>40874</v>
      </c>
      <c r="C801" s="95" t="s">
        <v>808</v>
      </c>
      <c r="D801" s="97" t="s">
        <v>809</v>
      </c>
      <c r="E801" s="84"/>
      <c r="F801" s="84" t="s">
        <v>20</v>
      </c>
      <c r="G801" s="85">
        <v>302.27</v>
      </c>
      <c r="H801" s="219">
        <v>3660490</v>
      </c>
      <c r="I801" s="458"/>
      <c r="J801" s="261"/>
      <c r="K801" s="200">
        <v>0</v>
      </c>
      <c r="L801" s="24" t="s">
        <v>195</v>
      </c>
      <c r="M801" s="25">
        <v>100</v>
      </c>
      <c r="N801" s="260" t="s">
        <v>920</v>
      </c>
      <c r="O801" s="25">
        <v>975</v>
      </c>
      <c r="P801" s="20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01" s="20" t="s">
        <v>195</v>
      </c>
      <c r="S801" s="25">
        <v>100</v>
      </c>
      <c r="T801" s="26" t="s">
        <v>936</v>
      </c>
      <c r="U801" s="26" t="s">
        <v>936</v>
      </c>
    </row>
    <row r="802" spans="1:21" customFormat="1" ht="41.4" x14ac:dyDescent="0.3">
      <c r="A802" s="1"/>
      <c r="B802" s="57">
        <v>40875</v>
      </c>
      <c r="C802" s="95" t="s">
        <v>810</v>
      </c>
      <c r="D802" s="97" t="s">
        <v>811</v>
      </c>
      <c r="E802" s="84"/>
      <c r="F802" s="84" t="s">
        <v>20</v>
      </c>
      <c r="G802" s="85">
        <v>252.35</v>
      </c>
      <c r="H802" s="219">
        <v>3055959</v>
      </c>
      <c r="I802" s="458"/>
      <c r="J802" s="261"/>
      <c r="K802" s="200">
        <v>0</v>
      </c>
      <c r="L802" s="24" t="s">
        <v>195</v>
      </c>
      <c r="M802" s="25">
        <v>100</v>
      </c>
      <c r="N802" s="260" t="s">
        <v>920</v>
      </c>
      <c r="O802" s="25">
        <v>975</v>
      </c>
      <c r="P802" s="20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02" s="20" t="s">
        <v>195</v>
      </c>
      <c r="S802" s="25">
        <v>100</v>
      </c>
      <c r="T802" s="26" t="s">
        <v>936</v>
      </c>
      <c r="U802" s="26" t="s">
        <v>936</v>
      </c>
    </row>
    <row r="803" spans="1:21" customFormat="1" ht="21.75" customHeight="1" x14ac:dyDescent="0.3">
      <c r="A803" s="1"/>
      <c r="B803" s="53">
        <v>4088</v>
      </c>
      <c r="C803" s="113">
        <v>4088</v>
      </c>
      <c r="D803" s="668" t="s">
        <v>812</v>
      </c>
      <c r="E803" s="669"/>
      <c r="F803" s="669"/>
      <c r="G803" s="160"/>
      <c r="H803" s="219"/>
      <c r="I803" s="458"/>
      <c r="J803" s="462"/>
      <c r="K803" s="200">
        <v>0</v>
      </c>
      <c r="L803" s="17" t="s">
        <v>42</v>
      </c>
      <c r="M803" s="200" t="s">
        <v>42</v>
      </c>
      <c r="N803" s="200" t="s">
        <v>42</v>
      </c>
      <c r="O803" s="200" t="s">
        <v>42</v>
      </c>
      <c r="P803" s="203"/>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03" s="200" t="s">
        <v>42</v>
      </c>
      <c r="S803" s="200" t="s">
        <v>42</v>
      </c>
      <c r="T803" s="200" t="s">
        <v>42</v>
      </c>
      <c r="U803" s="274" t="s">
        <v>41</v>
      </c>
    </row>
    <row r="804" spans="1:21" customFormat="1" ht="31.2" x14ac:dyDescent="0.3">
      <c r="A804" s="1"/>
      <c r="B804" s="55">
        <v>40881</v>
      </c>
      <c r="C804" s="95" t="s">
        <v>813</v>
      </c>
      <c r="D804" s="97" t="s">
        <v>814</v>
      </c>
      <c r="E804" s="84"/>
      <c r="F804" s="84" t="s">
        <v>20</v>
      </c>
      <c r="G804" s="85">
        <v>89.45</v>
      </c>
      <c r="H804" s="219">
        <v>1083240</v>
      </c>
      <c r="I804" s="458"/>
      <c r="J804" s="261"/>
      <c r="K804" s="200">
        <v>0</v>
      </c>
      <c r="L804" s="17" t="s">
        <v>195</v>
      </c>
      <c r="M804" s="14">
        <v>100</v>
      </c>
      <c r="N804" s="260" t="s">
        <v>920</v>
      </c>
      <c r="O804" s="14">
        <v>975</v>
      </c>
      <c r="P804" s="203"/>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04" s="20" t="s">
        <v>195</v>
      </c>
      <c r="S804" s="14">
        <v>100</v>
      </c>
      <c r="T804" s="26" t="s">
        <v>936</v>
      </c>
      <c r="U804" s="26" t="s">
        <v>936</v>
      </c>
    </row>
    <row r="805" spans="1:21" customFormat="1" ht="31.2" x14ac:dyDescent="0.3">
      <c r="A805" s="1"/>
      <c r="B805" s="53">
        <v>40882</v>
      </c>
      <c r="C805" s="95" t="s">
        <v>815</v>
      </c>
      <c r="D805" s="97" t="s">
        <v>816</v>
      </c>
      <c r="E805" s="84"/>
      <c r="F805" s="84" t="s">
        <v>20</v>
      </c>
      <c r="G805" s="85">
        <v>1354.72</v>
      </c>
      <c r="H805" s="219">
        <v>16405659</v>
      </c>
      <c r="I805" s="458"/>
      <c r="J805" s="261"/>
      <c r="K805" s="200">
        <v>0</v>
      </c>
      <c r="L805" s="17" t="s">
        <v>195</v>
      </c>
      <c r="M805" s="14">
        <v>100</v>
      </c>
      <c r="N805" s="260" t="s">
        <v>920</v>
      </c>
      <c r="O805" s="14">
        <v>975</v>
      </c>
      <c r="P805" s="203"/>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05" s="20" t="s">
        <v>195</v>
      </c>
      <c r="S805" s="14">
        <v>100</v>
      </c>
      <c r="T805" s="26" t="s">
        <v>936</v>
      </c>
      <c r="U805" s="26" t="s">
        <v>936</v>
      </c>
    </row>
    <row r="806" spans="1:21" customFormat="1" ht="31.2" x14ac:dyDescent="0.3">
      <c r="A806" s="1"/>
      <c r="B806" s="53">
        <v>40883</v>
      </c>
      <c r="C806" s="95" t="s">
        <v>817</v>
      </c>
      <c r="D806" s="97" t="s">
        <v>818</v>
      </c>
      <c r="E806" s="84"/>
      <c r="F806" s="84" t="s">
        <v>20</v>
      </c>
      <c r="G806" s="85">
        <v>822.28</v>
      </c>
      <c r="H806" s="219">
        <v>9957811</v>
      </c>
      <c r="I806" s="458"/>
      <c r="J806" s="261"/>
      <c r="K806" s="200">
        <v>0</v>
      </c>
      <c r="L806" s="17" t="s">
        <v>195</v>
      </c>
      <c r="M806" s="14">
        <v>100</v>
      </c>
      <c r="N806" s="260" t="s">
        <v>920</v>
      </c>
      <c r="O806" s="14">
        <v>975</v>
      </c>
      <c r="P806" s="203"/>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06" s="20" t="s">
        <v>195</v>
      </c>
      <c r="S806" s="14">
        <v>100</v>
      </c>
      <c r="T806" s="26" t="s">
        <v>936</v>
      </c>
      <c r="U806" s="26" t="s">
        <v>936</v>
      </c>
    </row>
    <row r="807" spans="1:21" customFormat="1" ht="31.2" hidden="1" x14ac:dyDescent="0.3">
      <c r="A807" s="1"/>
      <c r="B807" s="53">
        <v>40884</v>
      </c>
      <c r="C807" s="95" t="s">
        <v>819</v>
      </c>
      <c r="D807" s="97" t="s">
        <v>820</v>
      </c>
      <c r="E807" s="84"/>
      <c r="F807" s="84" t="s">
        <v>20</v>
      </c>
      <c r="G807" s="85">
        <v>1151.74</v>
      </c>
      <c r="H807" s="219">
        <v>13947571</v>
      </c>
      <c r="I807" s="458"/>
      <c r="J807" s="261"/>
      <c r="K807" s="200">
        <v>0</v>
      </c>
      <c r="L807" s="17" t="s">
        <v>195</v>
      </c>
      <c r="M807" s="14">
        <v>100</v>
      </c>
      <c r="N807" s="260" t="s">
        <v>920</v>
      </c>
      <c r="O807" s="14">
        <v>975</v>
      </c>
      <c r="P807" s="203"/>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07" s="20" t="s">
        <v>195</v>
      </c>
      <c r="S807" s="14">
        <v>100</v>
      </c>
      <c r="T807" s="26" t="s">
        <v>936</v>
      </c>
      <c r="U807" s="26" t="s">
        <v>936</v>
      </c>
    </row>
    <row r="808" spans="1:21" customFormat="1" ht="41.4" hidden="1" x14ac:dyDescent="0.3">
      <c r="A808" s="1"/>
      <c r="B808" s="53">
        <v>4089</v>
      </c>
      <c r="C808" s="95">
        <v>4089</v>
      </c>
      <c r="D808" s="97" t="s">
        <v>821</v>
      </c>
      <c r="E808" s="84"/>
      <c r="F808" s="84" t="s">
        <v>20</v>
      </c>
      <c r="G808" s="85">
        <v>450.88</v>
      </c>
      <c r="H808" s="219">
        <v>5460157</v>
      </c>
      <c r="I808" s="458"/>
      <c r="J808" s="261"/>
      <c r="K808" s="200">
        <v>0</v>
      </c>
      <c r="L808" s="17" t="s">
        <v>21</v>
      </c>
      <c r="M808" s="14">
        <v>100</v>
      </c>
      <c r="N808" s="35" t="s">
        <v>473</v>
      </c>
      <c r="O808" s="14">
        <v>414</v>
      </c>
      <c r="P808" s="203"/>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08" s="20" t="s">
        <v>21</v>
      </c>
      <c r="S808" s="14">
        <v>100</v>
      </c>
      <c r="T808" s="26" t="s">
        <v>936</v>
      </c>
      <c r="U808" s="26" t="s">
        <v>936</v>
      </c>
    </row>
    <row r="809" spans="1:21" customFormat="1" ht="106.5" hidden="1" customHeight="1" thickBot="1" x14ac:dyDescent="0.3">
      <c r="A809" s="1"/>
      <c r="B809" s="53">
        <v>40891</v>
      </c>
      <c r="C809" s="92" t="s">
        <v>822</v>
      </c>
      <c r="D809" s="104" t="s">
        <v>823</v>
      </c>
      <c r="E809" s="90"/>
      <c r="F809" s="90" t="s">
        <v>20</v>
      </c>
      <c r="G809" s="98">
        <v>135.38</v>
      </c>
      <c r="H809" s="225">
        <v>1639452</v>
      </c>
      <c r="I809" s="458"/>
      <c r="J809" s="261"/>
      <c r="K809" s="200">
        <v>0</v>
      </c>
      <c r="L809" s="198" t="s">
        <v>21</v>
      </c>
      <c r="M809" s="285">
        <v>100</v>
      </c>
      <c r="N809" s="199" t="s">
        <v>473</v>
      </c>
      <c r="O809" s="285">
        <v>414</v>
      </c>
      <c r="P809" s="286"/>
      <c r="Q80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09" s="360" t="s">
        <v>21</v>
      </c>
      <c r="S809" s="285">
        <v>100</v>
      </c>
      <c r="T809" s="26" t="s">
        <v>936</v>
      </c>
      <c r="U809" s="26" t="s">
        <v>936</v>
      </c>
    </row>
    <row r="810" spans="1:21" customFormat="1" ht="33" hidden="1" customHeight="1" x14ac:dyDescent="0.3">
      <c r="A810" s="23"/>
      <c r="B810" s="53">
        <v>4090</v>
      </c>
      <c r="C810" s="661">
        <v>4090</v>
      </c>
      <c r="D810" s="664" t="s">
        <v>942</v>
      </c>
      <c r="E810" s="100">
        <v>1</v>
      </c>
      <c r="F810" s="100" t="s">
        <v>568</v>
      </c>
      <c r="G810" s="101">
        <v>5246.19</v>
      </c>
      <c r="H810" s="241">
        <v>63531361</v>
      </c>
      <c r="I810" s="111"/>
      <c r="J810" s="468"/>
      <c r="K810" s="200">
        <v>0</v>
      </c>
      <c r="L810" s="327" t="s">
        <v>21</v>
      </c>
      <c r="M810" s="424">
        <v>100</v>
      </c>
      <c r="N810" s="425" t="s">
        <v>473</v>
      </c>
      <c r="O810" s="424">
        <v>243</v>
      </c>
      <c r="P810" s="373"/>
      <c r="Q81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10" s="209" t="s">
        <v>21</v>
      </c>
      <c r="S810" s="374">
        <v>100</v>
      </c>
      <c r="T810" s="26" t="s">
        <v>936</v>
      </c>
      <c r="U810" s="26" t="s">
        <v>936</v>
      </c>
    </row>
    <row r="811" spans="1:21" customFormat="1" ht="33" hidden="1" customHeight="1" x14ac:dyDescent="0.3">
      <c r="A811" s="15">
        <v>4091</v>
      </c>
      <c r="B811" s="53">
        <v>4090</v>
      </c>
      <c r="C811" s="662"/>
      <c r="D811" s="587"/>
      <c r="E811" s="84">
        <v>2</v>
      </c>
      <c r="F811" s="84" t="s">
        <v>570</v>
      </c>
      <c r="G811" s="85">
        <v>9600.89</v>
      </c>
      <c r="H811" s="242">
        <v>116266778</v>
      </c>
      <c r="I811" s="111">
        <f>+G811-G810</f>
        <v>4354.7</v>
      </c>
      <c r="J811" s="469"/>
      <c r="K811" s="200">
        <v>0</v>
      </c>
      <c r="L811" s="162" t="s">
        <v>21</v>
      </c>
      <c r="M811" s="422">
        <v>100</v>
      </c>
      <c r="N811" s="423" t="s">
        <v>473</v>
      </c>
      <c r="O811" s="422">
        <v>243</v>
      </c>
      <c r="P811" s="203"/>
      <c r="Q811" s="30"/>
      <c r="R811" s="269"/>
      <c r="S811" s="381"/>
      <c r="T811" s="26" t="s">
        <v>936</v>
      </c>
      <c r="U811" s="26"/>
    </row>
    <row r="812" spans="1:21" customFormat="1" ht="33" hidden="1" customHeight="1" thickBot="1" x14ac:dyDescent="0.35">
      <c r="A812" s="15">
        <v>4092</v>
      </c>
      <c r="B812" s="53">
        <v>4090</v>
      </c>
      <c r="C812" s="663"/>
      <c r="D812" s="588"/>
      <c r="E812" s="102">
        <v>3</v>
      </c>
      <c r="F812" s="102" t="s">
        <v>572</v>
      </c>
      <c r="G812" s="103">
        <v>14277.53</v>
      </c>
      <c r="H812" s="243">
        <v>172900888</v>
      </c>
      <c r="I812" s="111">
        <f>+G812-G810</f>
        <v>9031.34</v>
      </c>
      <c r="J812" s="469"/>
      <c r="K812" s="200">
        <v>0</v>
      </c>
      <c r="L812" s="426" t="s">
        <v>21</v>
      </c>
      <c r="M812" s="427">
        <v>100</v>
      </c>
      <c r="N812" s="428" t="s">
        <v>473</v>
      </c>
      <c r="O812" s="427">
        <v>243</v>
      </c>
      <c r="P812" s="215"/>
      <c r="Q812" s="214"/>
      <c r="R812" s="270"/>
      <c r="S812" s="382"/>
      <c r="T812" s="26" t="s">
        <v>936</v>
      </c>
      <c r="U812" s="26"/>
    </row>
    <row r="813" spans="1:21" customFormat="1" ht="27.6" hidden="1" x14ac:dyDescent="0.3">
      <c r="A813" s="1"/>
      <c r="B813" s="57">
        <v>4093</v>
      </c>
      <c r="C813" s="124">
        <v>4093</v>
      </c>
      <c r="D813" s="125" t="s">
        <v>927</v>
      </c>
      <c r="E813" s="91"/>
      <c r="F813" s="91" t="s">
        <v>20</v>
      </c>
      <c r="G813" s="116">
        <v>1920.88</v>
      </c>
      <c r="H813" s="221">
        <v>23261857</v>
      </c>
      <c r="I813" s="458"/>
      <c r="J813" s="468"/>
      <c r="K813" s="200">
        <v>0</v>
      </c>
      <c r="L813" s="429" t="s">
        <v>21</v>
      </c>
      <c r="M813" s="430">
        <v>100</v>
      </c>
      <c r="N813" s="431" t="s">
        <v>473</v>
      </c>
      <c r="O813" s="430">
        <v>243</v>
      </c>
      <c r="P813" s="371"/>
      <c r="Q81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13" s="308" t="s">
        <v>21</v>
      </c>
      <c r="S813" s="315">
        <v>100</v>
      </c>
      <c r="T813" s="26" t="s">
        <v>936</v>
      </c>
      <c r="U813" s="26" t="s">
        <v>936</v>
      </c>
    </row>
    <row r="814" spans="1:21" customFormat="1" x14ac:dyDescent="0.3">
      <c r="A814" s="1"/>
      <c r="B814" s="53">
        <v>4094</v>
      </c>
      <c r="C814" s="188">
        <v>4094</v>
      </c>
      <c r="D814" s="666" t="s">
        <v>824</v>
      </c>
      <c r="E814" s="667"/>
      <c r="F814" s="667"/>
      <c r="G814" s="667"/>
      <c r="H814" s="225"/>
      <c r="I814" s="458"/>
      <c r="J814" s="480"/>
      <c r="K814" s="200">
        <v>0</v>
      </c>
      <c r="L814" s="368" t="s">
        <v>42</v>
      </c>
      <c r="M814" s="380" t="s">
        <v>42</v>
      </c>
      <c r="N814" s="380" t="s">
        <v>42</v>
      </c>
      <c r="O814" s="380" t="s">
        <v>42</v>
      </c>
      <c r="P814" s="286"/>
      <c r="Q81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14" s="380" t="s">
        <v>42</v>
      </c>
      <c r="S814" s="380" t="s">
        <v>42</v>
      </c>
      <c r="T814" s="380" t="s">
        <v>42</v>
      </c>
      <c r="U814" s="274" t="s">
        <v>41</v>
      </c>
    </row>
    <row r="815" spans="1:21" customFormat="1" ht="27.75" hidden="1" customHeight="1" x14ac:dyDescent="0.3">
      <c r="A815" s="23" t="s">
        <v>825</v>
      </c>
      <c r="B815" s="55">
        <v>40941</v>
      </c>
      <c r="C815" s="615" t="s">
        <v>826</v>
      </c>
      <c r="D815" s="606" t="s">
        <v>827</v>
      </c>
      <c r="E815" s="171">
        <v>1</v>
      </c>
      <c r="F815" s="171" t="s">
        <v>566</v>
      </c>
      <c r="G815" s="173">
        <v>1439.59</v>
      </c>
      <c r="H815" s="241">
        <v>17433435</v>
      </c>
      <c r="I815" s="111"/>
      <c r="J815" s="297"/>
      <c r="K815" s="200">
        <v>0</v>
      </c>
      <c r="L815" s="372" t="s">
        <v>21</v>
      </c>
      <c r="M815" s="345">
        <v>100</v>
      </c>
      <c r="N815" s="206" t="s">
        <v>473</v>
      </c>
      <c r="O815" s="345">
        <v>243</v>
      </c>
      <c r="P815" s="373"/>
      <c r="Q81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15" s="209" t="s">
        <v>21</v>
      </c>
      <c r="S815" s="374">
        <v>100</v>
      </c>
      <c r="T815" s="26" t="s">
        <v>936</v>
      </c>
      <c r="U815" s="26" t="s">
        <v>936</v>
      </c>
    </row>
    <row r="816" spans="1:21" customFormat="1" ht="34.5" hidden="1" customHeight="1" x14ac:dyDescent="0.3">
      <c r="A816" s="16" t="s">
        <v>828</v>
      </c>
      <c r="B816" s="55">
        <v>40941</v>
      </c>
      <c r="C816" s="616"/>
      <c r="D816" s="607"/>
      <c r="E816" s="16">
        <v>2</v>
      </c>
      <c r="F816" s="16" t="s">
        <v>568</v>
      </c>
      <c r="G816" s="12">
        <v>3098.66</v>
      </c>
      <c r="H816" s="242">
        <v>37524773</v>
      </c>
      <c r="I816" s="111">
        <f>+G816-G815</f>
        <v>1659.07</v>
      </c>
      <c r="J816" s="479"/>
      <c r="K816" s="200">
        <v>0</v>
      </c>
      <c r="L816" s="166" t="s">
        <v>21</v>
      </c>
      <c r="M816" s="14">
        <v>100</v>
      </c>
      <c r="N816" s="35" t="s">
        <v>473</v>
      </c>
      <c r="O816" s="14">
        <v>243</v>
      </c>
      <c r="P816" s="203"/>
      <c r="Q816" s="30"/>
      <c r="R816" s="269"/>
      <c r="S816" s="381"/>
      <c r="T816" s="26" t="s">
        <v>936</v>
      </c>
      <c r="U816" s="26"/>
    </row>
    <row r="817" spans="1:21" customFormat="1" ht="38.25" hidden="1" customHeight="1" x14ac:dyDescent="0.3">
      <c r="A817" s="16" t="s">
        <v>829</v>
      </c>
      <c r="B817" s="55">
        <v>40941</v>
      </c>
      <c r="C817" s="616"/>
      <c r="D817" s="607"/>
      <c r="E817" s="16">
        <v>3</v>
      </c>
      <c r="F817" s="16" t="s">
        <v>570</v>
      </c>
      <c r="G817" s="12">
        <v>4541.4799999999996</v>
      </c>
      <c r="H817" s="242">
        <v>54997323</v>
      </c>
      <c r="I817" s="111">
        <f>+G817-G815</f>
        <v>3101.8899999999994</v>
      </c>
      <c r="J817" s="479"/>
      <c r="K817" s="200">
        <v>0</v>
      </c>
      <c r="L817" s="166" t="s">
        <v>21</v>
      </c>
      <c r="M817" s="14">
        <v>100</v>
      </c>
      <c r="N817" s="35" t="s">
        <v>473</v>
      </c>
      <c r="O817" s="14">
        <v>243</v>
      </c>
      <c r="P817" s="203"/>
      <c r="Q817" s="30"/>
      <c r="R817" s="269"/>
      <c r="S817" s="381"/>
      <c r="T817" s="26" t="s">
        <v>936</v>
      </c>
      <c r="U817" s="26"/>
    </row>
    <row r="818" spans="1:21" customFormat="1" ht="36" hidden="1" customHeight="1" thickBot="1" x14ac:dyDescent="0.35">
      <c r="A818" s="16" t="s">
        <v>830</v>
      </c>
      <c r="B818" s="55">
        <v>40941</v>
      </c>
      <c r="C818" s="617"/>
      <c r="D818" s="608"/>
      <c r="E818" s="175">
        <v>4</v>
      </c>
      <c r="F818" s="175" t="s">
        <v>572</v>
      </c>
      <c r="G818" s="177">
        <v>6356.24</v>
      </c>
      <c r="H818" s="243">
        <v>76974066</v>
      </c>
      <c r="I818" s="111">
        <f>+G818-G815</f>
        <v>4916.6499999999996</v>
      </c>
      <c r="J818" s="479"/>
      <c r="K818" s="200">
        <v>0</v>
      </c>
      <c r="L818" s="376" t="s">
        <v>21</v>
      </c>
      <c r="M818" s="377">
        <v>100</v>
      </c>
      <c r="N818" s="212" t="s">
        <v>473</v>
      </c>
      <c r="O818" s="377">
        <v>243</v>
      </c>
      <c r="P818" s="215"/>
      <c r="Q818" s="214"/>
      <c r="R818" s="270"/>
      <c r="S818" s="382"/>
      <c r="T818" s="26" t="s">
        <v>936</v>
      </c>
      <c r="U818" s="26"/>
    </row>
    <row r="819" spans="1:21" customFormat="1" ht="35.25" hidden="1" customHeight="1" x14ac:dyDescent="0.3">
      <c r="A819" s="23"/>
      <c r="B819" s="53">
        <v>40949</v>
      </c>
      <c r="C819" s="616" t="s">
        <v>831</v>
      </c>
      <c r="D819" s="607" t="s">
        <v>832</v>
      </c>
      <c r="E819" s="178">
        <v>1</v>
      </c>
      <c r="F819" s="178" t="s">
        <v>566</v>
      </c>
      <c r="G819" s="500">
        <v>1236.18</v>
      </c>
      <c r="H819" s="221">
        <v>14970140</v>
      </c>
      <c r="I819" s="458"/>
      <c r="J819" s="297"/>
      <c r="K819" s="200">
        <v>0</v>
      </c>
      <c r="L819" s="372" t="s">
        <v>21</v>
      </c>
      <c r="M819" s="345">
        <v>100</v>
      </c>
      <c r="N819" s="206" t="s">
        <v>473</v>
      </c>
      <c r="O819" s="392" t="s">
        <v>833</v>
      </c>
      <c r="P819" s="373"/>
      <c r="Q8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19" s="209" t="s">
        <v>21</v>
      </c>
      <c r="S819" s="374">
        <v>100</v>
      </c>
      <c r="T819" s="26" t="s">
        <v>936</v>
      </c>
      <c r="U819" s="26" t="s">
        <v>936</v>
      </c>
    </row>
    <row r="820" spans="1:21" customFormat="1" ht="35.25" hidden="1" customHeight="1" x14ac:dyDescent="0.3">
      <c r="A820" s="15" t="s">
        <v>834</v>
      </c>
      <c r="B820" s="53">
        <v>40949</v>
      </c>
      <c r="C820" s="616"/>
      <c r="D820" s="607"/>
      <c r="E820" s="16">
        <v>2</v>
      </c>
      <c r="F820" s="16" t="s">
        <v>568</v>
      </c>
      <c r="G820" s="498">
        <v>2833.84</v>
      </c>
      <c r="H820" s="219">
        <v>34317802</v>
      </c>
      <c r="I820" s="458">
        <f>+G820-G819</f>
        <v>1597.66</v>
      </c>
      <c r="J820" s="479"/>
      <c r="K820" s="200">
        <v>0</v>
      </c>
      <c r="L820" s="166" t="s">
        <v>21</v>
      </c>
      <c r="M820" s="14">
        <v>100</v>
      </c>
      <c r="N820" s="35" t="s">
        <v>473</v>
      </c>
      <c r="O820" s="21" t="s">
        <v>833</v>
      </c>
      <c r="P820" s="203"/>
      <c r="Q820" s="30"/>
      <c r="R820" s="269"/>
      <c r="S820" s="381"/>
      <c r="T820" s="26" t="s">
        <v>936</v>
      </c>
      <c r="U820" s="26"/>
    </row>
    <row r="821" spans="1:21" customFormat="1" ht="35.25" hidden="1" customHeight="1" x14ac:dyDescent="0.3">
      <c r="A821" s="15" t="s">
        <v>835</v>
      </c>
      <c r="B821" s="53">
        <v>40949</v>
      </c>
      <c r="C821" s="616"/>
      <c r="D821" s="607"/>
      <c r="E821" s="16">
        <v>3</v>
      </c>
      <c r="F821" s="16" t="s">
        <v>570</v>
      </c>
      <c r="G821" s="498">
        <v>4200.1899999999996</v>
      </c>
      <c r="H821" s="219">
        <v>50864301</v>
      </c>
      <c r="I821" s="458">
        <f>+G821-G819</f>
        <v>2964.0099999999993</v>
      </c>
      <c r="J821" s="479"/>
      <c r="K821" s="200">
        <v>0</v>
      </c>
      <c r="L821" s="166" t="s">
        <v>21</v>
      </c>
      <c r="M821" s="14">
        <v>100</v>
      </c>
      <c r="N821" s="35" t="s">
        <v>473</v>
      </c>
      <c r="O821" s="21" t="s">
        <v>833</v>
      </c>
      <c r="P821" s="203"/>
      <c r="Q821" s="30"/>
      <c r="R821" s="269"/>
      <c r="S821" s="381"/>
      <c r="T821" s="26" t="s">
        <v>936</v>
      </c>
      <c r="U821" s="26"/>
    </row>
    <row r="822" spans="1:21" customFormat="1" ht="39" hidden="1" customHeight="1" thickBot="1" x14ac:dyDescent="0.35">
      <c r="A822" s="15" t="s">
        <v>836</v>
      </c>
      <c r="B822" s="53">
        <v>40949</v>
      </c>
      <c r="C822" s="617"/>
      <c r="D822" s="608"/>
      <c r="E822" s="175">
        <v>4</v>
      </c>
      <c r="F822" s="175" t="s">
        <v>572</v>
      </c>
      <c r="G822" s="499">
        <v>5909.9</v>
      </c>
      <c r="H822" s="225">
        <v>71568889</v>
      </c>
      <c r="I822" s="458">
        <f>+G822-G819</f>
        <v>4673.7199999999993</v>
      </c>
      <c r="J822" s="479"/>
      <c r="K822" s="200">
        <v>0</v>
      </c>
      <c r="L822" s="376" t="s">
        <v>21</v>
      </c>
      <c r="M822" s="377">
        <v>100</v>
      </c>
      <c r="N822" s="212" t="s">
        <v>473</v>
      </c>
      <c r="O822" s="393" t="s">
        <v>833</v>
      </c>
      <c r="P822" s="215"/>
      <c r="Q822" s="214"/>
      <c r="R822" s="270"/>
      <c r="S822" s="382"/>
      <c r="T822" s="26" t="s">
        <v>936</v>
      </c>
      <c r="U822" s="26"/>
    </row>
    <row r="823" spans="1:21" customFormat="1" ht="36" hidden="1" customHeight="1" x14ac:dyDescent="0.3">
      <c r="A823" s="23"/>
      <c r="B823" s="53">
        <v>409413</v>
      </c>
      <c r="C823" s="615" t="s">
        <v>837</v>
      </c>
      <c r="D823" s="606" t="s">
        <v>838</v>
      </c>
      <c r="E823" s="171">
        <v>1</v>
      </c>
      <c r="F823" s="171" t="s">
        <v>566</v>
      </c>
      <c r="G823" s="173">
        <v>2394.37</v>
      </c>
      <c r="H823" s="241">
        <v>28995821</v>
      </c>
      <c r="I823" s="111"/>
      <c r="J823" s="297"/>
      <c r="K823" s="200">
        <v>0</v>
      </c>
      <c r="L823" s="372" t="s">
        <v>21</v>
      </c>
      <c r="M823" s="345">
        <v>100</v>
      </c>
      <c r="N823" s="206" t="s">
        <v>473</v>
      </c>
      <c r="O823" s="345">
        <v>243</v>
      </c>
      <c r="P823" s="373"/>
      <c r="Q82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23" s="209" t="s">
        <v>21</v>
      </c>
      <c r="S823" s="374">
        <v>100</v>
      </c>
      <c r="T823" s="26" t="s">
        <v>936</v>
      </c>
      <c r="U823" s="26" t="s">
        <v>936</v>
      </c>
    </row>
    <row r="824" spans="1:21" customFormat="1" ht="36" hidden="1" customHeight="1" x14ac:dyDescent="0.3">
      <c r="A824" s="15" t="s">
        <v>839</v>
      </c>
      <c r="B824" s="53">
        <v>409413</v>
      </c>
      <c r="C824" s="616"/>
      <c r="D824" s="607"/>
      <c r="E824" s="16">
        <v>2</v>
      </c>
      <c r="F824" s="16" t="s">
        <v>568</v>
      </c>
      <c r="G824" s="12">
        <v>5984.63</v>
      </c>
      <c r="H824" s="242">
        <v>72473869</v>
      </c>
      <c r="I824" s="111">
        <f>+G824-G823</f>
        <v>3590.26</v>
      </c>
      <c r="J824" s="479"/>
      <c r="K824" s="200">
        <v>0</v>
      </c>
      <c r="L824" s="166" t="s">
        <v>21</v>
      </c>
      <c r="M824" s="14">
        <v>100</v>
      </c>
      <c r="N824" s="35" t="s">
        <v>473</v>
      </c>
      <c r="O824" s="14">
        <v>243</v>
      </c>
      <c r="P824" s="203"/>
      <c r="Q824" s="30"/>
      <c r="R824" s="269"/>
      <c r="S824" s="381"/>
      <c r="T824" s="26" t="s">
        <v>936</v>
      </c>
      <c r="U824" s="26"/>
    </row>
    <row r="825" spans="1:21" customFormat="1" ht="36" hidden="1" customHeight="1" x14ac:dyDescent="0.3">
      <c r="A825" s="15" t="s">
        <v>840</v>
      </c>
      <c r="B825" s="53">
        <v>409413</v>
      </c>
      <c r="C825" s="616"/>
      <c r="D825" s="607"/>
      <c r="E825" s="16">
        <v>3</v>
      </c>
      <c r="F825" s="16" t="s">
        <v>570</v>
      </c>
      <c r="G825" s="12">
        <v>10702.84</v>
      </c>
      <c r="H825" s="242">
        <v>129611392</v>
      </c>
      <c r="I825" s="111">
        <f>+G825-G823</f>
        <v>8308.4700000000012</v>
      </c>
      <c r="J825" s="479"/>
      <c r="K825" s="200">
        <v>0</v>
      </c>
      <c r="L825" s="166" t="s">
        <v>21</v>
      </c>
      <c r="M825" s="14">
        <v>100</v>
      </c>
      <c r="N825" s="35" t="s">
        <v>473</v>
      </c>
      <c r="O825" s="14">
        <v>243</v>
      </c>
      <c r="P825" s="203"/>
      <c r="Q825" s="30"/>
      <c r="R825" s="269"/>
      <c r="S825" s="381"/>
      <c r="T825" s="26" t="s">
        <v>936</v>
      </c>
      <c r="U825" s="26"/>
    </row>
    <row r="826" spans="1:21" customFormat="1" ht="36" hidden="1" customHeight="1" thickBot="1" x14ac:dyDescent="0.35">
      <c r="A826" s="15" t="s">
        <v>841</v>
      </c>
      <c r="B826" s="53">
        <v>409413</v>
      </c>
      <c r="C826" s="617"/>
      <c r="D826" s="608"/>
      <c r="E826" s="175">
        <v>4</v>
      </c>
      <c r="F826" s="175" t="s">
        <v>572</v>
      </c>
      <c r="G826" s="177">
        <v>15729.68</v>
      </c>
      <c r="H826" s="243">
        <v>190486425</v>
      </c>
      <c r="I826" s="111">
        <f>+G826-G823</f>
        <v>13335.310000000001</v>
      </c>
      <c r="J826" s="479"/>
      <c r="K826" s="200">
        <v>0</v>
      </c>
      <c r="L826" s="376" t="s">
        <v>21</v>
      </c>
      <c r="M826" s="377">
        <v>100</v>
      </c>
      <c r="N826" s="212" t="s">
        <v>473</v>
      </c>
      <c r="O826" s="377">
        <v>243</v>
      </c>
      <c r="P826" s="215"/>
      <c r="Q826" s="214"/>
      <c r="R826" s="270"/>
      <c r="S826" s="382"/>
      <c r="T826" s="26" t="s">
        <v>936</v>
      </c>
      <c r="U826" s="26"/>
    </row>
    <row r="827" spans="1:21" customFormat="1" ht="34.5" customHeight="1" x14ac:dyDescent="0.3">
      <c r="A827" s="1"/>
      <c r="B827" s="53">
        <v>4095</v>
      </c>
      <c r="C827" s="183">
        <v>4095</v>
      </c>
      <c r="D827" s="690" t="s">
        <v>842</v>
      </c>
      <c r="E827" s="691"/>
      <c r="F827" s="691"/>
      <c r="G827" s="497"/>
      <c r="H827" s="221"/>
      <c r="I827" s="458"/>
      <c r="J827" s="480"/>
      <c r="K827" s="200">
        <v>0</v>
      </c>
      <c r="L827" s="370" t="s">
        <v>42</v>
      </c>
      <c r="M827" s="379" t="s">
        <v>42</v>
      </c>
      <c r="N827" s="379" t="s">
        <v>42</v>
      </c>
      <c r="O827" s="379" t="s">
        <v>42</v>
      </c>
      <c r="P827" s="371"/>
      <c r="Q82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27" s="379" t="s">
        <v>42</v>
      </c>
      <c r="S827" s="379" t="s">
        <v>42</v>
      </c>
      <c r="T827" s="379" t="s">
        <v>42</v>
      </c>
      <c r="U827" s="274" t="s">
        <v>41</v>
      </c>
    </row>
    <row r="828" spans="1:21" customFormat="1" ht="27.6" hidden="1" x14ac:dyDescent="0.3">
      <c r="A828" s="1"/>
      <c r="B828" s="55">
        <v>40951</v>
      </c>
      <c r="C828" s="95" t="s">
        <v>843</v>
      </c>
      <c r="D828" s="97" t="s">
        <v>844</v>
      </c>
      <c r="E828" s="84"/>
      <c r="F828" s="84" t="s">
        <v>20</v>
      </c>
      <c r="G828" s="85">
        <v>364.28</v>
      </c>
      <c r="H828" s="219">
        <v>4411431</v>
      </c>
      <c r="I828" s="458"/>
      <c r="J828" s="261"/>
      <c r="K828" s="200">
        <v>0</v>
      </c>
      <c r="L828" s="17" t="s">
        <v>139</v>
      </c>
      <c r="M828" s="25">
        <v>100</v>
      </c>
      <c r="N828" s="25" t="s">
        <v>921</v>
      </c>
      <c r="O828" s="25">
        <v>950</v>
      </c>
      <c r="P828" s="201"/>
      <c r="Q8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28" s="20" t="s">
        <v>372</v>
      </c>
      <c r="S828" s="25">
        <v>100</v>
      </c>
      <c r="T828" s="26" t="s">
        <v>936</v>
      </c>
      <c r="U828" s="26" t="s">
        <v>936</v>
      </c>
    </row>
    <row r="829" spans="1:21" customFormat="1" ht="27.6" hidden="1" x14ac:dyDescent="0.3">
      <c r="A829" s="1"/>
      <c r="B829" s="57">
        <v>40952</v>
      </c>
      <c r="C829" s="95" t="s">
        <v>845</v>
      </c>
      <c r="D829" s="97" t="s">
        <v>846</v>
      </c>
      <c r="E829" s="84"/>
      <c r="F829" s="84" t="s">
        <v>20</v>
      </c>
      <c r="G829" s="85">
        <v>775.38</v>
      </c>
      <c r="H829" s="219">
        <v>9389852</v>
      </c>
      <c r="I829" s="458"/>
      <c r="J829" s="261"/>
      <c r="K829" s="200">
        <v>0</v>
      </c>
      <c r="L829" s="17" t="s">
        <v>139</v>
      </c>
      <c r="M829" s="25">
        <v>100</v>
      </c>
      <c r="N829" s="25" t="s">
        <v>921</v>
      </c>
      <c r="O829" s="25">
        <v>950</v>
      </c>
      <c r="P829" s="201"/>
      <c r="Q82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29" s="20" t="s">
        <v>372</v>
      </c>
      <c r="S829" s="25">
        <v>100</v>
      </c>
      <c r="T829" s="26" t="s">
        <v>936</v>
      </c>
      <c r="U829" s="26" t="s">
        <v>936</v>
      </c>
    </row>
    <row r="830" spans="1:21" customFormat="1" ht="33" customHeight="1" x14ac:dyDescent="0.3">
      <c r="A830" s="1"/>
      <c r="B830" s="73">
        <v>4096</v>
      </c>
      <c r="C830" s="134">
        <v>4096</v>
      </c>
      <c r="D830" s="668" t="s">
        <v>847</v>
      </c>
      <c r="E830" s="669"/>
      <c r="F830" s="669"/>
      <c r="G830" s="160"/>
      <c r="H830" s="219"/>
      <c r="I830" s="458"/>
      <c r="J830" s="462"/>
      <c r="K830" s="200">
        <v>0</v>
      </c>
      <c r="L830" s="17" t="s">
        <v>42</v>
      </c>
      <c r="M830" s="200" t="s">
        <v>42</v>
      </c>
      <c r="N830" s="200" t="s">
        <v>42</v>
      </c>
      <c r="O830" s="200" t="s">
        <v>42</v>
      </c>
      <c r="P830" s="201"/>
      <c r="Q8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30" s="267" t="s">
        <v>42</v>
      </c>
      <c r="S830" s="267" t="s">
        <v>42</v>
      </c>
      <c r="T830" s="267" t="s">
        <v>42</v>
      </c>
      <c r="U830" s="274" t="s">
        <v>41</v>
      </c>
    </row>
    <row r="831" spans="1:21" customFormat="1" ht="39.75" hidden="1" customHeight="1" x14ac:dyDescent="0.3">
      <c r="A831" s="1"/>
      <c r="B831" s="82">
        <v>40961</v>
      </c>
      <c r="C831" s="95" t="s">
        <v>848</v>
      </c>
      <c r="D831" s="97" t="s">
        <v>849</v>
      </c>
      <c r="E831" s="84"/>
      <c r="F831" s="84" t="s">
        <v>20</v>
      </c>
      <c r="G831" s="85">
        <v>3.11</v>
      </c>
      <c r="H831" s="219">
        <v>37662</v>
      </c>
      <c r="I831" s="458"/>
      <c r="J831" s="261"/>
      <c r="K831" s="200">
        <v>0</v>
      </c>
      <c r="L831" s="24" t="s">
        <v>551</v>
      </c>
      <c r="M831" s="25">
        <v>100</v>
      </c>
      <c r="N831" s="25" t="s">
        <v>921</v>
      </c>
      <c r="O831" s="35" t="s">
        <v>850</v>
      </c>
      <c r="P831" s="201"/>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31" s="27" t="s">
        <v>551</v>
      </c>
      <c r="S831" s="25">
        <v>100</v>
      </c>
      <c r="T831" s="26" t="s">
        <v>936</v>
      </c>
      <c r="U831" s="26" t="s">
        <v>936</v>
      </c>
    </row>
    <row r="832" spans="1:21" customFormat="1" ht="39.75" hidden="1" customHeight="1" x14ac:dyDescent="0.3">
      <c r="A832" s="1"/>
      <c r="B832" s="73">
        <v>40962</v>
      </c>
      <c r="C832" s="95" t="s">
        <v>851</v>
      </c>
      <c r="D832" s="97" t="s">
        <v>852</v>
      </c>
      <c r="E832" s="84"/>
      <c r="F832" s="84" t="s">
        <v>20</v>
      </c>
      <c r="G832" s="85">
        <v>4.88</v>
      </c>
      <c r="H832" s="219">
        <v>59097</v>
      </c>
      <c r="I832" s="458"/>
      <c r="J832" s="261"/>
      <c r="K832" s="200">
        <v>0</v>
      </c>
      <c r="L832" s="24" t="s">
        <v>551</v>
      </c>
      <c r="M832" s="25">
        <v>100</v>
      </c>
      <c r="N832" s="25" t="s">
        <v>921</v>
      </c>
      <c r="O832" s="35" t="s">
        <v>850</v>
      </c>
      <c r="P832" s="201"/>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32" s="27" t="s">
        <v>551</v>
      </c>
      <c r="S832" s="25">
        <v>100</v>
      </c>
      <c r="T832" s="26" t="s">
        <v>936</v>
      </c>
      <c r="U832" s="26" t="s">
        <v>936</v>
      </c>
    </row>
    <row r="833" spans="1:21" customFormat="1" ht="46.5" hidden="1" customHeight="1" x14ac:dyDescent="0.3">
      <c r="A833" s="1"/>
      <c r="B833" s="73">
        <v>40963</v>
      </c>
      <c r="C833" s="15" t="s">
        <v>853</v>
      </c>
      <c r="D833" s="54" t="s">
        <v>854</v>
      </c>
      <c r="E833" s="16"/>
      <c r="F833" s="16" t="s">
        <v>20</v>
      </c>
      <c r="G833" s="12">
        <v>9.33</v>
      </c>
      <c r="H833" s="219">
        <v>112986</v>
      </c>
      <c r="I833" s="458"/>
      <c r="J833" s="297"/>
      <c r="K833" s="200">
        <v>0</v>
      </c>
      <c r="L833" s="24" t="s">
        <v>551</v>
      </c>
      <c r="M833" s="14">
        <v>100</v>
      </c>
      <c r="N833" s="25" t="s">
        <v>921</v>
      </c>
      <c r="O833" s="21" t="s">
        <v>850</v>
      </c>
      <c r="P833" s="20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33" s="27" t="s">
        <v>551</v>
      </c>
      <c r="S833" s="14">
        <v>100</v>
      </c>
      <c r="T833" s="26" t="s">
        <v>936</v>
      </c>
      <c r="U833" s="26" t="s">
        <v>936</v>
      </c>
    </row>
    <row r="834" spans="1:21" customFormat="1" ht="47.25" hidden="1" customHeight="1" x14ac:dyDescent="0.3">
      <c r="A834" s="1"/>
      <c r="B834" s="83">
        <v>40964</v>
      </c>
      <c r="C834" s="95" t="s">
        <v>855</v>
      </c>
      <c r="D834" s="97" t="s">
        <v>856</v>
      </c>
      <c r="E834" s="84"/>
      <c r="F834" s="84" t="s">
        <v>20</v>
      </c>
      <c r="G834" s="85">
        <v>12.17</v>
      </c>
      <c r="H834" s="219">
        <v>147379</v>
      </c>
      <c r="I834" s="458"/>
      <c r="J834" s="261"/>
      <c r="K834" s="200">
        <v>0</v>
      </c>
      <c r="L834" s="24" t="s">
        <v>551</v>
      </c>
      <c r="M834" s="25">
        <v>100</v>
      </c>
      <c r="N834" s="25" t="s">
        <v>921</v>
      </c>
      <c r="O834" s="35" t="s">
        <v>850</v>
      </c>
      <c r="P834" s="201"/>
      <c r="Q8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34" s="27" t="s">
        <v>551</v>
      </c>
      <c r="S834" s="25">
        <v>100</v>
      </c>
      <c r="T834" s="26" t="s">
        <v>936</v>
      </c>
      <c r="U834" s="26" t="s">
        <v>936</v>
      </c>
    </row>
    <row r="835" spans="1:21" customFormat="1" ht="27.6" hidden="1" x14ac:dyDescent="0.3">
      <c r="A835" s="1"/>
      <c r="B835" s="75">
        <v>4098</v>
      </c>
      <c r="C835" s="95">
        <v>4098</v>
      </c>
      <c r="D835" s="97" t="s">
        <v>857</v>
      </c>
      <c r="E835" s="84"/>
      <c r="F835" s="84" t="s">
        <v>20</v>
      </c>
      <c r="G835" s="85">
        <v>672.91</v>
      </c>
      <c r="H835" s="219">
        <v>8148940</v>
      </c>
      <c r="I835" s="458"/>
      <c r="J835" s="261"/>
      <c r="K835" s="200">
        <v>0</v>
      </c>
      <c r="L835" s="17" t="s">
        <v>21</v>
      </c>
      <c r="M835" s="25">
        <v>100</v>
      </c>
      <c r="N835" s="35" t="s">
        <v>473</v>
      </c>
      <c r="O835" s="25">
        <v>225</v>
      </c>
      <c r="P835" s="201"/>
      <c r="Q8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35" s="20" t="s">
        <v>21</v>
      </c>
      <c r="S835" s="25">
        <v>100</v>
      </c>
      <c r="T835" s="26" t="s">
        <v>936</v>
      </c>
      <c r="U835" s="26" t="s">
        <v>936</v>
      </c>
    </row>
    <row r="836" spans="1:21" customFormat="1" ht="27.6" hidden="1" x14ac:dyDescent="0.3">
      <c r="A836" s="1"/>
      <c r="B836" s="53">
        <v>40981</v>
      </c>
      <c r="C836" s="92" t="s">
        <v>858</v>
      </c>
      <c r="D836" s="104" t="s">
        <v>859</v>
      </c>
      <c r="E836" s="90"/>
      <c r="F836" s="90" t="s">
        <v>20</v>
      </c>
      <c r="G836" s="98">
        <v>354.99</v>
      </c>
      <c r="H836" s="225">
        <v>4298929</v>
      </c>
      <c r="I836" s="458"/>
      <c r="J836" s="261"/>
      <c r="K836" s="200">
        <v>0</v>
      </c>
      <c r="L836" s="198" t="s">
        <v>21</v>
      </c>
      <c r="M836" s="274">
        <v>100</v>
      </c>
      <c r="N836" s="199" t="s">
        <v>473</v>
      </c>
      <c r="O836" s="274">
        <v>225</v>
      </c>
      <c r="P836" s="304"/>
      <c r="Q836"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36" s="360" t="s">
        <v>21</v>
      </c>
      <c r="S836" s="274">
        <v>100</v>
      </c>
      <c r="T836" s="26" t="s">
        <v>936</v>
      </c>
      <c r="U836" s="26" t="s">
        <v>936</v>
      </c>
    </row>
    <row r="837" spans="1:21" customFormat="1" ht="26.25" hidden="1" customHeight="1" x14ac:dyDescent="0.3">
      <c r="A837" s="23"/>
      <c r="B837" s="53">
        <v>4099</v>
      </c>
      <c r="C837" s="592">
        <v>4099</v>
      </c>
      <c r="D837" s="627" t="s">
        <v>860</v>
      </c>
      <c r="E837" s="100">
        <v>1</v>
      </c>
      <c r="F837" s="100" t="s">
        <v>861</v>
      </c>
      <c r="G837" s="101">
        <v>1639.39</v>
      </c>
      <c r="H837" s="241">
        <v>19853013</v>
      </c>
      <c r="I837" s="111"/>
      <c r="J837" s="202"/>
      <c r="K837" s="200">
        <v>0</v>
      </c>
      <c r="L837" s="277" t="s">
        <v>21</v>
      </c>
      <c r="M837" s="205">
        <v>100</v>
      </c>
      <c r="N837" s="206" t="s">
        <v>473</v>
      </c>
      <c r="O837" s="205">
        <v>243</v>
      </c>
      <c r="P837" s="207"/>
      <c r="Q837"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37" s="209" t="s">
        <v>21</v>
      </c>
      <c r="S837" s="279">
        <v>100</v>
      </c>
      <c r="T837" s="26" t="s">
        <v>936</v>
      </c>
      <c r="U837" s="26" t="s">
        <v>936</v>
      </c>
    </row>
    <row r="838" spans="1:21" customFormat="1" ht="26.25" hidden="1" customHeight="1" x14ac:dyDescent="0.3">
      <c r="A838" s="15" t="s">
        <v>862</v>
      </c>
      <c r="B838" s="53">
        <v>4099</v>
      </c>
      <c r="C838" s="593"/>
      <c r="D838" s="628"/>
      <c r="E838" s="84">
        <v>2</v>
      </c>
      <c r="F838" s="84" t="s">
        <v>568</v>
      </c>
      <c r="G838" s="85">
        <v>3257.07</v>
      </c>
      <c r="H838" s="242">
        <v>39443118</v>
      </c>
      <c r="I838" s="111">
        <f>+G838-G837</f>
        <v>1617.68</v>
      </c>
      <c r="J838" s="261"/>
      <c r="K838" s="200">
        <v>0</v>
      </c>
      <c r="L838" s="17" t="s">
        <v>21</v>
      </c>
      <c r="M838" s="25">
        <v>100</v>
      </c>
      <c r="N838" s="35" t="s">
        <v>473</v>
      </c>
      <c r="O838" s="25">
        <v>243</v>
      </c>
      <c r="P838" s="201"/>
      <c r="Q838" s="289"/>
      <c r="R838" s="269"/>
      <c r="S838" s="381"/>
      <c r="T838" s="26" t="s">
        <v>936</v>
      </c>
      <c r="U838" s="26"/>
    </row>
    <row r="839" spans="1:21" customFormat="1" ht="23.25" hidden="1" customHeight="1" x14ac:dyDescent="0.3">
      <c r="A839" s="15" t="s">
        <v>863</v>
      </c>
      <c r="B839" s="53">
        <v>4099</v>
      </c>
      <c r="C839" s="593"/>
      <c r="D839" s="628"/>
      <c r="E839" s="84">
        <v>3</v>
      </c>
      <c r="F839" s="84" t="s">
        <v>570</v>
      </c>
      <c r="G839" s="85">
        <v>4824.45</v>
      </c>
      <c r="H839" s="242">
        <v>58424090</v>
      </c>
      <c r="I839" s="111">
        <f>+G839-G837</f>
        <v>3185.0599999999995</v>
      </c>
      <c r="J839" s="261"/>
      <c r="K839" s="200">
        <v>0</v>
      </c>
      <c r="L839" s="17" t="s">
        <v>21</v>
      </c>
      <c r="M839" s="25">
        <v>100</v>
      </c>
      <c r="N839" s="35" t="s">
        <v>473</v>
      </c>
      <c r="O839" s="25">
        <v>243</v>
      </c>
      <c r="P839" s="201"/>
      <c r="Q839" s="289"/>
      <c r="R839" s="269"/>
      <c r="S839" s="381"/>
      <c r="T839" s="26" t="s">
        <v>936</v>
      </c>
      <c r="U839" s="26"/>
    </row>
    <row r="840" spans="1:21" customFormat="1" ht="26.25" hidden="1" customHeight="1" thickBot="1" x14ac:dyDescent="0.35">
      <c r="A840" s="15" t="s">
        <v>864</v>
      </c>
      <c r="B840" s="53">
        <v>4099</v>
      </c>
      <c r="C840" s="594"/>
      <c r="D840" s="629"/>
      <c r="E840" s="102">
        <v>4</v>
      </c>
      <c r="F840" s="102" t="s">
        <v>572</v>
      </c>
      <c r="G840" s="103">
        <v>8648.8700000000008</v>
      </c>
      <c r="H840" s="243">
        <v>104737816</v>
      </c>
      <c r="I840" s="111">
        <f>+G840-G837</f>
        <v>7009.4800000000005</v>
      </c>
      <c r="J840" s="261"/>
      <c r="K840" s="200">
        <v>0</v>
      </c>
      <c r="L840" s="282" t="s">
        <v>21</v>
      </c>
      <c r="M840" s="211">
        <v>100</v>
      </c>
      <c r="N840" s="212" t="s">
        <v>473</v>
      </c>
      <c r="O840" s="211">
        <v>243</v>
      </c>
      <c r="P840" s="213"/>
      <c r="Q840" s="329"/>
      <c r="R840" s="270"/>
      <c r="S840" s="382"/>
      <c r="T840" s="26" t="s">
        <v>936</v>
      </c>
      <c r="U840" s="26"/>
    </row>
    <row r="841" spans="1:21" customFormat="1" ht="41.4" hidden="1" x14ac:dyDescent="0.3">
      <c r="A841" s="1"/>
      <c r="B841" s="53">
        <v>4100</v>
      </c>
      <c r="C841" s="124">
        <v>4100</v>
      </c>
      <c r="D841" s="125" t="s">
        <v>865</v>
      </c>
      <c r="E841" s="91"/>
      <c r="F841" s="91" t="s">
        <v>20</v>
      </c>
      <c r="G841" s="116">
        <v>776.99</v>
      </c>
      <c r="H841" s="221">
        <v>9409349</v>
      </c>
      <c r="I841" s="458"/>
      <c r="J841" s="261"/>
      <c r="K841" s="200">
        <v>0</v>
      </c>
      <c r="L841" s="249" t="s">
        <v>139</v>
      </c>
      <c r="M841" s="250">
        <v>100</v>
      </c>
      <c r="N841" s="262" t="s">
        <v>473</v>
      </c>
      <c r="O841" s="250">
        <v>950</v>
      </c>
      <c r="P841" s="306"/>
      <c r="Q84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41" s="314" t="s">
        <v>139</v>
      </c>
      <c r="S841" s="250">
        <v>100</v>
      </c>
      <c r="T841" s="26" t="s">
        <v>936</v>
      </c>
      <c r="U841" s="26" t="s">
        <v>936</v>
      </c>
    </row>
    <row r="842" spans="1:21" customFormat="1" x14ac:dyDescent="0.3">
      <c r="A842" s="1"/>
      <c r="B842" s="53">
        <v>4200</v>
      </c>
      <c r="C842" s="113">
        <v>4200</v>
      </c>
      <c r="D842" s="159" t="s">
        <v>866</v>
      </c>
      <c r="E842" s="160"/>
      <c r="F842" s="160"/>
      <c r="G842" s="160"/>
      <c r="H842" s="219"/>
      <c r="I842" s="458"/>
      <c r="J842" s="462"/>
      <c r="K842" s="200">
        <v>0</v>
      </c>
      <c r="L842" s="17" t="s">
        <v>42</v>
      </c>
      <c r="M842" s="200" t="s">
        <v>42</v>
      </c>
      <c r="N842" s="200" t="s">
        <v>42</v>
      </c>
      <c r="O842" s="200" t="s">
        <v>42</v>
      </c>
      <c r="P842" s="203"/>
      <c r="Q8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42" s="200" t="s">
        <v>42</v>
      </c>
      <c r="S842" s="200" t="s">
        <v>42</v>
      </c>
      <c r="T842" s="200" t="s">
        <v>42</v>
      </c>
      <c r="U842" s="274" t="s">
        <v>41</v>
      </c>
    </row>
    <row r="843" spans="1:21" customFormat="1" ht="55.2" hidden="1" x14ac:dyDescent="0.3">
      <c r="A843" s="1">
        <v>4069</v>
      </c>
      <c r="B843" s="53">
        <v>42001</v>
      </c>
      <c r="C843" s="95" t="s">
        <v>867</v>
      </c>
      <c r="D843" s="97" t="s">
        <v>868</v>
      </c>
      <c r="E843" s="84"/>
      <c r="F843" s="84" t="s">
        <v>20</v>
      </c>
      <c r="G843" s="85">
        <v>717.4</v>
      </c>
      <c r="H843" s="219">
        <v>8687714</v>
      </c>
      <c r="I843" s="458"/>
      <c r="J843" s="261"/>
      <c r="K843" s="200">
        <v>0</v>
      </c>
      <c r="L843" s="17" t="s">
        <v>243</v>
      </c>
      <c r="M843" s="25">
        <v>100</v>
      </c>
      <c r="N843" s="35" t="s">
        <v>473</v>
      </c>
      <c r="O843" s="25">
        <v>424</v>
      </c>
      <c r="P843" s="203"/>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43" s="20" t="s">
        <v>243</v>
      </c>
      <c r="S843" s="25">
        <v>100</v>
      </c>
      <c r="T843" s="26" t="s">
        <v>936</v>
      </c>
      <c r="U843" s="26" t="s">
        <v>936</v>
      </c>
    </row>
    <row r="844" spans="1:21" customFormat="1" ht="27.6" hidden="1" x14ac:dyDescent="0.3">
      <c r="A844" s="1"/>
      <c r="B844" s="53">
        <v>42002</v>
      </c>
      <c r="C844" s="95" t="s">
        <v>869</v>
      </c>
      <c r="D844" s="97" t="s">
        <v>870</v>
      </c>
      <c r="E844" s="84"/>
      <c r="F844" s="84" t="s">
        <v>20</v>
      </c>
      <c r="G844" s="85">
        <v>505.42</v>
      </c>
      <c r="H844" s="219">
        <v>6120636</v>
      </c>
      <c r="I844" s="458"/>
      <c r="J844" s="261"/>
      <c r="K844" s="200">
        <v>0</v>
      </c>
      <c r="L844" s="17" t="s">
        <v>243</v>
      </c>
      <c r="M844" s="14">
        <v>100</v>
      </c>
      <c r="N844" s="35" t="s">
        <v>473</v>
      </c>
      <c r="O844" s="14">
        <v>424</v>
      </c>
      <c r="P844" s="20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44" s="20" t="s">
        <v>243</v>
      </c>
      <c r="S844" s="14">
        <v>100</v>
      </c>
      <c r="T844" s="26" t="s">
        <v>936</v>
      </c>
      <c r="U844" s="26" t="s">
        <v>936</v>
      </c>
    </row>
    <row r="845" spans="1:21" customFormat="1" ht="27.6" hidden="1" x14ac:dyDescent="0.3">
      <c r="A845" s="1"/>
      <c r="B845" s="95" t="s">
        <v>975</v>
      </c>
      <c r="C845" s="95" t="s">
        <v>871</v>
      </c>
      <c r="D845" s="97" t="s">
        <v>872</v>
      </c>
      <c r="E845" s="84"/>
      <c r="F845" s="84" t="s">
        <v>20</v>
      </c>
      <c r="G845" s="85">
        <v>672.61</v>
      </c>
      <c r="H845" s="219">
        <v>8145307</v>
      </c>
      <c r="I845" s="458"/>
      <c r="J845" s="261"/>
      <c r="K845" s="200">
        <v>0</v>
      </c>
      <c r="L845" s="17" t="s">
        <v>243</v>
      </c>
      <c r="M845" s="25">
        <v>100</v>
      </c>
      <c r="N845" s="35" t="s">
        <v>473</v>
      </c>
      <c r="O845" s="25">
        <v>424</v>
      </c>
      <c r="P845" s="290"/>
      <c r="Q84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45" s="20" t="s">
        <v>243</v>
      </c>
      <c r="S845" s="25">
        <v>100</v>
      </c>
      <c r="T845" s="26" t="s">
        <v>936</v>
      </c>
      <c r="U845" s="26" t="s">
        <v>936</v>
      </c>
    </row>
    <row r="846" spans="1:21" customFormat="1" ht="27.6" hidden="1" x14ac:dyDescent="0.3">
      <c r="A846" s="1"/>
      <c r="B846" s="95" t="s">
        <v>976</v>
      </c>
      <c r="C846" s="95" t="s">
        <v>873</v>
      </c>
      <c r="D846" s="97" t="s">
        <v>874</v>
      </c>
      <c r="E846" s="84"/>
      <c r="F846" s="84" t="s">
        <v>20</v>
      </c>
      <c r="G846" s="85">
        <v>455.04</v>
      </c>
      <c r="H846" s="219">
        <v>5510534</v>
      </c>
      <c r="I846" s="458"/>
      <c r="J846" s="261"/>
      <c r="K846" s="200">
        <v>0</v>
      </c>
      <c r="L846" s="17" t="s">
        <v>243</v>
      </c>
      <c r="M846" s="25">
        <v>100</v>
      </c>
      <c r="N846" s="35" t="s">
        <v>473</v>
      </c>
      <c r="O846" s="25">
        <v>424</v>
      </c>
      <c r="P846" s="290"/>
      <c r="Q84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46" s="20" t="s">
        <v>243</v>
      </c>
      <c r="S846" s="25">
        <v>100</v>
      </c>
      <c r="T846" s="26" t="s">
        <v>936</v>
      </c>
      <c r="U846" s="26" t="s">
        <v>936</v>
      </c>
    </row>
    <row r="847" spans="1:21" customFormat="1" ht="55.2" hidden="1" x14ac:dyDescent="0.3">
      <c r="A847" s="1" t="s">
        <v>875</v>
      </c>
      <c r="B847" s="95" t="s">
        <v>977</v>
      </c>
      <c r="C847" s="95" t="s">
        <v>876</v>
      </c>
      <c r="D847" s="97" t="s">
        <v>877</v>
      </c>
      <c r="E847" s="84"/>
      <c r="F847" s="84" t="s">
        <v>20</v>
      </c>
      <c r="G847" s="85">
        <v>585.58000000000004</v>
      </c>
      <c r="H847" s="219">
        <v>7091374</v>
      </c>
      <c r="I847" s="458"/>
      <c r="J847" s="261"/>
      <c r="K847" s="200">
        <v>0</v>
      </c>
      <c r="L847" s="17" t="s">
        <v>243</v>
      </c>
      <c r="M847" s="25">
        <v>100</v>
      </c>
      <c r="N847" s="35" t="s">
        <v>473</v>
      </c>
      <c r="O847" s="25">
        <v>424</v>
      </c>
      <c r="P847" s="290"/>
      <c r="Q8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47" s="20" t="s">
        <v>243</v>
      </c>
      <c r="S847" s="25">
        <v>100</v>
      </c>
      <c r="T847" s="26" t="s">
        <v>936</v>
      </c>
      <c r="U847" s="26" t="s">
        <v>936</v>
      </c>
    </row>
    <row r="848" spans="1:21" customFormat="1" hidden="1" x14ac:dyDescent="0.3">
      <c r="A848" s="1"/>
      <c r="B848" s="53">
        <v>4300</v>
      </c>
      <c r="C848" s="113">
        <v>4300</v>
      </c>
      <c r="D848" s="668" t="s">
        <v>878</v>
      </c>
      <c r="E848" s="669"/>
      <c r="F848" s="669"/>
      <c r="G848" s="160"/>
      <c r="H848" s="219"/>
      <c r="I848" s="458"/>
      <c r="J848" s="462"/>
      <c r="K848" s="200">
        <v>0</v>
      </c>
      <c r="L848" s="17" t="s">
        <v>42</v>
      </c>
      <c r="M848" s="200" t="s">
        <v>42</v>
      </c>
      <c r="N848" s="200" t="s">
        <v>42</v>
      </c>
      <c r="O848" s="200" t="s">
        <v>42</v>
      </c>
      <c r="P848" s="203"/>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48" s="200" t="s">
        <v>42</v>
      </c>
      <c r="S848" s="200" t="s">
        <v>42</v>
      </c>
      <c r="T848" s="200" t="s">
        <v>42</v>
      </c>
      <c r="U848" s="274" t="s">
        <v>41</v>
      </c>
    </row>
    <row r="849" spans="1:22" ht="27.6" hidden="1" x14ac:dyDescent="0.3">
      <c r="A849" s="1"/>
      <c r="B849" s="53">
        <v>43001</v>
      </c>
      <c r="C849" s="60" t="s">
        <v>879</v>
      </c>
      <c r="D849" s="293" t="s">
        <v>880</v>
      </c>
      <c r="E849" s="84"/>
      <c r="F849" s="245" t="s">
        <v>20</v>
      </c>
      <c r="G849" s="239">
        <v>575.19000000000005</v>
      </c>
      <c r="H849" s="219">
        <v>6965551</v>
      </c>
      <c r="I849" s="458"/>
      <c r="J849" s="261"/>
      <c r="K849" s="200">
        <v>0</v>
      </c>
      <c r="L849" s="17" t="s">
        <v>21</v>
      </c>
      <c r="M849" s="14">
        <v>100</v>
      </c>
      <c r="N849" s="245" t="s">
        <v>434</v>
      </c>
      <c r="O849" s="14" t="s">
        <v>923</v>
      </c>
      <c r="P849" s="203"/>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49" s="20" t="s">
        <v>21</v>
      </c>
      <c r="S849" s="14">
        <v>100</v>
      </c>
      <c r="T849" s="26" t="s">
        <v>936</v>
      </c>
      <c r="U849" s="26" t="s">
        <v>936</v>
      </c>
    </row>
    <row r="850" spans="1:22" ht="27.6" hidden="1" x14ac:dyDescent="0.3">
      <c r="A850" s="1"/>
      <c r="B850" s="53">
        <v>43002</v>
      </c>
      <c r="C850" s="60" t="s">
        <v>881</v>
      </c>
      <c r="D850" s="293" t="s">
        <v>882</v>
      </c>
      <c r="E850" s="84"/>
      <c r="F850" s="245" t="s">
        <v>20</v>
      </c>
      <c r="G850" s="239">
        <v>599.62</v>
      </c>
      <c r="H850" s="219">
        <v>7261398</v>
      </c>
      <c r="I850" s="458"/>
      <c r="J850" s="261"/>
      <c r="K850" s="200">
        <v>0</v>
      </c>
      <c r="L850" s="17" t="s">
        <v>21</v>
      </c>
      <c r="M850" s="14">
        <v>100</v>
      </c>
      <c r="N850" s="245" t="s">
        <v>434</v>
      </c>
      <c r="O850" s="14" t="s">
        <v>923</v>
      </c>
      <c r="P850" s="203"/>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50" s="20" t="s">
        <v>21</v>
      </c>
      <c r="S850" s="14">
        <v>100</v>
      </c>
      <c r="T850" s="26" t="s">
        <v>936</v>
      </c>
      <c r="U850" s="26" t="s">
        <v>936</v>
      </c>
    </row>
    <row r="851" spans="1:22" ht="27.6" hidden="1" x14ac:dyDescent="0.3">
      <c r="A851" s="1"/>
      <c r="B851" s="53">
        <v>43003</v>
      </c>
      <c r="C851" s="60" t="s">
        <v>883</v>
      </c>
      <c r="D851" s="293" t="s">
        <v>884</v>
      </c>
      <c r="E851" s="84"/>
      <c r="F851" s="245" t="s">
        <v>20</v>
      </c>
      <c r="G851" s="239">
        <v>624.01</v>
      </c>
      <c r="H851" s="219">
        <v>7556761</v>
      </c>
      <c r="I851" s="458"/>
      <c r="J851" s="261"/>
      <c r="K851" s="200">
        <v>0</v>
      </c>
      <c r="L851" s="17" t="s">
        <v>21</v>
      </c>
      <c r="M851" s="14">
        <v>100</v>
      </c>
      <c r="N851" s="245" t="s">
        <v>434</v>
      </c>
      <c r="O851" s="14" t="s">
        <v>923</v>
      </c>
      <c r="P851" s="203"/>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51" s="20" t="s">
        <v>21</v>
      </c>
      <c r="S851" s="14">
        <v>100</v>
      </c>
      <c r="T851" s="26" t="s">
        <v>936</v>
      </c>
      <c r="U851" s="26" t="s">
        <v>936</v>
      </c>
    </row>
    <row r="852" spans="1:22" ht="27.6" hidden="1" x14ac:dyDescent="0.3">
      <c r="A852" s="1"/>
      <c r="B852" s="53">
        <v>43004</v>
      </c>
      <c r="C852" s="60" t="s">
        <v>885</v>
      </c>
      <c r="D852" s="293" t="s">
        <v>886</v>
      </c>
      <c r="E852" s="84"/>
      <c r="F852" s="245" t="s">
        <v>20</v>
      </c>
      <c r="G852" s="239">
        <v>67.73</v>
      </c>
      <c r="H852" s="219">
        <v>820210</v>
      </c>
      <c r="I852" s="458"/>
      <c r="J852" s="261"/>
      <c r="K852" s="200">
        <v>0</v>
      </c>
      <c r="L852" s="17" t="s">
        <v>21</v>
      </c>
      <c r="M852" s="14">
        <v>100</v>
      </c>
      <c r="N852" s="245" t="s">
        <v>434</v>
      </c>
      <c r="O852" s="14" t="s">
        <v>923</v>
      </c>
      <c r="P852" s="203"/>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52" s="20" t="s">
        <v>21</v>
      </c>
      <c r="S852" s="14">
        <v>100</v>
      </c>
      <c r="T852" s="26" t="s">
        <v>936</v>
      </c>
      <c r="U852" s="26" t="s">
        <v>936</v>
      </c>
    </row>
    <row r="853" spans="1:22" ht="27.6" hidden="1" x14ac:dyDescent="0.3">
      <c r="A853" s="1"/>
      <c r="B853" s="415" t="s">
        <v>978</v>
      </c>
      <c r="C853" s="415" t="s">
        <v>887</v>
      </c>
      <c r="D853" s="416" t="s">
        <v>888</v>
      </c>
      <c r="E853" s="16"/>
      <c r="F853" s="22" t="s">
        <v>20</v>
      </c>
      <c r="G853" s="295">
        <v>338.4</v>
      </c>
      <c r="H853" s="219">
        <v>4098024</v>
      </c>
      <c r="I853" s="458"/>
      <c r="J853" s="297"/>
      <c r="K853" s="200">
        <v>0</v>
      </c>
      <c r="L853" s="166" t="s">
        <v>21</v>
      </c>
      <c r="M853" s="14">
        <v>100</v>
      </c>
      <c r="N853" s="245" t="s">
        <v>434</v>
      </c>
      <c r="O853" s="14" t="s">
        <v>923</v>
      </c>
      <c r="P853" s="203"/>
      <c r="Q853" s="30"/>
      <c r="R853" s="20" t="s">
        <v>21</v>
      </c>
      <c r="S853" s="14">
        <v>100</v>
      </c>
      <c r="T853" s="26" t="s">
        <v>936</v>
      </c>
      <c r="U853" s="26" t="s">
        <v>936</v>
      </c>
    </row>
    <row r="854" spans="1:22" ht="27.6" hidden="1" x14ac:dyDescent="0.3">
      <c r="A854" s="1"/>
      <c r="B854" s="415" t="s">
        <v>979</v>
      </c>
      <c r="C854" s="415" t="s">
        <v>889</v>
      </c>
      <c r="D854" s="416" t="s">
        <v>890</v>
      </c>
      <c r="E854" s="16"/>
      <c r="F854" s="22" t="s">
        <v>20</v>
      </c>
      <c r="G854" s="295">
        <v>287.56</v>
      </c>
      <c r="H854" s="219">
        <v>3482352</v>
      </c>
      <c r="I854" s="458"/>
      <c r="J854" s="297"/>
      <c r="K854" s="200">
        <v>0</v>
      </c>
      <c r="L854" s="166" t="s">
        <v>21</v>
      </c>
      <c r="M854" s="14">
        <v>100</v>
      </c>
      <c r="N854" s="245" t="s">
        <v>434</v>
      </c>
      <c r="O854" s="14" t="s">
        <v>923</v>
      </c>
      <c r="P854" s="203"/>
      <c r="Q854" s="30"/>
      <c r="R854" s="20" t="s">
        <v>21</v>
      </c>
      <c r="S854" s="14">
        <v>100</v>
      </c>
      <c r="T854" s="26" t="s">
        <v>936</v>
      </c>
      <c r="U854" s="26" t="s">
        <v>936</v>
      </c>
    </row>
    <row r="855" spans="1:22" ht="27.6" hidden="1" x14ac:dyDescent="0.3">
      <c r="A855" s="1"/>
      <c r="B855" s="417" t="s">
        <v>980</v>
      </c>
      <c r="C855" s="417" t="s">
        <v>891</v>
      </c>
      <c r="D855" s="418" t="s">
        <v>892</v>
      </c>
      <c r="E855" s="169"/>
      <c r="F855" s="332" t="s">
        <v>20</v>
      </c>
      <c r="G855" s="419">
        <v>241.18</v>
      </c>
      <c r="H855" s="225">
        <v>2920690</v>
      </c>
      <c r="I855" s="458"/>
      <c r="J855" s="297"/>
      <c r="K855" s="200">
        <v>0</v>
      </c>
      <c r="L855" s="368" t="s">
        <v>21</v>
      </c>
      <c r="M855" s="285">
        <v>100</v>
      </c>
      <c r="N855" s="353" t="s">
        <v>434</v>
      </c>
      <c r="O855" s="285" t="s">
        <v>923</v>
      </c>
      <c r="P855" s="286"/>
      <c r="Q855" s="305"/>
      <c r="R855" s="360" t="s">
        <v>21</v>
      </c>
      <c r="S855" s="285">
        <v>100</v>
      </c>
      <c r="T855" s="26" t="s">
        <v>936</v>
      </c>
      <c r="U855" s="26" t="s">
        <v>936</v>
      </c>
    </row>
    <row r="856" spans="1:22" customFormat="1" ht="37.5" hidden="1" customHeight="1" x14ac:dyDescent="0.3">
      <c r="A856" s="1"/>
      <c r="B856" s="578">
        <v>4400</v>
      </c>
      <c r="C856" s="603">
        <v>4400</v>
      </c>
      <c r="D856" s="600" t="s">
        <v>893</v>
      </c>
      <c r="E856" s="100">
        <v>1</v>
      </c>
      <c r="F856" s="224" t="s">
        <v>894</v>
      </c>
      <c r="G856" s="145">
        <v>188.82</v>
      </c>
      <c r="H856" s="241">
        <v>2286610</v>
      </c>
      <c r="I856" s="111"/>
      <c r="J856" s="261"/>
      <c r="K856" s="200">
        <v>0</v>
      </c>
      <c r="L856" s="372" t="s">
        <v>21</v>
      </c>
      <c r="M856" s="205">
        <v>100</v>
      </c>
      <c r="N856" s="206" t="s">
        <v>473</v>
      </c>
      <c r="O856" s="205">
        <v>243</v>
      </c>
      <c r="P856" s="390" t="s">
        <v>95</v>
      </c>
      <c r="Q85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56" s="209" t="s">
        <v>21</v>
      </c>
      <c r="S856" s="279">
        <v>100</v>
      </c>
      <c r="T856" s="26" t="s">
        <v>936</v>
      </c>
      <c r="U856" s="26" t="s">
        <v>936</v>
      </c>
    </row>
    <row r="857" spans="1:22" customFormat="1" ht="37.5" hidden="1" customHeight="1" x14ac:dyDescent="0.3">
      <c r="B857" s="578">
        <v>4400</v>
      </c>
      <c r="C857" s="604"/>
      <c r="D857" s="601"/>
      <c r="E857" s="135">
        <v>2</v>
      </c>
      <c r="F857" s="136" t="s">
        <v>895</v>
      </c>
      <c r="G857" s="146">
        <v>533.46</v>
      </c>
      <c r="H857" s="242">
        <v>6460201</v>
      </c>
      <c r="I857" s="496">
        <f>+G857-G856</f>
        <v>344.64000000000004</v>
      </c>
      <c r="J857" s="114"/>
      <c r="K857" s="200">
        <v>0</v>
      </c>
      <c r="L857" s="166" t="s">
        <v>21</v>
      </c>
      <c r="M857" s="25">
        <v>100</v>
      </c>
      <c r="N857" s="35" t="s">
        <v>473</v>
      </c>
      <c r="O857" s="25">
        <v>243</v>
      </c>
      <c r="P857" s="301"/>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57" s="302"/>
      <c r="S857" s="394"/>
      <c r="T857" s="26" t="s">
        <v>936</v>
      </c>
      <c r="U857" s="26"/>
      <c r="V857" s="93"/>
    </row>
    <row r="858" spans="1:22" customFormat="1" ht="37.5" hidden="1" customHeight="1" x14ac:dyDescent="0.3">
      <c r="B858" s="578">
        <v>4400</v>
      </c>
      <c r="C858" s="604"/>
      <c r="D858" s="601"/>
      <c r="E858" s="135">
        <v>2</v>
      </c>
      <c r="F858" s="136" t="s">
        <v>568</v>
      </c>
      <c r="G858" s="146">
        <v>1323.34</v>
      </c>
      <c r="H858" s="242">
        <v>16025647</v>
      </c>
      <c r="I858" s="496">
        <f>+G858-G856</f>
        <v>1134.52</v>
      </c>
      <c r="J858" s="114"/>
      <c r="K858" s="200">
        <v>0</v>
      </c>
      <c r="L858" s="166" t="s">
        <v>21</v>
      </c>
      <c r="M858" s="25">
        <v>100</v>
      </c>
      <c r="N858" s="35" t="s">
        <v>473</v>
      </c>
      <c r="O858" s="25">
        <v>243</v>
      </c>
      <c r="P858" s="301"/>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58" s="302"/>
      <c r="S858" s="394"/>
      <c r="T858" s="26" t="s">
        <v>936</v>
      </c>
      <c r="U858" s="26"/>
      <c r="V858" s="93"/>
    </row>
    <row r="859" spans="1:22" customFormat="1" ht="37.5" hidden="1" customHeight="1" x14ac:dyDescent="0.3">
      <c r="B859" s="578">
        <v>4400</v>
      </c>
      <c r="C859" s="604"/>
      <c r="D859" s="601"/>
      <c r="E859" s="135">
        <v>4</v>
      </c>
      <c r="F859" s="136" t="s">
        <v>570</v>
      </c>
      <c r="G859" s="146">
        <v>1961.17</v>
      </c>
      <c r="H859" s="242">
        <v>23749769</v>
      </c>
      <c r="I859" s="496">
        <f>+G859-G856</f>
        <v>1772.3500000000001</v>
      </c>
      <c r="J859" s="114"/>
      <c r="K859" s="200">
        <v>0</v>
      </c>
      <c r="L859" s="166" t="s">
        <v>21</v>
      </c>
      <c r="M859" s="25">
        <v>100</v>
      </c>
      <c r="N859" s="35" t="s">
        <v>473</v>
      </c>
      <c r="O859" s="25">
        <v>243</v>
      </c>
      <c r="P859" s="301"/>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59" s="302"/>
      <c r="S859" s="394"/>
      <c r="T859" s="26" t="s">
        <v>936</v>
      </c>
      <c r="U859" s="26"/>
      <c r="V859" s="149"/>
    </row>
    <row r="860" spans="1:22" customFormat="1" ht="37.5" hidden="1" customHeight="1" thickBot="1" x14ac:dyDescent="0.35">
      <c r="B860" s="578">
        <v>4400</v>
      </c>
      <c r="C860" s="605"/>
      <c r="D860" s="602"/>
      <c r="E860" s="137">
        <v>5</v>
      </c>
      <c r="F860" s="138" t="s">
        <v>572</v>
      </c>
      <c r="G860" s="488">
        <v>3069.31</v>
      </c>
      <c r="H860" s="243">
        <v>37169344</v>
      </c>
      <c r="I860" s="496">
        <f>+G860-G856</f>
        <v>2880.49</v>
      </c>
      <c r="J860" s="114"/>
      <c r="K860" s="200">
        <v>0</v>
      </c>
      <c r="L860" s="376" t="s">
        <v>21</v>
      </c>
      <c r="M860" s="211">
        <v>100</v>
      </c>
      <c r="N860" s="212" t="s">
        <v>473</v>
      </c>
      <c r="O860" s="211">
        <v>243</v>
      </c>
      <c r="P860" s="395"/>
      <c r="Q860"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60" s="396"/>
      <c r="S860" s="397"/>
      <c r="T860" s="26" t="s">
        <v>936</v>
      </c>
      <c r="U860" s="26"/>
      <c r="V860" s="93"/>
    </row>
    <row r="861" spans="1:22" x14ac:dyDescent="0.3">
      <c r="H861" s="495"/>
    </row>
    <row r="862" spans="1:22" x14ac:dyDescent="0.3">
      <c r="H862" s="495"/>
    </row>
    <row r="863" spans="1:22" x14ac:dyDescent="0.3">
      <c r="G863" s="403" t="s">
        <v>915</v>
      </c>
      <c r="H863" s="495"/>
    </row>
    <row r="864" spans="1:22" x14ac:dyDescent="0.3">
      <c r="H864" s="495"/>
    </row>
    <row r="865" spans="8:8" x14ac:dyDescent="0.3">
      <c r="H865" s="495"/>
    </row>
    <row r="866" spans="8:8" x14ac:dyDescent="0.3">
      <c r="H866" s="495"/>
    </row>
    <row r="867" spans="8:8" x14ac:dyDescent="0.3">
      <c r="H867" s="495"/>
    </row>
    <row r="868" spans="8:8" x14ac:dyDescent="0.3">
      <c r="H868" s="495"/>
    </row>
    <row r="869" spans="8:8" x14ac:dyDescent="0.3">
      <c r="H869" s="495"/>
    </row>
    <row r="870" spans="8:8" x14ac:dyDescent="0.3">
      <c r="H870" s="495"/>
    </row>
    <row r="871" spans="8:8" x14ac:dyDescent="0.3">
      <c r="H871" s="495"/>
    </row>
    <row r="872" spans="8:8" x14ac:dyDescent="0.3">
      <c r="H872" s="495"/>
    </row>
    <row r="873" spans="8:8" x14ac:dyDescent="0.3">
      <c r="H873" s="495"/>
    </row>
    <row r="874" spans="8:8" x14ac:dyDescent="0.3">
      <c r="H874" s="495"/>
    </row>
  </sheetData>
  <sheetProtection algorithmName="SHA-512" hashValue="A02sNYUd+T3CUFonVEd3JyiiaewQc7FdoitJWmvzVmTWPZateaOw4PPyFKfBa5rRaDTas/UGedeQgJv4A8geag==" saltValue="SxXOp5NaaumJ7f2ZpZpSZQ==" spinCount="100000" sheet="1" objects="1" scenarios="1"/>
  <autoFilter ref="A4:Y860" xr:uid="{766763FE-D2F7-4927-AEA4-BC899EB2AA35}">
    <filterColumn colId="2" showButton="0"/>
    <filterColumn colId="3" showButton="0"/>
    <filterColumn colId="4" showButton="0"/>
    <filterColumn colId="5" showButton="0"/>
    <filterColumn colId="6" showButton="0"/>
    <filterColumn colId="13">
      <filters>
        <filter val="Análisis de laboratorio"/>
        <filter val="Titulo"/>
      </filters>
    </filterColumn>
  </autoFilter>
  <mergeCells count="244">
    <mergeCell ref="D827:F827"/>
    <mergeCell ref="D830:F830"/>
    <mergeCell ref="C837:C840"/>
    <mergeCell ref="D837:D840"/>
    <mergeCell ref="D848:F848"/>
    <mergeCell ref="C856:C860"/>
    <mergeCell ref="D856:D860"/>
    <mergeCell ref="C815:C818"/>
    <mergeCell ref="D815:D818"/>
    <mergeCell ref="C819:C822"/>
    <mergeCell ref="D819:D822"/>
    <mergeCell ref="C823:C826"/>
    <mergeCell ref="D823:D826"/>
    <mergeCell ref="D782:F782"/>
    <mergeCell ref="D797:F797"/>
    <mergeCell ref="D803:F803"/>
    <mergeCell ref="C810:C812"/>
    <mergeCell ref="D810:D812"/>
    <mergeCell ref="D814:G814"/>
    <mergeCell ref="D752:F752"/>
    <mergeCell ref="D762:F762"/>
    <mergeCell ref="D770:F770"/>
    <mergeCell ref="D774:F774"/>
    <mergeCell ref="C775:C776"/>
    <mergeCell ref="D775:D776"/>
    <mergeCell ref="D733:F733"/>
    <mergeCell ref="D738:F738"/>
    <mergeCell ref="C744:C746"/>
    <mergeCell ref="D744:D746"/>
    <mergeCell ref="C747:C749"/>
    <mergeCell ref="D747:D749"/>
    <mergeCell ref="D700:F700"/>
    <mergeCell ref="D712:F712"/>
    <mergeCell ref="D719:F719"/>
    <mergeCell ref="D721:F721"/>
    <mergeCell ref="C730:C732"/>
    <mergeCell ref="D730:D732"/>
    <mergeCell ref="C682:C684"/>
    <mergeCell ref="D682:D684"/>
    <mergeCell ref="C690:C693"/>
    <mergeCell ref="D690:D693"/>
    <mergeCell ref="C694:C697"/>
    <mergeCell ref="D694:D697"/>
    <mergeCell ref="C650:C653"/>
    <mergeCell ref="D650:D653"/>
    <mergeCell ref="C659:C661"/>
    <mergeCell ref="D659:D661"/>
    <mergeCell ref="C679:C681"/>
    <mergeCell ref="D679:D681"/>
    <mergeCell ref="D637:F637"/>
    <mergeCell ref="C638:C641"/>
    <mergeCell ref="D638:D641"/>
    <mergeCell ref="C642:C645"/>
    <mergeCell ref="D642:D645"/>
    <mergeCell ref="C646:C649"/>
    <mergeCell ref="D646:D649"/>
    <mergeCell ref="C612:C614"/>
    <mergeCell ref="D612:D614"/>
    <mergeCell ref="C619:C623"/>
    <mergeCell ref="D619:D623"/>
    <mergeCell ref="D633:F633"/>
    <mergeCell ref="C634:C636"/>
    <mergeCell ref="D634:D636"/>
    <mergeCell ref="D593:F593"/>
    <mergeCell ref="C598:C601"/>
    <mergeCell ref="D598:D601"/>
    <mergeCell ref="C602:C606"/>
    <mergeCell ref="D602:D606"/>
    <mergeCell ref="C607:C611"/>
    <mergeCell ref="D607:D611"/>
    <mergeCell ref="C580:C584"/>
    <mergeCell ref="D580:D584"/>
    <mergeCell ref="C585:C588"/>
    <mergeCell ref="D585:D588"/>
    <mergeCell ref="C589:C592"/>
    <mergeCell ref="D589:D592"/>
    <mergeCell ref="C563:C568"/>
    <mergeCell ref="D563:D568"/>
    <mergeCell ref="C569:C574"/>
    <mergeCell ref="D569:D574"/>
    <mergeCell ref="C575:C579"/>
    <mergeCell ref="D575:D579"/>
    <mergeCell ref="C548:C552"/>
    <mergeCell ref="D548:D552"/>
    <mergeCell ref="C553:C557"/>
    <mergeCell ref="D553:D557"/>
    <mergeCell ref="C558:C562"/>
    <mergeCell ref="D558:D562"/>
    <mergeCell ref="C533:C537"/>
    <mergeCell ref="D533:D537"/>
    <mergeCell ref="C538:C542"/>
    <mergeCell ref="D538:D542"/>
    <mergeCell ref="C543:C547"/>
    <mergeCell ref="D543:D547"/>
    <mergeCell ref="C480:C484"/>
    <mergeCell ref="D480:D484"/>
    <mergeCell ref="C485:G485"/>
    <mergeCell ref="C489:C492"/>
    <mergeCell ref="D489:D492"/>
    <mergeCell ref="C493:C496"/>
    <mergeCell ref="D493:D496"/>
    <mergeCell ref="C465:C469"/>
    <mergeCell ref="D465:D469"/>
    <mergeCell ref="C470:C474"/>
    <mergeCell ref="D470:D474"/>
    <mergeCell ref="C475:C479"/>
    <mergeCell ref="D475:D479"/>
    <mergeCell ref="C450:C454"/>
    <mergeCell ref="D450:D454"/>
    <mergeCell ref="C455:C459"/>
    <mergeCell ref="D455:D459"/>
    <mergeCell ref="C460:C464"/>
    <mergeCell ref="D460:D464"/>
    <mergeCell ref="C399:C413"/>
    <mergeCell ref="D399:D413"/>
    <mergeCell ref="C414:C428"/>
    <mergeCell ref="D414:D428"/>
    <mergeCell ref="C445:C449"/>
    <mergeCell ref="D445:D449"/>
    <mergeCell ref="C354:C368"/>
    <mergeCell ref="D354:D368"/>
    <mergeCell ref="C369:C383"/>
    <mergeCell ref="D369:D383"/>
    <mergeCell ref="C384:C398"/>
    <mergeCell ref="D384:D398"/>
    <mergeCell ref="C309:C323"/>
    <mergeCell ref="D309:D323"/>
    <mergeCell ref="C324:C338"/>
    <mergeCell ref="D324:D338"/>
    <mergeCell ref="C339:C353"/>
    <mergeCell ref="D339:D353"/>
    <mergeCell ref="C270:C271"/>
    <mergeCell ref="D270:D271"/>
    <mergeCell ref="C275:F275"/>
    <mergeCell ref="C278:G278"/>
    <mergeCell ref="C297:F297"/>
    <mergeCell ref="C307:F307"/>
    <mergeCell ref="C251:C253"/>
    <mergeCell ref="D251:D253"/>
    <mergeCell ref="C254:C262"/>
    <mergeCell ref="D254:D262"/>
    <mergeCell ref="C264:C267"/>
    <mergeCell ref="D264:D267"/>
    <mergeCell ref="C240:C242"/>
    <mergeCell ref="D240:D242"/>
    <mergeCell ref="C245:C246"/>
    <mergeCell ref="D245:D246"/>
    <mergeCell ref="C249:C250"/>
    <mergeCell ref="D249:D250"/>
    <mergeCell ref="C228:C230"/>
    <mergeCell ref="D228:D230"/>
    <mergeCell ref="C231:C233"/>
    <mergeCell ref="D231:D233"/>
    <mergeCell ref="C234:F234"/>
    <mergeCell ref="C236:C238"/>
    <mergeCell ref="D236:D238"/>
    <mergeCell ref="C219:C221"/>
    <mergeCell ref="D219:D221"/>
    <mergeCell ref="C222:C224"/>
    <mergeCell ref="D222:D224"/>
    <mergeCell ref="C225:C227"/>
    <mergeCell ref="D225:D227"/>
    <mergeCell ref="C208:G208"/>
    <mergeCell ref="C210:C212"/>
    <mergeCell ref="D210:D212"/>
    <mergeCell ref="C213:C215"/>
    <mergeCell ref="D213:D215"/>
    <mergeCell ref="C216:C218"/>
    <mergeCell ref="D216:D218"/>
    <mergeCell ref="C199:C201"/>
    <mergeCell ref="D199:D201"/>
    <mergeCell ref="C202:C204"/>
    <mergeCell ref="D202:D204"/>
    <mergeCell ref="C205:C207"/>
    <mergeCell ref="D205:D207"/>
    <mergeCell ref="C193:C195"/>
    <mergeCell ref="D193:D195"/>
    <mergeCell ref="Y193:Y195"/>
    <mergeCell ref="C196:C198"/>
    <mergeCell ref="D196:D198"/>
    <mergeCell ref="Y196:Y198"/>
    <mergeCell ref="C184:C186"/>
    <mergeCell ref="D184:D186"/>
    <mergeCell ref="C187:C189"/>
    <mergeCell ref="D187:D189"/>
    <mergeCell ref="Y187:Y189"/>
    <mergeCell ref="C190:C192"/>
    <mergeCell ref="D190:D192"/>
    <mergeCell ref="Y190:Y192"/>
    <mergeCell ref="C178:C180"/>
    <mergeCell ref="D178:D180"/>
    <mergeCell ref="Y178:Y180"/>
    <mergeCell ref="C181:C183"/>
    <mergeCell ref="D181:D183"/>
    <mergeCell ref="Y181:Y183"/>
    <mergeCell ref="C170:F170"/>
    <mergeCell ref="C172:C174"/>
    <mergeCell ref="D172:D174"/>
    <mergeCell ref="Y172:Y174"/>
    <mergeCell ref="C175:C177"/>
    <mergeCell ref="D175:D177"/>
    <mergeCell ref="C82:F82"/>
    <mergeCell ref="C117:F117"/>
    <mergeCell ref="C136:F136"/>
    <mergeCell ref="C141:F141"/>
    <mergeCell ref="C167:C169"/>
    <mergeCell ref="D167:D169"/>
    <mergeCell ref="C73:C75"/>
    <mergeCell ref="D73:D75"/>
    <mergeCell ref="C76:C78"/>
    <mergeCell ref="D76:D78"/>
    <mergeCell ref="C79:C81"/>
    <mergeCell ref="D79:D81"/>
    <mergeCell ref="C64:C66"/>
    <mergeCell ref="D64:D66"/>
    <mergeCell ref="C67:C69"/>
    <mergeCell ref="D67:D69"/>
    <mergeCell ref="C70:C72"/>
    <mergeCell ref="D70:D72"/>
    <mergeCell ref="C53:C55"/>
    <mergeCell ref="D53:D55"/>
    <mergeCell ref="C56:F56"/>
    <mergeCell ref="C58:C60"/>
    <mergeCell ref="D58:D60"/>
    <mergeCell ref="C61:C63"/>
    <mergeCell ref="D61:D63"/>
    <mergeCell ref="C44:C46"/>
    <mergeCell ref="D44:D46"/>
    <mergeCell ref="C47:C49"/>
    <mergeCell ref="D47:D49"/>
    <mergeCell ref="C50:C52"/>
    <mergeCell ref="D50:D52"/>
    <mergeCell ref="C35:C37"/>
    <mergeCell ref="D35:D37"/>
    <mergeCell ref="C38:C40"/>
    <mergeCell ref="D38:D40"/>
    <mergeCell ref="C41:C43"/>
    <mergeCell ref="D41:D43"/>
    <mergeCell ref="C4:H5"/>
    <mergeCell ref="J6:K6"/>
    <mergeCell ref="C7:G7"/>
    <mergeCell ref="C30:F30"/>
    <mergeCell ref="C32:C34"/>
    <mergeCell ref="D32:D34"/>
  </mergeCells>
  <pageMargins left="0.7" right="0.7" top="0.75" bottom="0.75" header="0.3" footer="0.3"/>
  <pageSetup scale="40" orientation="portrait" r:id="rId1"/>
  <colBreaks count="1" manualBreakCount="1">
    <brk id="8" max="1048575" man="1"/>
  </col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2ADEE-41E4-4F71-8993-EB2A5A134042}">
  <sheetPr filterMode="1"/>
  <dimension ref="A1:Z874"/>
  <sheetViews>
    <sheetView view="pageBreakPreview" topLeftCell="C1" zoomScaleNormal="100" zoomScaleSheetLayoutView="100" workbookViewId="0">
      <pane ySplit="6" topLeftCell="A485" activePane="bottomLeft" state="frozen"/>
      <selection activeCell="C6" sqref="C6"/>
      <selection pane="bottomLeft" activeCell="G651" sqref="G651"/>
    </sheetView>
  </sheetViews>
  <sheetFormatPr baseColWidth="10" defaultColWidth="11.44140625" defaultRowHeight="14.4" x14ac:dyDescent="0.3"/>
  <cols>
    <col min="1" max="1" width="8.33203125" hidden="1" customWidth="1"/>
    <col min="2" max="2" width="13.6640625" hidden="1" customWidth="1"/>
    <col min="3" max="3" width="11.44140625" style="403" bestFit="1" customWidth="1"/>
    <col min="4" max="4" width="99.5546875" style="403" customWidth="1"/>
    <col min="5" max="5" width="24" hidden="1" customWidth="1"/>
    <col min="6" max="6" width="42.44140625" style="403" customWidth="1"/>
    <col min="7" max="7" width="19.5546875" style="403" customWidth="1"/>
    <col min="8" max="8" width="19.44140625" style="420" customWidth="1"/>
    <col min="9" max="9" width="22.5546875" style="112" hidden="1" customWidth="1"/>
    <col min="10" max="10" width="20.44140625" hidden="1" customWidth="1"/>
    <col min="11" max="12" width="22.44140625" hidden="1" customWidth="1"/>
    <col min="13" max="13" width="11.5546875" hidden="1" customWidth="1"/>
    <col min="14" max="14" width="22.44140625" hidden="1" customWidth="1"/>
    <col min="15" max="15" width="21" style="403" hidden="1" customWidth="1"/>
    <col min="16" max="16" width="15.88671875" hidden="1" customWidth="1"/>
    <col min="17" max="17" width="39.44140625" style="152" hidden="1" customWidth="1"/>
    <col min="18" max="18" width="24.88671875" style="271" hidden="1" customWidth="1"/>
    <col min="19" max="20" width="13.88671875" hidden="1" customWidth="1"/>
    <col min="21" max="21" width="21" hidden="1" customWidth="1"/>
    <col min="22" max="22" width="16.5546875" style="403" hidden="1" customWidth="1"/>
    <col min="23" max="23" width="17.88671875" style="403" hidden="1" customWidth="1"/>
    <col min="24" max="24" width="15.5546875" style="403" hidden="1" customWidth="1"/>
    <col min="25" max="25" width="16.44140625" style="403" hidden="1" customWidth="1"/>
    <col min="26" max="26" width="11.44140625" style="403" hidden="1" customWidth="1"/>
    <col min="27" max="16384" width="11.44140625" style="403"/>
  </cols>
  <sheetData>
    <row r="1" spans="1:24" ht="33.75" customHeight="1" x14ac:dyDescent="0.35">
      <c r="A1" s="1"/>
      <c r="B1" s="5"/>
      <c r="C1" s="399"/>
      <c r="D1" s="399"/>
      <c r="E1" s="189"/>
      <c r="F1" s="400"/>
      <c r="G1" s="401"/>
      <c r="H1" s="402"/>
      <c r="I1" s="107"/>
      <c r="J1" s="94"/>
      <c r="K1" s="94"/>
      <c r="L1" s="94"/>
      <c r="M1" s="3"/>
      <c r="N1" s="3"/>
      <c r="O1" s="3"/>
      <c r="P1" s="4"/>
      <c r="Q1" s="65"/>
      <c r="R1" s="268"/>
      <c r="S1" s="2"/>
      <c r="T1" s="2"/>
      <c r="U1" s="2"/>
    </row>
    <row r="2" spans="1:24" ht="18.600000000000001" customHeight="1" x14ac:dyDescent="0.35">
      <c r="A2" s="1"/>
      <c r="B2" s="5"/>
      <c r="C2" s="399"/>
      <c r="D2" s="399"/>
      <c r="E2" s="189"/>
      <c r="F2" s="400"/>
      <c r="G2" s="401"/>
      <c r="H2" s="402"/>
      <c r="I2" s="107"/>
      <c r="J2" s="94"/>
      <c r="K2" s="94"/>
      <c r="L2" s="94"/>
      <c r="M2" s="3"/>
      <c r="N2" s="3"/>
      <c r="O2" s="3"/>
      <c r="P2" s="4"/>
      <c r="Q2" s="65"/>
      <c r="R2" s="268"/>
      <c r="S2" s="2"/>
      <c r="T2" s="2"/>
      <c r="U2" s="2"/>
    </row>
    <row r="3" spans="1:24" ht="21.6" customHeight="1" x14ac:dyDescent="0.35">
      <c r="A3" s="1"/>
      <c r="B3" s="5"/>
      <c r="C3" s="399"/>
      <c r="D3" s="399"/>
      <c r="E3" s="189"/>
      <c r="F3" s="400"/>
      <c r="G3" s="401"/>
      <c r="H3" s="402"/>
      <c r="I3" s="107"/>
      <c r="J3" s="94"/>
      <c r="K3" s="94"/>
      <c r="L3" s="94"/>
      <c r="M3" s="3"/>
      <c r="N3" s="3"/>
      <c r="O3" s="3"/>
      <c r="P3" s="4"/>
      <c r="Q3" s="65"/>
      <c r="R3" s="268"/>
      <c r="S3" s="2"/>
      <c r="T3" s="2"/>
      <c r="U3" s="2"/>
      <c r="V3" s="404"/>
    </row>
    <row r="4" spans="1:24" ht="34.799999999999997" customHeight="1" x14ac:dyDescent="0.3">
      <c r="A4" s="1"/>
      <c r="B4" s="5"/>
      <c r="C4" s="598" t="s">
        <v>970</v>
      </c>
      <c r="D4" s="598"/>
      <c r="E4" s="598"/>
      <c r="F4" s="598"/>
      <c r="G4" s="598"/>
      <c r="H4" s="598"/>
      <c r="I4" s="108"/>
      <c r="J4" s="7"/>
      <c r="K4" s="161"/>
      <c r="L4" s="161"/>
      <c r="M4" s="3"/>
      <c r="N4" s="3"/>
      <c r="O4" s="3"/>
      <c r="P4" s="4"/>
      <c r="Q4" s="65"/>
      <c r="R4" s="268"/>
      <c r="S4" s="2"/>
      <c r="T4" s="2"/>
      <c r="U4" s="2"/>
    </row>
    <row r="5" spans="1:24" ht="13.2" hidden="1" customHeight="1" x14ac:dyDescent="0.3">
      <c r="A5" s="1"/>
      <c r="B5" s="5"/>
      <c r="C5" s="599"/>
      <c r="D5" s="599"/>
      <c r="E5" s="599"/>
      <c r="F5" s="599"/>
      <c r="G5" s="599"/>
      <c r="H5" s="599"/>
      <c r="I5" s="108"/>
      <c r="J5" s="6"/>
      <c r="K5" s="6"/>
      <c r="L5" s="6"/>
      <c r="M5" s="3"/>
      <c r="N5" s="285"/>
      <c r="O5" s="285"/>
      <c r="P5" s="286"/>
      <c r="Q5" s="65"/>
      <c r="R5" s="268"/>
      <c r="S5" s="2"/>
      <c r="T5" s="2"/>
      <c r="U5" s="2"/>
      <c r="W5" s="404"/>
      <c r="X5" s="405"/>
    </row>
    <row r="6" spans="1:24" customFormat="1" ht="27" hidden="1" customHeight="1" x14ac:dyDescent="0.3">
      <c r="A6" s="8" t="s">
        <v>0</v>
      </c>
      <c r="B6" s="8" t="s">
        <v>1</v>
      </c>
      <c r="C6" s="9" t="s">
        <v>1</v>
      </c>
      <c r="D6" s="9" t="s">
        <v>2</v>
      </c>
      <c r="E6" s="9" t="s">
        <v>3</v>
      </c>
      <c r="F6" s="9" t="s">
        <v>4</v>
      </c>
      <c r="G6" s="9" t="s">
        <v>5</v>
      </c>
      <c r="H6" s="444" t="s">
        <v>6</v>
      </c>
      <c r="I6" s="109" t="s">
        <v>7</v>
      </c>
      <c r="J6" s="674" t="s">
        <v>8</v>
      </c>
      <c r="K6" s="675"/>
      <c r="L6" s="287" t="s">
        <v>916</v>
      </c>
      <c r="M6" s="10" t="s">
        <v>10</v>
      </c>
      <c r="N6" s="10" t="s">
        <v>11</v>
      </c>
      <c r="O6" s="10" t="s">
        <v>919</v>
      </c>
      <c r="P6" s="398" t="s">
        <v>924</v>
      </c>
      <c r="Q6" s="10" t="s">
        <v>12</v>
      </c>
      <c r="R6" s="10" t="s">
        <v>9</v>
      </c>
      <c r="S6" s="10" t="s">
        <v>10</v>
      </c>
      <c r="T6" s="10" t="s">
        <v>934</v>
      </c>
      <c r="U6" s="10" t="s">
        <v>937</v>
      </c>
    </row>
    <row r="7" spans="1:24" ht="14.4" hidden="1" customHeight="1" x14ac:dyDescent="0.3">
      <c r="A7" s="150"/>
      <c r="B7" s="8"/>
      <c r="C7" s="676" t="s">
        <v>13</v>
      </c>
      <c r="D7" s="677"/>
      <c r="E7" s="678"/>
      <c r="F7" s="677"/>
      <c r="G7" s="677"/>
      <c r="H7" s="436"/>
      <c r="I7" s="151"/>
      <c r="J7" s="155"/>
      <c r="K7" s="156"/>
      <c r="L7" s="288"/>
      <c r="M7" s="10" t="s">
        <v>42</v>
      </c>
      <c r="N7" s="10" t="s">
        <v>14</v>
      </c>
      <c r="O7" s="10"/>
      <c r="P7" s="203"/>
      <c r="Q7" s="30"/>
      <c r="R7" s="287"/>
      <c r="S7" s="10"/>
      <c r="T7" s="11"/>
      <c r="U7" s="11"/>
    </row>
    <row r="8" spans="1:24" customFormat="1" hidden="1" x14ac:dyDescent="0.3">
      <c r="A8" s="1"/>
      <c r="B8" s="140" t="s">
        <v>15</v>
      </c>
      <c r="C8" s="105" t="s">
        <v>15</v>
      </c>
      <c r="D8" s="159" t="s">
        <v>16</v>
      </c>
      <c r="E8" s="160"/>
      <c r="F8" s="160"/>
      <c r="G8" s="160"/>
      <c r="H8" s="165"/>
      <c r="I8" s="110"/>
      <c r="J8" s="273" t="s">
        <v>5</v>
      </c>
      <c r="K8" s="273" t="s">
        <v>17</v>
      </c>
      <c r="L8" s="261" t="s">
        <v>42</v>
      </c>
      <c r="M8" s="261" t="s">
        <v>42</v>
      </c>
      <c r="N8" s="261" t="s">
        <v>42</v>
      </c>
      <c r="O8" s="261" t="s">
        <v>42</v>
      </c>
      <c r="P8" s="261" t="s">
        <v>42</v>
      </c>
      <c r="Q8" s="261" t="s">
        <v>42</v>
      </c>
      <c r="R8" s="261" t="s">
        <v>42</v>
      </c>
      <c r="S8" s="261" t="s">
        <v>42</v>
      </c>
      <c r="T8" s="261" t="s">
        <v>42</v>
      </c>
      <c r="U8" s="261" t="s">
        <v>42</v>
      </c>
    </row>
    <row r="9" spans="1:24" customFormat="1" ht="27.6" hidden="1" x14ac:dyDescent="0.3">
      <c r="A9" s="1"/>
      <c r="B9" s="140">
        <v>11</v>
      </c>
      <c r="C9" s="95" t="s">
        <v>18</v>
      </c>
      <c r="D9" s="87" t="s">
        <v>19</v>
      </c>
      <c r="E9" s="84"/>
      <c r="F9" s="84" t="s">
        <v>20</v>
      </c>
      <c r="G9" s="85">
        <v>533.37</v>
      </c>
      <c r="H9" s="219">
        <v>6459111</v>
      </c>
      <c r="I9" s="458"/>
      <c r="J9" s="200"/>
      <c r="K9" s="200">
        <v>0</v>
      </c>
      <c r="L9" s="18" t="s">
        <v>21</v>
      </c>
      <c r="M9" s="14">
        <v>100</v>
      </c>
      <c r="N9" s="35" t="s">
        <v>434</v>
      </c>
      <c r="O9" s="21" t="s">
        <v>22</v>
      </c>
      <c r="P9" s="20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936</v>
      </c>
      <c r="U9" s="2" t="s">
        <v>936</v>
      </c>
    </row>
    <row r="10" spans="1:24" customFormat="1" ht="69" hidden="1" x14ac:dyDescent="0.3">
      <c r="A10" s="1"/>
      <c r="B10" s="140">
        <v>90011</v>
      </c>
      <c r="C10" s="84">
        <v>90011</v>
      </c>
      <c r="D10" s="88" t="s">
        <v>23</v>
      </c>
      <c r="E10" s="84"/>
      <c r="F10" s="84" t="s">
        <v>20</v>
      </c>
      <c r="G10" s="85">
        <v>0</v>
      </c>
      <c r="H10" s="219">
        <v>0</v>
      </c>
      <c r="I10" s="458"/>
      <c r="J10" s="200"/>
      <c r="K10" s="200">
        <v>0</v>
      </c>
      <c r="L10" s="18" t="s">
        <v>21</v>
      </c>
      <c r="M10" s="21">
        <v>0</v>
      </c>
      <c r="N10" s="35" t="s">
        <v>434</v>
      </c>
      <c r="O10" s="21" t="s">
        <v>22</v>
      </c>
      <c r="P10" s="20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936</v>
      </c>
      <c r="U10" s="2" t="s">
        <v>936</v>
      </c>
    </row>
    <row r="11" spans="1:24" customFormat="1" ht="124.2" hidden="1" x14ac:dyDescent="0.3">
      <c r="A11" s="1"/>
      <c r="B11" s="140">
        <v>91001</v>
      </c>
      <c r="C11" s="84">
        <v>91001</v>
      </c>
      <c r="D11" s="87" t="s">
        <v>24</v>
      </c>
      <c r="E11" s="84"/>
      <c r="F11" s="84" t="s">
        <v>20</v>
      </c>
      <c r="G11" s="85">
        <v>213.33</v>
      </c>
      <c r="H11" s="219">
        <v>2583426</v>
      </c>
      <c r="I11" s="458"/>
      <c r="J11" s="200"/>
      <c r="K11" s="200">
        <v>0</v>
      </c>
      <c r="L11" s="18" t="s">
        <v>21</v>
      </c>
      <c r="M11" s="21">
        <v>40</v>
      </c>
      <c r="N11" s="35" t="s">
        <v>434</v>
      </c>
      <c r="O11" s="21" t="s">
        <v>22</v>
      </c>
      <c r="P11" s="20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936</v>
      </c>
      <c r="U11" s="2" t="s">
        <v>936</v>
      </c>
    </row>
    <row r="12" spans="1:24" customFormat="1" ht="124.2" hidden="1" x14ac:dyDescent="0.3">
      <c r="A12" s="1"/>
      <c r="B12" s="140">
        <v>91002</v>
      </c>
      <c r="C12" s="84">
        <v>91002</v>
      </c>
      <c r="D12" s="87" t="s">
        <v>25</v>
      </c>
      <c r="E12" s="84"/>
      <c r="F12" s="84" t="s">
        <v>20</v>
      </c>
      <c r="G12" s="85">
        <v>266.69</v>
      </c>
      <c r="H12" s="219">
        <v>3229616</v>
      </c>
      <c r="I12" s="458"/>
      <c r="J12" s="200"/>
      <c r="K12" s="200">
        <v>0</v>
      </c>
      <c r="L12" s="18" t="s">
        <v>21</v>
      </c>
      <c r="M12" s="21">
        <v>50</v>
      </c>
      <c r="N12" s="35" t="s">
        <v>434</v>
      </c>
      <c r="O12" s="21" t="s">
        <v>22</v>
      </c>
      <c r="P12" s="20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936</v>
      </c>
      <c r="U12" s="2" t="s">
        <v>936</v>
      </c>
    </row>
    <row r="13" spans="1:24" customFormat="1" ht="135.75" hidden="1" customHeight="1" x14ac:dyDescent="0.3">
      <c r="A13" s="1"/>
      <c r="B13" s="84">
        <v>91003</v>
      </c>
      <c r="C13" s="84">
        <v>91003</v>
      </c>
      <c r="D13" s="88" t="s">
        <v>26</v>
      </c>
      <c r="E13" s="84"/>
      <c r="F13" s="84" t="s">
        <v>20</v>
      </c>
      <c r="G13" s="85">
        <v>320.04000000000002</v>
      </c>
      <c r="H13" s="219">
        <v>3875684</v>
      </c>
      <c r="I13" s="458"/>
      <c r="J13" s="200"/>
      <c r="K13" s="200">
        <v>0</v>
      </c>
      <c r="L13" s="18" t="s">
        <v>21</v>
      </c>
      <c r="M13" s="21">
        <v>60</v>
      </c>
      <c r="N13" s="35" t="s">
        <v>434</v>
      </c>
      <c r="O13" s="21" t="s">
        <v>22</v>
      </c>
      <c r="P13" s="20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936</v>
      </c>
      <c r="U13" s="2" t="s">
        <v>936</v>
      </c>
    </row>
    <row r="14" spans="1:24" customFormat="1" ht="124.2" hidden="1" x14ac:dyDescent="0.3">
      <c r="A14" s="1"/>
      <c r="B14" s="89">
        <v>92001</v>
      </c>
      <c r="C14" s="89">
        <v>92001</v>
      </c>
      <c r="D14" s="87" t="s">
        <v>27</v>
      </c>
      <c r="E14" s="84"/>
      <c r="F14" s="84" t="s">
        <v>20</v>
      </c>
      <c r="G14" s="85">
        <v>373.4</v>
      </c>
      <c r="H14" s="219">
        <v>4521874</v>
      </c>
      <c r="I14" s="458"/>
      <c r="J14" s="200"/>
      <c r="K14" s="200">
        <v>0</v>
      </c>
      <c r="L14" s="18" t="s">
        <v>21</v>
      </c>
      <c r="M14" s="21">
        <v>70</v>
      </c>
      <c r="N14" s="35" t="s">
        <v>434</v>
      </c>
      <c r="O14" s="21" t="s">
        <v>22</v>
      </c>
      <c r="P14" s="20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936</v>
      </c>
      <c r="U14" s="2" t="s">
        <v>936</v>
      </c>
    </row>
    <row r="15" spans="1:24" customFormat="1" ht="124.2" hidden="1" x14ac:dyDescent="0.3">
      <c r="A15" s="1"/>
      <c r="B15" s="89">
        <v>92002</v>
      </c>
      <c r="C15" s="89">
        <v>92002</v>
      </c>
      <c r="D15" s="87" t="s">
        <v>28</v>
      </c>
      <c r="E15" s="84"/>
      <c r="F15" s="84" t="s">
        <v>20</v>
      </c>
      <c r="G15" s="85">
        <v>426.71</v>
      </c>
      <c r="H15" s="219">
        <v>5167458</v>
      </c>
      <c r="I15" s="458"/>
      <c r="J15" s="200"/>
      <c r="K15" s="200">
        <v>0</v>
      </c>
      <c r="L15" s="18" t="s">
        <v>21</v>
      </c>
      <c r="M15" s="21">
        <v>80</v>
      </c>
      <c r="N15" s="35" t="s">
        <v>434</v>
      </c>
      <c r="O15" s="21" t="s">
        <v>22</v>
      </c>
      <c r="P15" s="20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936</v>
      </c>
      <c r="U15" s="2" t="s">
        <v>936</v>
      </c>
    </row>
    <row r="16" spans="1:24" customFormat="1" ht="124.2" hidden="1" x14ac:dyDescent="0.3">
      <c r="A16" s="1"/>
      <c r="B16" s="140">
        <v>92003</v>
      </c>
      <c r="C16" s="89">
        <v>92003</v>
      </c>
      <c r="D16" s="87" t="s">
        <v>29</v>
      </c>
      <c r="E16" s="84"/>
      <c r="F16" s="84" t="s">
        <v>20</v>
      </c>
      <c r="G16" s="85">
        <v>480.06</v>
      </c>
      <c r="H16" s="219">
        <v>5813527</v>
      </c>
      <c r="I16" s="458"/>
      <c r="J16" s="200"/>
      <c r="K16" s="200">
        <v>0</v>
      </c>
      <c r="L16" s="18" t="s">
        <v>21</v>
      </c>
      <c r="M16" s="21">
        <v>90</v>
      </c>
      <c r="N16" s="35" t="s">
        <v>434</v>
      </c>
      <c r="O16" s="21" t="s">
        <v>22</v>
      </c>
      <c r="P16" s="20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936</v>
      </c>
      <c r="U16" s="2" t="s">
        <v>936</v>
      </c>
    </row>
    <row r="17" spans="1:21" customFormat="1" ht="41.4" hidden="1" x14ac:dyDescent="0.3">
      <c r="A17" s="1"/>
      <c r="B17" s="140">
        <v>12</v>
      </c>
      <c r="C17" s="95" t="s">
        <v>30</v>
      </c>
      <c r="D17" s="87" t="s">
        <v>31</v>
      </c>
      <c r="E17" s="84"/>
      <c r="F17" s="84" t="s">
        <v>20</v>
      </c>
      <c r="G17" s="85">
        <v>571.04</v>
      </c>
      <c r="H17" s="219">
        <v>6915294</v>
      </c>
      <c r="I17" s="458"/>
      <c r="J17" s="200"/>
      <c r="K17" s="200">
        <v>0</v>
      </c>
      <c r="L17" s="18" t="s">
        <v>21</v>
      </c>
      <c r="M17" s="14">
        <v>100</v>
      </c>
      <c r="N17" s="35" t="s">
        <v>434</v>
      </c>
      <c r="O17" s="21" t="s">
        <v>22</v>
      </c>
      <c r="P17" s="20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936</v>
      </c>
      <c r="U17" s="2" t="s">
        <v>936</v>
      </c>
    </row>
    <row r="18" spans="1:21" customFormat="1" ht="69" hidden="1" x14ac:dyDescent="0.3">
      <c r="A18" s="1"/>
      <c r="B18" s="140">
        <v>90037</v>
      </c>
      <c r="C18" s="84">
        <v>90037</v>
      </c>
      <c r="D18" s="88" t="s">
        <v>32</v>
      </c>
      <c r="E18" s="84"/>
      <c r="F18" s="84" t="s">
        <v>20</v>
      </c>
      <c r="G18" s="85">
        <v>0</v>
      </c>
      <c r="H18" s="219">
        <v>0</v>
      </c>
      <c r="I18" s="458"/>
      <c r="J18" s="200"/>
      <c r="K18" s="200">
        <v>0</v>
      </c>
      <c r="L18" s="18" t="s">
        <v>21</v>
      </c>
      <c r="M18" s="21">
        <v>0</v>
      </c>
      <c r="N18" s="35" t="s">
        <v>434</v>
      </c>
      <c r="O18" s="21" t="s">
        <v>22</v>
      </c>
      <c r="P18" s="20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936</v>
      </c>
      <c r="U18" s="2" t="s">
        <v>936</v>
      </c>
    </row>
    <row r="19" spans="1:21" customFormat="1" ht="124.2" hidden="1" x14ac:dyDescent="0.3">
      <c r="A19" s="1"/>
      <c r="B19" s="140">
        <v>91004</v>
      </c>
      <c r="C19" s="84">
        <v>91004</v>
      </c>
      <c r="D19" s="87" t="s">
        <v>33</v>
      </c>
      <c r="E19" s="84"/>
      <c r="F19" s="84" t="s">
        <v>20</v>
      </c>
      <c r="G19" s="85">
        <v>228.43</v>
      </c>
      <c r="H19" s="219">
        <v>2766287</v>
      </c>
      <c r="I19" s="458"/>
      <c r="J19" s="200"/>
      <c r="K19" s="200">
        <v>0</v>
      </c>
      <c r="L19" s="18" t="s">
        <v>21</v>
      </c>
      <c r="M19" s="21">
        <v>40</v>
      </c>
      <c r="N19" s="35" t="s">
        <v>434</v>
      </c>
      <c r="O19" s="21" t="s">
        <v>22</v>
      </c>
      <c r="P19" s="20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936</v>
      </c>
      <c r="U19" s="2" t="s">
        <v>936</v>
      </c>
    </row>
    <row r="20" spans="1:21" customFormat="1" ht="124.2" hidden="1" x14ac:dyDescent="0.3">
      <c r="A20" s="1"/>
      <c r="B20" s="140">
        <v>91005</v>
      </c>
      <c r="C20" s="84">
        <v>91005</v>
      </c>
      <c r="D20" s="87" t="s">
        <v>34</v>
      </c>
      <c r="E20" s="84"/>
      <c r="F20" s="84" t="s">
        <v>20</v>
      </c>
      <c r="G20" s="85">
        <v>285.56</v>
      </c>
      <c r="H20" s="219">
        <v>3458132</v>
      </c>
      <c r="I20" s="458"/>
      <c r="J20" s="200"/>
      <c r="K20" s="200">
        <v>0</v>
      </c>
      <c r="L20" s="18" t="s">
        <v>21</v>
      </c>
      <c r="M20" s="21">
        <v>50</v>
      </c>
      <c r="N20" s="35" t="s">
        <v>434</v>
      </c>
      <c r="O20" s="21" t="s">
        <v>22</v>
      </c>
      <c r="P20" s="20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936</v>
      </c>
      <c r="U20" s="2" t="s">
        <v>936</v>
      </c>
    </row>
    <row r="21" spans="1:21" customFormat="1" ht="138.75" hidden="1" customHeight="1" x14ac:dyDescent="0.3">
      <c r="A21" s="1"/>
      <c r="B21" s="140">
        <v>91006</v>
      </c>
      <c r="C21" s="84">
        <v>91006</v>
      </c>
      <c r="D21" s="88" t="s">
        <v>35</v>
      </c>
      <c r="E21" s="84"/>
      <c r="F21" s="84" t="s">
        <v>20</v>
      </c>
      <c r="G21" s="85">
        <v>342.65</v>
      </c>
      <c r="H21" s="219">
        <v>4149492</v>
      </c>
      <c r="I21" s="458"/>
      <c r="J21" s="200"/>
      <c r="K21" s="200">
        <v>0</v>
      </c>
      <c r="L21" s="18" t="s">
        <v>21</v>
      </c>
      <c r="M21" s="21">
        <v>60</v>
      </c>
      <c r="N21" s="35" t="s">
        <v>434</v>
      </c>
      <c r="O21" s="21" t="s">
        <v>22</v>
      </c>
      <c r="P21" s="20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936</v>
      </c>
      <c r="U21" s="2" t="s">
        <v>936</v>
      </c>
    </row>
    <row r="22" spans="1:21" customFormat="1" ht="124.2" hidden="1" x14ac:dyDescent="0.3">
      <c r="A22" s="1"/>
      <c r="B22" s="140">
        <v>92004</v>
      </c>
      <c r="C22" s="89">
        <v>92004</v>
      </c>
      <c r="D22" s="87" t="s">
        <v>36</v>
      </c>
      <c r="E22" s="84"/>
      <c r="F22" s="84" t="s">
        <v>20</v>
      </c>
      <c r="G22" s="85">
        <v>399.73</v>
      </c>
      <c r="H22" s="219">
        <v>4840730</v>
      </c>
      <c r="I22" s="458"/>
      <c r="J22" s="200"/>
      <c r="K22" s="200">
        <v>0</v>
      </c>
      <c r="L22" s="18" t="s">
        <v>21</v>
      </c>
      <c r="M22" s="21">
        <v>70</v>
      </c>
      <c r="N22" s="35" t="s">
        <v>434</v>
      </c>
      <c r="O22" s="21" t="s">
        <v>22</v>
      </c>
      <c r="P22" s="20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936</v>
      </c>
      <c r="U22" s="2" t="s">
        <v>936</v>
      </c>
    </row>
    <row r="23" spans="1:21" customFormat="1" ht="124.2" hidden="1" x14ac:dyDescent="0.3">
      <c r="A23" s="1"/>
      <c r="B23" s="140">
        <v>92005</v>
      </c>
      <c r="C23" s="89">
        <v>92005</v>
      </c>
      <c r="D23" s="87" t="s">
        <v>37</v>
      </c>
      <c r="E23" s="84"/>
      <c r="F23" s="84" t="s">
        <v>20</v>
      </c>
      <c r="G23" s="85">
        <v>456.82</v>
      </c>
      <c r="H23" s="219">
        <v>5532090</v>
      </c>
      <c r="I23" s="458"/>
      <c r="J23" s="200"/>
      <c r="K23" s="200">
        <v>0</v>
      </c>
      <c r="L23" s="18" t="s">
        <v>21</v>
      </c>
      <c r="M23" s="21">
        <v>80</v>
      </c>
      <c r="N23" s="35" t="s">
        <v>434</v>
      </c>
      <c r="O23" s="21" t="s">
        <v>22</v>
      </c>
      <c r="P23" s="20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936</v>
      </c>
      <c r="U23" s="2" t="s">
        <v>936</v>
      </c>
    </row>
    <row r="24" spans="1:21" customFormat="1" ht="133.5" hidden="1" customHeight="1" x14ac:dyDescent="0.3">
      <c r="A24" s="1"/>
      <c r="B24" s="140">
        <v>92006</v>
      </c>
      <c r="C24" s="89">
        <v>92006</v>
      </c>
      <c r="D24" s="87" t="s">
        <v>38</v>
      </c>
      <c r="E24" s="84"/>
      <c r="F24" s="84" t="s">
        <v>20</v>
      </c>
      <c r="G24" s="85">
        <v>513.95000000000005</v>
      </c>
      <c r="H24" s="219">
        <v>6223935</v>
      </c>
      <c r="I24" s="458"/>
      <c r="J24" s="200"/>
      <c r="K24" s="200">
        <v>0</v>
      </c>
      <c r="L24" s="18" t="s">
        <v>21</v>
      </c>
      <c r="M24" s="21">
        <v>90</v>
      </c>
      <c r="N24" s="35" t="s">
        <v>434</v>
      </c>
      <c r="O24" s="21" t="s">
        <v>22</v>
      </c>
      <c r="P24" s="20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936</v>
      </c>
      <c r="U24" s="2" t="s">
        <v>936</v>
      </c>
    </row>
    <row r="25" spans="1:21" customFormat="1" hidden="1" x14ac:dyDescent="0.3">
      <c r="A25" s="1"/>
      <c r="B25" s="140" t="s">
        <v>39</v>
      </c>
      <c r="C25" s="95" t="s">
        <v>39</v>
      </c>
      <c r="D25" s="159" t="s">
        <v>40</v>
      </c>
      <c r="E25" s="160"/>
      <c r="F25" s="160"/>
      <c r="G25" s="160"/>
      <c r="H25" s="219"/>
      <c r="I25" s="458"/>
      <c r="J25" s="462"/>
      <c r="K25" s="200">
        <v>0</v>
      </c>
      <c r="L25" s="17" t="s">
        <v>42</v>
      </c>
      <c r="M25" s="14" t="s">
        <v>42</v>
      </c>
      <c r="N25" s="14" t="s">
        <v>42</v>
      </c>
      <c r="O25" s="261" t="s">
        <v>42</v>
      </c>
      <c r="P25" s="20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69" t="s">
        <v>41</v>
      </c>
      <c r="S25" s="20" t="s">
        <v>41</v>
      </c>
      <c r="T25" s="20" t="s">
        <v>41</v>
      </c>
      <c r="U25" s="20" t="s">
        <v>41</v>
      </c>
    </row>
    <row r="26" spans="1:21" customFormat="1" ht="55.2" hidden="1" x14ac:dyDescent="0.3">
      <c r="A26" s="1"/>
      <c r="B26" s="140">
        <v>21</v>
      </c>
      <c r="C26" s="95" t="s">
        <v>43</v>
      </c>
      <c r="D26" s="87" t="s">
        <v>44</v>
      </c>
      <c r="E26" s="84"/>
      <c r="F26" s="84" t="s">
        <v>20</v>
      </c>
      <c r="G26" s="85">
        <v>574.09</v>
      </c>
      <c r="H26" s="219">
        <v>6952230</v>
      </c>
      <c r="I26" s="458"/>
      <c r="J26" s="200"/>
      <c r="K26" s="200">
        <v>0</v>
      </c>
      <c r="L26" s="18" t="s">
        <v>21</v>
      </c>
      <c r="M26" s="25">
        <v>100</v>
      </c>
      <c r="N26" s="35" t="s">
        <v>434</v>
      </c>
      <c r="O26" s="21" t="s">
        <v>22</v>
      </c>
      <c r="P26" s="20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936</v>
      </c>
      <c r="U26" s="2" t="s">
        <v>936</v>
      </c>
    </row>
    <row r="27" spans="1:21" customFormat="1" ht="69" hidden="1" x14ac:dyDescent="0.3">
      <c r="A27" s="1"/>
      <c r="B27" s="140">
        <v>90012</v>
      </c>
      <c r="C27" s="84">
        <v>90012</v>
      </c>
      <c r="D27" s="87" t="s">
        <v>45</v>
      </c>
      <c r="E27" s="84"/>
      <c r="F27" s="84" t="s">
        <v>20</v>
      </c>
      <c r="G27" s="85">
        <v>0</v>
      </c>
      <c r="H27" s="219">
        <v>0</v>
      </c>
      <c r="I27" s="458"/>
      <c r="J27" s="200"/>
      <c r="K27" s="200">
        <v>0</v>
      </c>
      <c r="L27" s="18" t="s">
        <v>21</v>
      </c>
      <c r="M27" s="25">
        <v>0</v>
      </c>
      <c r="N27" s="35" t="s">
        <v>434</v>
      </c>
      <c r="O27" s="21" t="s">
        <v>22</v>
      </c>
      <c r="P27" s="20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936</v>
      </c>
      <c r="U27" s="2" t="s">
        <v>936</v>
      </c>
    </row>
    <row r="28" spans="1:21" customFormat="1" ht="55.2" hidden="1" x14ac:dyDescent="0.3">
      <c r="A28" s="1"/>
      <c r="B28" s="140">
        <v>22</v>
      </c>
      <c r="C28" s="95" t="s">
        <v>46</v>
      </c>
      <c r="D28" s="87" t="s">
        <v>47</v>
      </c>
      <c r="E28" s="84"/>
      <c r="F28" s="84" t="s">
        <v>20</v>
      </c>
      <c r="G28" s="85">
        <v>614.47</v>
      </c>
      <c r="H28" s="219">
        <v>7441232</v>
      </c>
      <c r="I28" s="458"/>
      <c r="J28" s="200"/>
      <c r="K28" s="200">
        <v>0</v>
      </c>
      <c r="L28" s="18" t="s">
        <v>21</v>
      </c>
      <c r="M28" s="25">
        <v>100</v>
      </c>
      <c r="N28" s="35" t="s">
        <v>434</v>
      </c>
      <c r="O28" s="21" t="s">
        <v>22</v>
      </c>
      <c r="P28" s="20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936</v>
      </c>
      <c r="U28" s="2" t="s">
        <v>936</v>
      </c>
    </row>
    <row r="29" spans="1:21" customFormat="1" ht="82.8" hidden="1" x14ac:dyDescent="0.3">
      <c r="A29" s="1"/>
      <c r="B29" s="141">
        <v>90038</v>
      </c>
      <c r="C29" s="84">
        <v>90038</v>
      </c>
      <c r="D29" s="87" t="s">
        <v>48</v>
      </c>
      <c r="E29" s="84"/>
      <c r="F29" s="84" t="s">
        <v>20</v>
      </c>
      <c r="G29" s="85">
        <v>0</v>
      </c>
      <c r="H29" s="219">
        <v>0</v>
      </c>
      <c r="I29" s="458"/>
      <c r="J29" s="200"/>
      <c r="K29" s="200">
        <v>0</v>
      </c>
      <c r="L29" s="18" t="s">
        <v>21</v>
      </c>
      <c r="M29" s="25">
        <v>0</v>
      </c>
      <c r="N29" s="35" t="s">
        <v>434</v>
      </c>
      <c r="O29" s="21" t="s">
        <v>22</v>
      </c>
      <c r="P29" s="20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936</v>
      </c>
      <c r="U29" s="2" t="s">
        <v>936</v>
      </c>
    </row>
    <row r="30" spans="1:21" customFormat="1" ht="15" hidden="1" customHeight="1" x14ac:dyDescent="0.3">
      <c r="A30" s="1"/>
      <c r="B30" s="5"/>
      <c r="C30" s="647" t="s">
        <v>49</v>
      </c>
      <c r="D30" s="648"/>
      <c r="E30" s="648"/>
      <c r="F30" s="648"/>
      <c r="G30" s="483"/>
      <c r="H30" s="219"/>
      <c r="I30" s="458"/>
      <c r="J30" s="413"/>
      <c r="K30" s="200">
        <v>0</v>
      </c>
      <c r="L30" s="153" t="s">
        <v>41</v>
      </c>
      <c r="M30" s="25" t="s">
        <v>42</v>
      </c>
      <c r="N30" s="25" t="s">
        <v>42</v>
      </c>
      <c r="O30" s="261" t="s">
        <v>42</v>
      </c>
      <c r="P30" s="20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idden="1" x14ac:dyDescent="0.3">
      <c r="A31" s="1"/>
      <c r="B31" s="28" t="s">
        <v>1</v>
      </c>
      <c r="C31" s="115" t="s">
        <v>1</v>
      </c>
      <c r="D31" s="115" t="s">
        <v>2</v>
      </c>
      <c r="E31" s="115" t="s">
        <v>3</v>
      </c>
      <c r="F31" s="115" t="s">
        <v>4</v>
      </c>
      <c r="G31" s="96" t="s">
        <v>5</v>
      </c>
      <c r="H31" s="487" t="s">
        <v>6</v>
      </c>
      <c r="I31" s="458"/>
      <c r="J31" s="288"/>
      <c r="K31" s="200">
        <v>0</v>
      </c>
      <c r="L31" s="445" t="s">
        <v>41</v>
      </c>
      <c r="M31" s="274" t="s">
        <v>42</v>
      </c>
      <c r="N31" s="274" t="s">
        <v>42</v>
      </c>
      <c r="O31" s="303" t="s">
        <v>42</v>
      </c>
      <c r="P31" s="304"/>
      <c r="Q31"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74" t="s">
        <v>41</v>
      </c>
      <c r="S31" s="274" t="s">
        <v>41</v>
      </c>
      <c r="T31" s="274" t="s">
        <v>41</v>
      </c>
      <c r="U31" s="274" t="s">
        <v>41</v>
      </c>
    </row>
    <row r="32" spans="1:21" customFormat="1" ht="58.5" hidden="1" customHeight="1" thickBot="1" x14ac:dyDescent="0.3">
      <c r="A32" s="29" t="s">
        <v>50</v>
      </c>
      <c r="B32" s="29" t="s">
        <v>51</v>
      </c>
      <c r="C32" s="592" t="s">
        <v>51</v>
      </c>
      <c r="D32" s="586" t="s">
        <v>52</v>
      </c>
      <c r="E32" s="100">
        <v>1</v>
      </c>
      <c r="F32" s="100" t="s">
        <v>53</v>
      </c>
      <c r="G32" s="101">
        <v>325.47000000000003</v>
      </c>
      <c r="H32" s="241">
        <v>3941442</v>
      </c>
      <c r="I32" s="111"/>
      <c r="J32" s="261"/>
      <c r="K32" s="200">
        <v>0</v>
      </c>
      <c r="L32" s="446" t="s">
        <v>21</v>
      </c>
      <c r="M32" s="205">
        <v>100</v>
      </c>
      <c r="N32" s="206" t="s">
        <v>434</v>
      </c>
      <c r="O32" s="206" t="s">
        <v>54</v>
      </c>
      <c r="P32" s="207"/>
      <c r="Q3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09" t="s">
        <v>21</v>
      </c>
      <c r="S32" s="309">
        <v>100</v>
      </c>
      <c r="T32" s="2" t="s">
        <v>936</v>
      </c>
      <c r="U32" s="2" t="s">
        <v>936</v>
      </c>
    </row>
    <row r="33" spans="1:21" customFormat="1" ht="44.25" hidden="1" customHeight="1" thickBot="1" x14ac:dyDescent="0.3">
      <c r="A33" s="31" t="s">
        <v>55</v>
      </c>
      <c r="B33" s="29" t="s">
        <v>51</v>
      </c>
      <c r="C33" s="593"/>
      <c r="D33" s="587"/>
      <c r="E33" s="84">
        <v>2</v>
      </c>
      <c r="F33" s="84" t="s">
        <v>56</v>
      </c>
      <c r="G33" s="85">
        <v>332.51</v>
      </c>
      <c r="H33" s="242">
        <v>4026696</v>
      </c>
      <c r="I33" s="111">
        <f>+G33-G32</f>
        <v>7.0399999999999636</v>
      </c>
      <c r="J33" s="202"/>
      <c r="K33" s="200">
        <v>0</v>
      </c>
      <c r="L33" s="18" t="s">
        <v>21</v>
      </c>
      <c r="M33" s="25">
        <v>100</v>
      </c>
      <c r="N33" s="35" t="s">
        <v>434</v>
      </c>
      <c r="O33" s="35" t="s">
        <v>54</v>
      </c>
      <c r="P33" s="201"/>
      <c r="Q33" s="30"/>
      <c r="R33" s="269"/>
      <c r="S33" s="280"/>
      <c r="T33" s="2" t="s">
        <v>936</v>
      </c>
      <c r="U33" s="2"/>
    </row>
    <row r="34" spans="1:21" customFormat="1" ht="63.75" hidden="1" customHeight="1" thickBot="1" x14ac:dyDescent="0.35">
      <c r="A34" s="32" t="s">
        <v>57</v>
      </c>
      <c r="B34" s="29" t="s">
        <v>51</v>
      </c>
      <c r="C34" s="594"/>
      <c r="D34" s="588"/>
      <c r="E34" s="102">
        <v>3</v>
      </c>
      <c r="F34" s="102" t="s">
        <v>58</v>
      </c>
      <c r="G34" s="103">
        <v>367.92</v>
      </c>
      <c r="H34" s="243">
        <v>4455511</v>
      </c>
      <c r="I34" s="111">
        <f>+G34-G32</f>
        <v>42.449999999999989</v>
      </c>
      <c r="J34" s="261"/>
      <c r="K34" s="200">
        <v>0</v>
      </c>
      <c r="L34" s="447" t="s">
        <v>21</v>
      </c>
      <c r="M34" s="211">
        <v>100</v>
      </c>
      <c r="N34" s="212" t="s">
        <v>434</v>
      </c>
      <c r="O34" s="212" t="s">
        <v>54</v>
      </c>
      <c r="P34" s="213"/>
      <c r="Q34" s="214"/>
      <c r="R34" s="270"/>
      <c r="S34" s="284"/>
      <c r="T34" s="2" t="s">
        <v>936</v>
      </c>
      <c r="U34" s="2"/>
    </row>
    <row r="35" spans="1:21" customFormat="1" ht="75" hidden="1" customHeight="1" x14ac:dyDescent="0.3">
      <c r="A35" s="33" t="s">
        <v>59</v>
      </c>
      <c r="B35" s="34">
        <v>90042</v>
      </c>
      <c r="C35" s="583">
        <v>90042</v>
      </c>
      <c r="D35" s="586" t="s">
        <v>60</v>
      </c>
      <c r="E35" s="100">
        <v>1</v>
      </c>
      <c r="F35" s="100" t="s">
        <v>53</v>
      </c>
      <c r="G35" s="101">
        <v>0</v>
      </c>
      <c r="H35" s="241">
        <v>0</v>
      </c>
      <c r="I35" s="111"/>
      <c r="J35" s="261"/>
      <c r="K35" s="200">
        <v>0</v>
      </c>
      <c r="L35" s="446" t="s">
        <v>21</v>
      </c>
      <c r="M35" s="206">
        <v>0</v>
      </c>
      <c r="N35" s="206" t="s">
        <v>434</v>
      </c>
      <c r="O35" s="206" t="s">
        <v>54</v>
      </c>
      <c r="P35" s="207"/>
      <c r="Q3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09" t="s">
        <v>21</v>
      </c>
      <c r="S35" s="309">
        <v>0</v>
      </c>
      <c r="T35" s="2" t="s">
        <v>936</v>
      </c>
      <c r="U35" s="2" t="s">
        <v>936</v>
      </c>
    </row>
    <row r="36" spans="1:21" customFormat="1" ht="75" hidden="1" customHeight="1" x14ac:dyDescent="0.3">
      <c r="A36" s="36">
        <v>90047</v>
      </c>
      <c r="B36" s="37">
        <v>90042</v>
      </c>
      <c r="C36" s="584"/>
      <c r="D36" s="587"/>
      <c r="E36" s="84">
        <v>2</v>
      </c>
      <c r="F36" s="84" t="s">
        <v>56</v>
      </c>
      <c r="G36" s="85">
        <v>0</v>
      </c>
      <c r="H36" s="242">
        <v>0</v>
      </c>
      <c r="I36" s="111"/>
      <c r="J36" s="261"/>
      <c r="K36" s="200">
        <v>0</v>
      </c>
      <c r="L36" s="18" t="s">
        <v>21</v>
      </c>
      <c r="M36" s="35">
        <v>0</v>
      </c>
      <c r="N36" s="35" t="s">
        <v>434</v>
      </c>
      <c r="O36" s="35" t="s">
        <v>54</v>
      </c>
      <c r="P36" s="201"/>
      <c r="Q36" s="30"/>
      <c r="R36" s="269"/>
      <c r="S36" s="280"/>
      <c r="T36" s="2" t="s">
        <v>936</v>
      </c>
      <c r="U36" s="2"/>
    </row>
    <row r="37" spans="1:21" customFormat="1" ht="75" hidden="1" customHeight="1" thickBot="1" x14ac:dyDescent="0.35">
      <c r="A37" s="38">
        <v>90048</v>
      </c>
      <c r="B37" s="39">
        <v>90042</v>
      </c>
      <c r="C37" s="585"/>
      <c r="D37" s="588"/>
      <c r="E37" s="102">
        <v>3</v>
      </c>
      <c r="F37" s="102" t="s">
        <v>58</v>
      </c>
      <c r="G37" s="103">
        <v>0</v>
      </c>
      <c r="H37" s="243">
        <v>0</v>
      </c>
      <c r="I37" s="111"/>
      <c r="J37" s="261"/>
      <c r="K37" s="200">
        <v>0</v>
      </c>
      <c r="L37" s="448" t="s">
        <v>21</v>
      </c>
      <c r="M37" s="199">
        <v>0</v>
      </c>
      <c r="N37" s="199" t="s">
        <v>434</v>
      </c>
      <c r="O37" s="199" t="s">
        <v>54</v>
      </c>
      <c r="P37" s="304"/>
      <c r="Q37" s="305"/>
      <c r="R37" s="310"/>
      <c r="S37" s="311"/>
      <c r="T37" s="2" t="s">
        <v>936</v>
      </c>
      <c r="U37" s="2"/>
    </row>
    <row r="38" spans="1:21" customFormat="1" ht="96.75" hidden="1" customHeight="1" x14ac:dyDescent="0.3">
      <c r="A38" s="33" t="s">
        <v>61</v>
      </c>
      <c r="B38" s="34">
        <v>91007</v>
      </c>
      <c r="C38" s="583">
        <v>91007</v>
      </c>
      <c r="D38" s="586" t="s">
        <v>62</v>
      </c>
      <c r="E38" s="100">
        <v>1</v>
      </c>
      <c r="F38" s="100" t="s">
        <v>53</v>
      </c>
      <c r="G38" s="101">
        <v>130.19999999999999</v>
      </c>
      <c r="H38" s="241">
        <v>1576722</v>
      </c>
      <c r="I38" s="111"/>
      <c r="J38" s="261"/>
      <c r="K38" s="200">
        <v>0</v>
      </c>
      <c r="L38" s="446" t="s">
        <v>21</v>
      </c>
      <c r="M38" s="206">
        <v>40</v>
      </c>
      <c r="N38" s="206" t="s">
        <v>434</v>
      </c>
      <c r="O38" s="206" t="s">
        <v>54</v>
      </c>
      <c r="P38" s="207"/>
      <c r="Q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09" t="s">
        <v>21</v>
      </c>
      <c r="S38" s="309">
        <v>40</v>
      </c>
      <c r="T38" s="2" t="s">
        <v>936</v>
      </c>
      <c r="U38" s="2" t="s">
        <v>936</v>
      </c>
    </row>
    <row r="39" spans="1:21" customFormat="1" ht="96.75" hidden="1" customHeight="1" x14ac:dyDescent="0.3">
      <c r="A39" s="36">
        <v>91010</v>
      </c>
      <c r="B39" s="37">
        <v>91007</v>
      </c>
      <c r="C39" s="584"/>
      <c r="D39" s="587"/>
      <c r="E39" s="84">
        <v>2</v>
      </c>
      <c r="F39" s="84" t="s">
        <v>56</v>
      </c>
      <c r="G39" s="85">
        <v>133</v>
      </c>
      <c r="H39" s="242">
        <v>1610630</v>
      </c>
      <c r="I39" s="111">
        <f>+G39-G38</f>
        <v>2.8000000000000114</v>
      </c>
      <c r="J39" s="463"/>
      <c r="K39" s="200">
        <v>0</v>
      </c>
      <c r="L39" s="18" t="s">
        <v>21</v>
      </c>
      <c r="M39" s="35">
        <v>40</v>
      </c>
      <c r="N39" s="35" t="s">
        <v>434</v>
      </c>
      <c r="O39" s="35" t="s">
        <v>54</v>
      </c>
      <c r="P39" s="201"/>
      <c r="Q39" s="30"/>
      <c r="R39" s="269"/>
      <c r="S39" s="280"/>
      <c r="T39" s="2" t="s">
        <v>936</v>
      </c>
      <c r="U39" s="2"/>
    </row>
    <row r="40" spans="1:21" customFormat="1" ht="96.75" hidden="1" customHeight="1" thickBot="1" x14ac:dyDescent="0.35">
      <c r="A40" s="38">
        <v>91016</v>
      </c>
      <c r="B40" s="39">
        <v>91007</v>
      </c>
      <c r="C40" s="585"/>
      <c r="D40" s="588"/>
      <c r="E40" s="102">
        <v>3</v>
      </c>
      <c r="F40" s="102" t="s">
        <v>58</v>
      </c>
      <c r="G40" s="103">
        <v>147.21</v>
      </c>
      <c r="H40" s="243">
        <v>1782713</v>
      </c>
      <c r="I40" s="111">
        <f>+G40-G38</f>
        <v>17.010000000000019</v>
      </c>
      <c r="J40" s="202"/>
      <c r="K40" s="200">
        <v>0</v>
      </c>
      <c r="L40" s="447" t="s">
        <v>21</v>
      </c>
      <c r="M40" s="212">
        <v>40</v>
      </c>
      <c r="N40" s="212" t="s">
        <v>434</v>
      </c>
      <c r="O40" s="212" t="s">
        <v>54</v>
      </c>
      <c r="P40" s="213"/>
      <c r="Q40" s="214"/>
      <c r="R40" s="270"/>
      <c r="S40" s="312"/>
      <c r="T40" s="2" t="s">
        <v>936</v>
      </c>
      <c r="U40" s="2"/>
    </row>
    <row r="41" spans="1:21" customFormat="1" ht="93.75" hidden="1" customHeight="1" x14ac:dyDescent="0.3">
      <c r="A41" s="33" t="s">
        <v>63</v>
      </c>
      <c r="B41" s="34">
        <v>91008</v>
      </c>
      <c r="C41" s="584">
        <v>91008</v>
      </c>
      <c r="D41" s="587" t="s">
        <v>64</v>
      </c>
      <c r="E41" s="91">
        <v>1</v>
      </c>
      <c r="F41" s="91" t="s">
        <v>53</v>
      </c>
      <c r="G41" s="116">
        <v>162.78</v>
      </c>
      <c r="H41" s="221">
        <v>1971266</v>
      </c>
      <c r="I41" s="458"/>
      <c r="J41" s="261"/>
      <c r="K41" s="200">
        <v>0</v>
      </c>
      <c r="L41" s="446" t="s">
        <v>21</v>
      </c>
      <c r="M41" s="206">
        <v>50</v>
      </c>
      <c r="N41" s="206" t="s">
        <v>434</v>
      </c>
      <c r="O41" s="313" t="s">
        <v>54</v>
      </c>
      <c r="P41" s="207"/>
      <c r="Q4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09" t="s">
        <v>21</v>
      </c>
      <c r="S41" s="309">
        <v>50</v>
      </c>
      <c r="T41" s="2" t="s">
        <v>936</v>
      </c>
      <c r="U41" s="2" t="s">
        <v>936</v>
      </c>
    </row>
    <row r="42" spans="1:21" customFormat="1" ht="93.75" hidden="1" customHeight="1" x14ac:dyDescent="0.3">
      <c r="A42" s="36">
        <v>91011</v>
      </c>
      <c r="B42" s="37">
        <v>91008</v>
      </c>
      <c r="C42" s="584"/>
      <c r="D42" s="587"/>
      <c r="E42" s="84">
        <v>2</v>
      </c>
      <c r="F42" s="84" t="s">
        <v>56</v>
      </c>
      <c r="G42" s="85">
        <v>166.26</v>
      </c>
      <c r="H42" s="219">
        <v>2013409</v>
      </c>
      <c r="I42" s="458">
        <f>+G42-G41</f>
        <v>3.4799999999999898</v>
      </c>
      <c r="J42" s="261"/>
      <c r="K42" s="200">
        <v>0</v>
      </c>
      <c r="L42" s="18" t="s">
        <v>21</v>
      </c>
      <c r="M42" s="35">
        <v>50</v>
      </c>
      <c r="N42" s="35" t="s">
        <v>434</v>
      </c>
      <c r="O42" s="35" t="s">
        <v>54</v>
      </c>
      <c r="P42" s="201"/>
      <c r="Q42" s="30"/>
      <c r="R42" s="269"/>
      <c r="S42" s="280"/>
      <c r="T42" s="2" t="s">
        <v>936</v>
      </c>
      <c r="U42" s="2"/>
    </row>
    <row r="43" spans="1:21" customFormat="1" ht="93.75" hidden="1" customHeight="1" thickBot="1" x14ac:dyDescent="0.35">
      <c r="A43" s="38">
        <v>91017</v>
      </c>
      <c r="B43" s="39">
        <v>91008</v>
      </c>
      <c r="C43" s="584"/>
      <c r="D43" s="587"/>
      <c r="E43" s="90">
        <v>3</v>
      </c>
      <c r="F43" s="90" t="s">
        <v>58</v>
      </c>
      <c r="G43" s="98">
        <v>183.98</v>
      </c>
      <c r="H43" s="225">
        <v>2227998</v>
      </c>
      <c r="I43" s="458">
        <f>+G43-G41</f>
        <v>21.199999999999989</v>
      </c>
      <c r="J43" s="202"/>
      <c r="K43" s="200">
        <v>0</v>
      </c>
      <c r="L43" s="447" t="s">
        <v>21</v>
      </c>
      <c r="M43" s="212">
        <v>50</v>
      </c>
      <c r="N43" s="212" t="s">
        <v>434</v>
      </c>
      <c r="O43" s="212" t="s">
        <v>54</v>
      </c>
      <c r="P43" s="213"/>
      <c r="Q43" s="214"/>
      <c r="R43" s="270"/>
      <c r="S43" s="284"/>
      <c r="T43" s="2" t="s">
        <v>936</v>
      </c>
      <c r="U43" s="2"/>
    </row>
    <row r="44" spans="1:21" customFormat="1" ht="97.5" hidden="1" customHeight="1" x14ac:dyDescent="0.3">
      <c r="A44" s="33">
        <v>91015</v>
      </c>
      <c r="B44" s="34">
        <v>91009</v>
      </c>
      <c r="C44" s="583">
        <v>91009</v>
      </c>
      <c r="D44" s="586" t="s">
        <v>65</v>
      </c>
      <c r="E44" s="100">
        <v>1</v>
      </c>
      <c r="F44" s="100" t="s">
        <v>53</v>
      </c>
      <c r="G44" s="101">
        <v>195.31</v>
      </c>
      <c r="H44" s="241">
        <v>2365204</v>
      </c>
      <c r="I44" s="111"/>
      <c r="J44" s="261"/>
      <c r="K44" s="200">
        <v>0</v>
      </c>
      <c r="L44" s="446" t="s">
        <v>21</v>
      </c>
      <c r="M44" s="206">
        <v>60</v>
      </c>
      <c r="N44" s="206" t="s">
        <v>434</v>
      </c>
      <c r="O44" s="206" t="s">
        <v>54</v>
      </c>
      <c r="P44" s="207"/>
      <c r="Q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09" t="s">
        <v>21</v>
      </c>
      <c r="S44" s="309">
        <v>60</v>
      </c>
      <c r="T44" s="2" t="s">
        <v>936</v>
      </c>
      <c r="U44" s="2" t="s">
        <v>936</v>
      </c>
    </row>
    <row r="45" spans="1:21" customFormat="1" ht="97.5" hidden="1" customHeight="1" x14ac:dyDescent="0.3">
      <c r="A45" s="40" t="s">
        <v>66</v>
      </c>
      <c r="B45" s="37">
        <v>91009</v>
      </c>
      <c r="C45" s="584"/>
      <c r="D45" s="587"/>
      <c r="E45" s="84">
        <v>2</v>
      </c>
      <c r="F45" s="84" t="s">
        <v>56</v>
      </c>
      <c r="G45" s="85">
        <v>199.51</v>
      </c>
      <c r="H45" s="242">
        <v>2416066</v>
      </c>
      <c r="I45" s="111">
        <f>+G45-G44</f>
        <v>4.1999999999999886</v>
      </c>
      <c r="J45" s="261"/>
      <c r="K45" s="200">
        <v>0</v>
      </c>
      <c r="L45" s="18" t="s">
        <v>21</v>
      </c>
      <c r="M45" s="35">
        <v>60</v>
      </c>
      <c r="N45" s="35" t="s">
        <v>434</v>
      </c>
      <c r="O45" s="35" t="s">
        <v>54</v>
      </c>
      <c r="P45" s="201"/>
      <c r="Q45" s="30"/>
      <c r="R45" s="269"/>
      <c r="S45" s="280"/>
      <c r="T45" s="2" t="s">
        <v>936</v>
      </c>
      <c r="U45" s="2"/>
    </row>
    <row r="46" spans="1:21" customFormat="1" ht="97.5" hidden="1" customHeight="1" thickBot="1" x14ac:dyDescent="0.35">
      <c r="A46" s="38">
        <v>91018</v>
      </c>
      <c r="B46" s="39">
        <v>91009</v>
      </c>
      <c r="C46" s="585"/>
      <c r="D46" s="588"/>
      <c r="E46" s="102">
        <v>3</v>
      </c>
      <c r="F46" s="102" t="s">
        <v>58</v>
      </c>
      <c r="G46" s="103">
        <v>220.8</v>
      </c>
      <c r="H46" s="243">
        <v>2673888</v>
      </c>
      <c r="I46" s="111">
        <f>+G46-G44</f>
        <v>25.490000000000009</v>
      </c>
      <c r="J46" s="261"/>
      <c r="K46" s="200">
        <v>0</v>
      </c>
      <c r="L46" s="447" t="s">
        <v>21</v>
      </c>
      <c r="M46" s="212">
        <v>60</v>
      </c>
      <c r="N46" s="212" t="s">
        <v>434</v>
      </c>
      <c r="O46" s="212" t="s">
        <v>54</v>
      </c>
      <c r="P46" s="213"/>
      <c r="Q46" s="214"/>
      <c r="R46" s="270"/>
      <c r="S46" s="284"/>
      <c r="T46" s="2" t="s">
        <v>936</v>
      </c>
      <c r="U46" s="2"/>
    </row>
    <row r="47" spans="1:21" customFormat="1" ht="94.5" hidden="1" customHeight="1" x14ac:dyDescent="0.3">
      <c r="A47" s="33" t="s">
        <v>67</v>
      </c>
      <c r="B47" s="41">
        <v>92007</v>
      </c>
      <c r="C47" s="580">
        <v>92007</v>
      </c>
      <c r="D47" s="586" t="s">
        <v>68</v>
      </c>
      <c r="E47" s="100">
        <v>1</v>
      </c>
      <c r="F47" s="100" t="s">
        <v>53</v>
      </c>
      <c r="G47" s="101">
        <v>227.84</v>
      </c>
      <c r="H47" s="241">
        <v>2759142</v>
      </c>
      <c r="I47" s="111"/>
      <c r="J47" s="261"/>
      <c r="K47" s="200">
        <v>0</v>
      </c>
      <c r="L47" s="446" t="s">
        <v>21</v>
      </c>
      <c r="M47" s="206">
        <v>70</v>
      </c>
      <c r="N47" s="206" t="s">
        <v>434</v>
      </c>
      <c r="O47" s="206" t="s">
        <v>54</v>
      </c>
      <c r="P47" s="207"/>
      <c r="Q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09" t="s">
        <v>21</v>
      </c>
      <c r="S47" s="309">
        <v>70</v>
      </c>
      <c r="T47" s="2" t="s">
        <v>936</v>
      </c>
      <c r="U47" s="2" t="s">
        <v>936</v>
      </c>
    </row>
    <row r="48" spans="1:21" customFormat="1" ht="86.25" hidden="1" customHeight="1" x14ac:dyDescent="0.3">
      <c r="A48" s="36">
        <v>92010</v>
      </c>
      <c r="B48" s="37">
        <v>92007</v>
      </c>
      <c r="C48" s="581"/>
      <c r="D48" s="587"/>
      <c r="E48" s="84">
        <v>2</v>
      </c>
      <c r="F48" s="84" t="s">
        <v>56</v>
      </c>
      <c r="G48" s="85">
        <v>232.76</v>
      </c>
      <c r="H48" s="242">
        <v>2818724</v>
      </c>
      <c r="I48" s="111">
        <f>+G48-G47</f>
        <v>4.9199999999999875</v>
      </c>
      <c r="J48" s="261"/>
      <c r="K48" s="200">
        <v>0</v>
      </c>
      <c r="L48" s="18" t="s">
        <v>21</v>
      </c>
      <c r="M48" s="35">
        <v>70</v>
      </c>
      <c r="N48" s="35" t="s">
        <v>434</v>
      </c>
      <c r="O48" s="35" t="s">
        <v>54</v>
      </c>
      <c r="P48" s="201"/>
      <c r="Q48" s="30"/>
      <c r="R48" s="269"/>
      <c r="S48" s="280"/>
      <c r="T48" s="2" t="s">
        <v>936</v>
      </c>
      <c r="U48" s="2"/>
    </row>
    <row r="49" spans="1:21" customFormat="1" ht="88.5" hidden="1" customHeight="1" thickBot="1" x14ac:dyDescent="0.35">
      <c r="A49" s="38">
        <v>92016</v>
      </c>
      <c r="B49" s="37">
        <v>92007</v>
      </c>
      <c r="C49" s="582"/>
      <c r="D49" s="588"/>
      <c r="E49" s="102">
        <v>3</v>
      </c>
      <c r="F49" s="102" t="s">
        <v>58</v>
      </c>
      <c r="G49" s="103">
        <v>257.57</v>
      </c>
      <c r="H49" s="243">
        <v>3119173</v>
      </c>
      <c r="I49" s="111">
        <f>+G49-G47</f>
        <v>29.72999999999999</v>
      </c>
      <c r="J49" s="202"/>
      <c r="K49" s="200">
        <v>0</v>
      </c>
      <c r="L49" s="447" t="s">
        <v>21</v>
      </c>
      <c r="M49" s="212">
        <v>70</v>
      </c>
      <c r="N49" s="212" t="s">
        <v>434</v>
      </c>
      <c r="O49" s="212" t="s">
        <v>54</v>
      </c>
      <c r="P49" s="213"/>
      <c r="Q49" s="214"/>
      <c r="R49" s="270"/>
      <c r="S49" s="284"/>
      <c r="T49" s="2" t="s">
        <v>936</v>
      </c>
      <c r="U49" s="2"/>
    </row>
    <row r="50" spans="1:21" customFormat="1" ht="87" hidden="1" customHeight="1" x14ac:dyDescent="0.3">
      <c r="A50" s="33" t="s">
        <v>69</v>
      </c>
      <c r="B50" s="37">
        <v>92008</v>
      </c>
      <c r="C50" s="580">
        <v>92008</v>
      </c>
      <c r="D50" s="586" t="s">
        <v>70</v>
      </c>
      <c r="E50" s="100">
        <v>1</v>
      </c>
      <c r="F50" s="100" t="s">
        <v>53</v>
      </c>
      <c r="G50" s="101">
        <v>260.41000000000003</v>
      </c>
      <c r="H50" s="241">
        <v>3153565</v>
      </c>
      <c r="I50" s="111"/>
      <c r="J50" s="261"/>
      <c r="K50" s="200">
        <v>0</v>
      </c>
      <c r="L50" s="446" t="s">
        <v>21</v>
      </c>
      <c r="M50" s="206">
        <v>80</v>
      </c>
      <c r="N50" s="206" t="s">
        <v>434</v>
      </c>
      <c r="O50" s="206" t="s">
        <v>54</v>
      </c>
      <c r="P50" s="207"/>
      <c r="Q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09" t="s">
        <v>21</v>
      </c>
      <c r="S50" s="309">
        <v>80</v>
      </c>
      <c r="T50" s="2" t="s">
        <v>936</v>
      </c>
      <c r="U50" s="2" t="s">
        <v>936</v>
      </c>
    </row>
    <row r="51" spans="1:21" customFormat="1" ht="105" hidden="1" customHeight="1" x14ac:dyDescent="0.3">
      <c r="A51" s="36">
        <v>92011</v>
      </c>
      <c r="B51" s="37">
        <v>92008</v>
      </c>
      <c r="C51" s="581"/>
      <c r="D51" s="587"/>
      <c r="E51" s="84">
        <v>2</v>
      </c>
      <c r="F51" s="84" t="s">
        <v>56</v>
      </c>
      <c r="G51" s="85">
        <v>266.01</v>
      </c>
      <c r="H51" s="242">
        <v>3221381</v>
      </c>
      <c r="I51" s="111">
        <f>+G51-G50</f>
        <v>5.5999999999999659</v>
      </c>
      <c r="J51" s="261"/>
      <c r="K51" s="200">
        <v>0</v>
      </c>
      <c r="L51" s="18" t="s">
        <v>21</v>
      </c>
      <c r="M51" s="35">
        <v>80</v>
      </c>
      <c r="N51" s="35" t="s">
        <v>434</v>
      </c>
      <c r="O51" s="35" t="s">
        <v>54</v>
      </c>
      <c r="P51" s="201"/>
      <c r="Q51" s="30"/>
      <c r="R51" s="269"/>
      <c r="S51" s="280"/>
      <c r="T51" s="2" t="s">
        <v>936</v>
      </c>
      <c r="U51" s="2"/>
    </row>
    <row r="52" spans="1:21" customFormat="1" ht="98.25" hidden="1" customHeight="1" thickBot="1" x14ac:dyDescent="0.35">
      <c r="A52" s="38">
        <v>92017</v>
      </c>
      <c r="B52" s="37">
        <v>92008</v>
      </c>
      <c r="C52" s="582"/>
      <c r="D52" s="588"/>
      <c r="E52" s="102">
        <v>3</v>
      </c>
      <c r="F52" s="102" t="s">
        <v>58</v>
      </c>
      <c r="G52" s="103">
        <v>294.33999999999997</v>
      </c>
      <c r="H52" s="243">
        <v>3564457</v>
      </c>
      <c r="I52" s="111">
        <f>+G52-G50</f>
        <v>33.92999999999995</v>
      </c>
      <c r="J52" s="202"/>
      <c r="K52" s="200">
        <v>0</v>
      </c>
      <c r="L52" s="448" t="s">
        <v>21</v>
      </c>
      <c r="M52" s="199">
        <v>80</v>
      </c>
      <c r="N52" s="199" t="s">
        <v>434</v>
      </c>
      <c r="O52" s="199" t="s">
        <v>54</v>
      </c>
      <c r="P52" s="304"/>
      <c r="Q52" s="305"/>
      <c r="R52" s="310"/>
      <c r="S52" s="311"/>
      <c r="T52" s="2" t="s">
        <v>936</v>
      </c>
      <c r="U52" s="2"/>
    </row>
    <row r="53" spans="1:21" customFormat="1" ht="93.75" hidden="1" customHeight="1" x14ac:dyDescent="0.3">
      <c r="A53" s="33" t="s">
        <v>71</v>
      </c>
      <c r="B53" s="37">
        <v>92009</v>
      </c>
      <c r="C53" s="580">
        <v>92009</v>
      </c>
      <c r="D53" s="586" t="s">
        <v>72</v>
      </c>
      <c r="E53" s="100">
        <v>1</v>
      </c>
      <c r="F53" s="100" t="s">
        <v>53</v>
      </c>
      <c r="G53" s="101">
        <v>292.94</v>
      </c>
      <c r="H53" s="241">
        <v>3547503</v>
      </c>
      <c r="I53" s="111"/>
      <c r="J53" s="261"/>
      <c r="K53" s="200">
        <v>0</v>
      </c>
      <c r="L53" s="446" t="s">
        <v>21</v>
      </c>
      <c r="M53" s="206">
        <v>90</v>
      </c>
      <c r="N53" s="206" t="s">
        <v>434</v>
      </c>
      <c r="O53" s="206" t="s">
        <v>54</v>
      </c>
      <c r="P53" s="207"/>
      <c r="Q5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09" t="s">
        <v>21</v>
      </c>
      <c r="S53" s="309">
        <v>90</v>
      </c>
      <c r="T53" s="2" t="s">
        <v>936</v>
      </c>
      <c r="U53" s="2" t="s">
        <v>936</v>
      </c>
    </row>
    <row r="54" spans="1:21" customFormat="1" ht="93.75" hidden="1" customHeight="1" x14ac:dyDescent="0.3">
      <c r="A54" s="36">
        <v>92012</v>
      </c>
      <c r="B54" s="37">
        <v>92009</v>
      </c>
      <c r="C54" s="581"/>
      <c r="D54" s="587"/>
      <c r="E54" s="84">
        <v>2</v>
      </c>
      <c r="F54" s="84" t="s">
        <v>56</v>
      </c>
      <c r="G54" s="85">
        <v>299.26</v>
      </c>
      <c r="H54" s="242">
        <v>3624039</v>
      </c>
      <c r="I54" s="111">
        <f>+G54-G53</f>
        <v>6.3199999999999932</v>
      </c>
      <c r="J54" s="261"/>
      <c r="K54" s="200">
        <v>0</v>
      </c>
      <c r="L54" s="18" t="s">
        <v>21</v>
      </c>
      <c r="M54" s="35">
        <v>90</v>
      </c>
      <c r="N54" s="35" t="s">
        <v>434</v>
      </c>
      <c r="O54" s="35" t="s">
        <v>54</v>
      </c>
      <c r="P54" s="201"/>
      <c r="Q54" s="30"/>
      <c r="R54" s="269"/>
      <c r="S54" s="280"/>
      <c r="T54" s="2" t="s">
        <v>936</v>
      </c>
      <c r="U54" s="2"/>
    </row>
    <row r="55" spans="1:21" customFormat="1" ht="93.75" hidden="1" customHeight="1" thickBot="1" x14ac:dyDescent="0.35">
      <c r="A55" s="38">
        <v>92018</v>
      </c>
      <c r="B55" s="37">
        <v>92009</v>
      </c>
      <c r="C55" s="582"/>
      <c r="D55" s="588"/>
      <c r="E55" s="102">
        <v>3</v>
      </c>
      <c r="F55" s="102" t="s">
        <v>58</v>
      </c>
      <c r="G55" s="103">
        <v>331.15</v>
      </c>
      <c r="H55" s="243">
        <v>4010227</v>
      </c>
      <c r="I55" s="111">
        <f>+G55-G53</f>
        <v>38.20999999999998</v>
      </c>
      <c r="J55" s="202"/>
      <c r="K55" s="200">
        <v>0</v>
      </c>
      <c r="L55" s="447" t="s">
        <v>21</v>
      </c>
      <c r="M55" s="212">
        <v>90</v>
      </c>
      <c r="N55" s="212" t="s">
        <v>434</v>
      </c>
      <c r="O55" s="212" t="s">
        <v>54</v>
      </c>
      <c r="P55" s="213"/>
      <c r="Q55" s="214"/>
      <c r="R55" s="270"/>
      <c r="S55" s="284"/>
      <c r="T55" s="2" t="s">
        <v>936</v>
      </c>
      <c r="U55" s="2"/>
    </row>
    <row r="56" spans="1:21" customFormat="1" ht="15" hidden="1" customHeight="1" x14ac:dyDescent="0.3">
      <c r="A56" s="1"/>
      <c r="B56" s="5"/>
      <c r="C56" s="642" t="s">
        <v>73</v>
      </c>
      <c r="D56" s="643"/>
      <c r="E56" s="643"/>
      <c r="F56" s="643"/>
      <c r="G56" s="484"/>
      <c r="H56" s="221"/>
      <c r="I56" s="458"/>
      <c r="J56" s="413"/>
      <c r="K56" s="200">
        <v>0</v>
      </c>
      <c r="L56" s="249" t="s">
        <v>42</v>
      </c>
      <c r="M56" s="314" t="s">
        <v>42</v>
      </c>
      <c r="N56" s="314" t="s">
        <v>42</v>
      </c>
      <c r="O56" s="314" t="s">
        <v>42</v>
      </c>
      <c r="P56" s="306"/>
      <c r="Q56"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15" t="s">
        <v>41</v>
      </c>
      <c r="S56" s="315" t="s">
        <v>41</v>
      </c>
      <c r="T56" s="315" t="s">
        <v>41</v>
      </c>
      <c r="U56" s="274" t="s">
        <v>41</v>
      </c>
    </row>
    <row r="57" spans="1:21" customFormat="1" hidden="1" x14ac:dyDescent="0.3">
      <c r="A57" s="1"/>
      <c r="B57" s="42" t="s">
        <v>1</v>
      </c>
      <c r="C57" s="115" t="s">
        <v>1</v>
      </c>
      <c r="D57" s="115" t="s">
        <v>2</v>
      </c>
      <c r="E57" s="115" t="s">
        <v>3</v>
      </c>
      <c r="F57" s="115" t="s">
        <v>4</v>
      </c>
      <c r="G57" s="96" t="s">
        <v>5</v>
      </c>
      <c r="H57" s="487" t="s">
        <v>6</v>
      </c>
      <c r="I57" s="458"/>
      <c r="J57" s="288"/>
      <c r="K57" s="200">
        <v>0</v>
      </c>
      <c r="L57" s="198" t="s">
        <v>42</v>
      </c>
      <c r="M57" s="316" t="s">
        <v>42</v>
      </c>
      <c r="N57" s="316" t="s">
        <v>42</v>
      </c>
      <c r="O57" s="316" t="s">
        <v>42</v>
      </c>
      <c r="P57" s="304"/>
      <c r="Q5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285" t="s">
        <v>41</v>
      </c>
      <c r="S57" s="285" t="s">
        <v>41</v>
      </c>
      <c r="T57" s="285" t="s">
        <v>41</v>
      </c>
      <c r="U57" s="274" t="s">
        <v>41</v>
      </c>
    </row>
    <row r="58" spans="1:21" customFormat="1" ht="41.25" hidden="1" customHeight="1" x14ac:dyDescent="0.3">
      <c r="A58" s="43" t="s">
        <v>74</v>
      </c>
      <c r="B58" s="44" t="s">
        <v>74</v>
      </c>
      <c r="C58" s="592" t="s">
        <v>74</v>
      </c>
      <c r="D58" s="586" t="s">
        <v>75</v>
      </c>
      <c r="E58" s="100">
        <v>1</v>
      </c>
      <c r="F58" s="100" t="s">
        <v>76</v>
      </c>
      <c r="G58" s="101">
        <v>226.4</v>
      </c>
      <c r="H58" s="241">
        <v>2741704</v>
      </c>
      <c r="I58" s="111"/>
      <c r="J58" s="261"/>
      <c r="K58" s="200">
        <v>0</v>
      </c>
      <c r="L58" s="446" t="s">
        <v>21</v>
      </c>
      <c r="M58" s="205">
        <v>100</v>
      </c>
      <c r="N58" s="206" t="s">
        <v>434</v>
      </c>
      <c r="O58" s="206">
        <v>5247</v>
      </c>
      <c r="P58" s="207"/>
      <c r="Q5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09" t="s">
        <v>21</v>
      </c>
      <c r="S58" s="279">
        <v>100</v>
      </c>
      <c r="T58" s="2" t="s">
        <v>936</v>
      </c>
      <c r="U58" s="2" t="s">
        <v>936</v>
      </c>
    </row>
    <row r="59" spans="1:21" customFormat="1" ht="41.25" hidden="1" customHeight="1" x14ac:dyDescent="0.3">
      <c r="A59" s="45" t="s">
        <v>77</v>
      </c>
      <c r="B59" s="44" t="s">
        <v>74</v>
      </c>
      <c r="C59" s="593"/>
      <c r="D59" s="587"/>
      <c r="E59" s="84">
        <v>2</v>
      </c>
      <c r="F59" s="84" t="s">
        <v>78</v>
      </c>
      <c r="G59" s="85">
        <v>229.96</v>
      </c>
      <c r="H59" s="242">
        <v>2784816</v>
      </c>
      <c r="I59" s="111">
        <f>+G59-G58</f>
        <v>3.5600000000000023</v>
      </c>
      <c r="J59" s="261"/>
      <c r="K59" s="200">
        <v>0</v>
      </c>
      <c r="L59" s="18" t="s">
        <v>21</v>
      </c>
      <c r="M59" s="25">
        <v>100</v>
      </c>
      <c r="N59" s="35" t="s">
        <v>434</v>
      </c>
      <c r="O59" s="35">
        <v>5247</v>
      </c>
      <c r="P59" s="201"/>
      <c r="Q59" s="30"/>
      <c r="R59" s="269"/>
      <c r="S59" s="280"/>
      <c r="T59" s="2" t="s">
        <v>936</v>
      </c>
      <c r="U59" s="2"/>
    </row>
    <row r="60" spans="1:21" customFormat="1" ht="41.25" hidden="1" customHeight="1" thickBot="1" x14ac:dyDescent="0.35">
      <c r="A60" s="46" t="s">
        <v>79</v>
      </c>
      <c r="B60" s="44" t="s">
        <v>74</v>
      </c>
      <c r="C60" s="594"/>
      <c r="D60" s="588"/>
      <c r="E60" s="102">
        <v>3</v>
      </c>
      <c r="F60" s="102" t="s">
        <v>80</v>
      </c>
      <c r="G60" s="103">
        <v>237</v>
      </c>
      <c r="H60" s="243">
        <v>2870070</v>
      </c>
      <c r="I60" s="486">
        <f>+G60-G58</f>
        <v>10.599999999999994</v>
      </c>
      <c r="J60" s="202"/>
      <c r="K60" s="200">
        <v>0</v>
      </c>
      <c r="L60" s="447" t="s">
        <v>21</v>
      </c>
      <c r="M60" s="211">
        <v>100</v>
      </c>
      <c r="N60" s="212" t="s">
        <v>434</v>
      </c>
      <c r="O60" s="212">
        <v>5247</v>
      </c>
      <c r="P60" s="213"/>
      <c r="Q60" s="214"/>
      <c r="R60" s="270"/>
      <c r="S60" s="284"/>
      <c r="T60" s="2" t="s">
        <v>936</v>
      </c>
      <c r="U60" s="2"/>
    </row>
    <row r="61" spans="1:21" customFormat="1" ht="57.75" hidden="1" customHeight="1" x14ac:dyDescent="0.3">
      <c r="A61" s="47">
        <v>90090</v>
      </c>
      <c r="B61" s="48">
        <v>90090</v>
      </c>
      <c r="C61" s="583">
        <v>90090</v>
      </c>
      <c r="D61" s="586" t="s">
        <v>81</v>
      </c>
      <c r="E61" s="100">
        <v>1</v>
      </c>
      <c r="F61" s="100" t="s">
        <v>76</v>
      </c>
      <c r="G61" s="145">
        <v>0</v>
      </c>
      <c r="H61" s="221">
        <v>0</v>
      </c>
      <c r="I61" s="458"/>
      <c r="J61" s="261"/>
      <c r="K61" s="200">
        <v>0</v>
      </c>
      <c r="L61" s="446" t="s">
        <v>21</v>
      </c>
      <c r="M61" s="206">
        <v>0</v>
      </c>
      <c r="N61" s="206" t="s">
        <v>434</v>
      </c>
      <c r="O61" s="206">
        <v>5247</v>
      </c>
      <c r="P61" s="207"/>
      <c r="Q6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18" t="s">
        <v>21</v>
      </c>
      <c r="S61" s="319">
        <v>0</v>
      </c>
      <c r="T61" s="2" t="s">
        <v>936</v>
      </c>
      <c r="U61" s="2" t="s">
        <v>936</v>
      </c>
    </row>
    <row r="62" spans="1:21" customFormat="1" ht="57.75" hidden="1" customHeight="1" x14ac:dyDescent="0.3">
      <c r="A62" s="36">
        <v>90089</v>
      </c>
      <c r="B62" s="48">
        <v>90090</v>
      </c>
      <c r="C62" s="584"/>
      <c r="D62" s="587"/>
      <c r="E62" s="84">
        <v>2</v>
      </c>
      <c r="F62" s="84" t="s">
        <v>78</v>
      </c>
      <c r="G62" s="146">
        <v>0</v>
      </c>
      <c r="H62" s="219">
        <v>0</v>
      </c>
      <c r="I62" s="458"/>
      <c r="J62" s="261"/>
      <c r="K62" s="200">
        <v>0</v>
      </c>
      <c r="L62" s="18" t="s">
        <v>21</v>
      </c>
      <c r="M62" s="35">
        <v>0</v>
      </c>
      <c r="N62" s="35" t="s">
        <v>434</v>
      </c>
      <c r="O62" s="35">
        <v>5247</v>
      </c>
      <c r="P62" s="201"/>
      <c r="Q62" s="30"/>
      <c r="R62" s="269"/>
      <c r="S62" s="280"/>
      <c r="T62" s="2" t="s">
        <v>936</v>
      </c>
      <c r="U62" s="2"/>
    </row>
    <row r="63" spans="1:21" customFormat="1" ht="57.75" hidden="1" customHeight="1" thickBot="1" x14ac:dyDescent="0.35">
      <c r="A63" s="50">
        <v>90088</v>
      </c>
      <c r="B63" s="48">
        <v>90090</v>
      </c>
      <c r="C63" s="585"/>
      <c r="D63" s="588"/>
      <c r="E63" s="102">
        <v>3</v>
      </c>
      <c r="F63" s="102" t="s">
        <v>80</v>
      </c>
      <c r="G63" s="488">
        <v>0</v>
      </c>
      <c r="H63" s="225">
        <v>0</v>
      </c>
      <c r="I63" s="458"/>
      <c r="J63" s="261"/>
      <c r="K63" s="200">
        <v>0</v>
      </c>
      <c r="L63" s="447" t="s">
        <v>21</v>
      </c>
      <c r="M63" s="212">
        <v>0</v>
      </c>
      <c r="N63" s="212" t="s">
        <v>434</v>
      </c>
      <c r="O63" s="212">
        <v>5247</v>
      </c>
      <c r="P63" s="213"/>
      <c r="Q63" s="214"/>
      <c r="R63" s="270"/>
      <c r="S63" s="284"/>
      <c r="T63" s="2" t="s">
        <v>936</v>
      </c>
      <c r="U63" s="2"/>
    </row>
    <row r="64" spans="1:21" customFormat="1" ht="76.5" hidden="1" customHeight="1" x14ac:dyDescent="0.3">
      <c r="A64" s="47">
        <v>91025</v>
      </c>
      <c r="B64" s="48">
        <v>91025</v>
      </c>
      <c r="C64" s="583">
        <v>91025</v>
      </c>
      <c r="D64" s="586" t="s">
        <v>82</v>
      </c>
      <c r="E64" s="100">
        <v>1</v>
      </c>
      <c r="F64" s="100" t="s">
        <v>76</v>
      </c>
      <c r="G64" s="101">
        <v>90.55</v>
      </c>
      <c r="H64" s="241">
        <v>1096561</v>
      </c>
      <c r="I64" s="111"/>
      <c r="J64" s="261"/>
      <c r="K64" s="200">
        <v>0</v>
      </c>
      <c r="L64" s="446" t="s">
        <v>21</v>
      </c>
      <c r="M64" s="206">
        <v>40</v>
      </c>
      <c r="N64" s="206" t="s">
        <v>434</v>
      </c>
      <c r="O64" s="206">
        <v>5247</v>
      </c>
      <c r="P64" s="207"/>
      <c r="Q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18" t="s">
        <v>21</v>
      </c>
      <c r="S64" s="319">
        <v>40</v>
      </c>
      <c r="T64" s="2" t="s">
        <v>936</v>
      </c>
      <c r="U64" s="2" t="s">
        <v>936</v>
      </c>
    </row>
    <row r="65" spans="1:21" customFormat="1" ht="76.5" hidden="1" customHeight="1" x14ac:dyDescent="0.3">
      <c r="A65" s="36">
        <v>91022</v>
      </c>
      <c r="B65" s="48">
        <v>91025</v>
      </c>
      <c r="C65" s="584"/>
      <c r="D65" s="587"/>
      <c r="E65" s="84">
        <v>2</v>
      </c>
      <c r="F65" s="84" t="s">
        <v>78</v>
      </c>
      <c r="G65" s="85">
        <v>91.99</v>
      </c>
      <c r="H65" s="242">
        <v>1113999</v>
      </c>
      <c r="I65" s="111">
        <f>+G65-G64</f>
        <v>1.4399999999999977</v>
      </c>
      <c r="J65" s="464"/>
      <c r="K65" s="200">
        <v>0</v>
      </c>
      <c r="L65" s="18" t="s">
        <v>21</v>
      </c>
      <c r="M65" s="35">
        <v>40</v>
      </c>
      <c r="N65" s="35" t="s">
        <v>434</v>
      </c>
      <c r="O65" s="35">
        <v>5247</v>
      </c>
      <c r="P65" s="201"/>
      <c r="Q65" s="30"/>
      <c r="R65" s="269"/>
      <c r="S65" s="280"/>
      <c r="T65" s="2" t="s">
        <v>936</v>
      </c>
      <c r="U65" s="2"/>
    </row>
    <row r="66" spans="1:21" customFormat="1" ht="76.5" hidden="1" customHeight="1" thickBot="1" x14ac:dyDescent="0.35">
      <c r="A66" s="50">
        <v>91019</v>
      </c>
      <c r="B66" s="48">
        <v>91025</v>
      </c>
      <c r="C66" s="585"/>
      <c r="D66" s="588"/>
      <c r="E66" s="102">
        <v>3</v>
      </c>
      <c r="F66" s="102" t="s">
        <v>80</v>
      </c>
      <c r="G66" s="103">
        <v>94.79</v>
      </c>
      <c r="H66" s="243">
        <v>1147907</v>
      </c>
      <c r="I66" s="111">
        <f>+G66-G64</f>
        <v>4.2400000000000091</v>
      </c>
      <c r="J66" s="464"/>
      <c r="K66" s="200">
        <v>0</v>
      </c>
      <c r="L66" s="447" t="s">
        <v>21</v>
      </c>
      <c r="M66" s="212">
        <v>40</v>
      </c>
      <c r="N66" s="212" t="s">
        <v>434</v>
      </c>
      <c r="O66" s="212">
        <v>5247</v>
      </c>
      <c r="P66" s="213"/>
      <c r="Q66" s="214"/>
      <c r="R66" s="270"/>
      <c r="S66" s="284"/>
      <c r="T66" s="2" t="s">
        <v>936</v>
      </c>
      <c r="U66" s="2"/>
    </row>
    <row r="67" spans="1:21" customFormat="1" ht="78" hidden="1" customHeight="1" x14ac:dyDescent="0.3">
      <c r="A67" s="47">
        <v>91026</v>
      </c>
      <c r="B67" s="48">
        <v>91026</v>
      </c>
      <c r="C67" s="583">
        <v>91026</v>
      </c>
      <c r="D67" s="586" t="s">
        <v>83</v>
      </c>
      <c r="E67" s="100">
        <v>1</v>
      </c>
      <c r="F67" s="100" t="s">
        <v>76</v>
      </c>
      <c r="G67" s="101">
        <v>113.2</v>
      </c>
      <c r="H67" s="241">
        <v>1370852</v>
      </c>
      <c r="I67" s="111"/>
      <c r="J67" s="261"/>
      <c r="K67" s="200">
        <v>0</v>
      </c>
      <c r="L67" s="446" t="s">
        <v>21</v>
      </c>
      <c r="M67" s="206">
        <v>50</v>
      </c>
      <c r="N67" s="206" t="s">
        <v>434</v>
      </c>
      <c r="O67" s="206">
        <v>5247</v>
      </c>
      <c r="P67" s="207"/>
      <c r="Q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18" t="s">
        <v>21</v>
      </c>
      <c r="S67" s="319">
        <v>50</v>
      </c>
      <c r="T67" s="2" t="s">
        <v>936</v>
      </c>
      <c r="U67" s="2" t="s">
        <v>936</v>
      </c>
    </row>
    <row r="68" spans="1:21" customFormat="1" ht="78" hidden="1" customHeight="1" x14ac:dyDescent="0.3">
      <c r="A68" s="36">
        <v>91023</v>
      </c>
      <c r="B68" s="48">
        <v>91026</v>
      </c>
      <c r="C68" s="584"/>
      <c r="D68" s="587"/>
      <c r="E68" s="84">
        <v>2</v>
      </c>
      <c r="F68" s="84" t="s">
        <v>78</v>
      </c>
      <c r="G68" s="85">
        <v>115.02</v>
      </c>
      <c r="H68" s="242">
        <v>1392892</v>
      </c>
      <c r="I68" s="111">
        <f>+G68-G67</f>
        <v>1.8199999999999932</v>
      </c>
      <c r="J68" s="261"/>
      <c r="K68" s="200">
        <v>0</v>
      </c>
      <c r="L68" s="18" t="s">
        <v>21</v>
      </c>
      <c r="M68" s="35">
        <v>50</v>
      </c>
      <c r="N68" s="35" t="s">
        <v>434</v>
      </c>
      <c r="O68" s="35">
        <v>5247</v>
      </c>
      <c r="P68" s="201"/>
      <c r="Q68" s="30"/>
      <c r="R68" s="269"/>
      <c r="S68" s="280"/>
      <c r="T68" s="2" t="s">
        <v>936</v>
      </c>
      <c r="U68" s="2"/>
    </row>
    <row r="69" spans="1:21" customFormat="1" ht="78" hidden="1" customHeight="1" thickBot="1" x14ac:dyDescent="0.35">
      <c r="A69" s="50">
        <v>91020</v>
      </c>
      <c r="B69" s="48">
        <v>91026</v>
      </c>
      <c r="C69" s="585"/>
      <c r="D69" s="588"/>
      <c r="E69" s="102">
        <v>3</v>
      </c>
      <c r="F69" s="102" t="s">
        <v>80</v>
      </c>
      <c r="G69" s="103">
        <v>118.5</v>
      </c>
      <c r="H69" s="243">
        <v>1435035</v>
      </c>
      <c r="I69" s="111">
        <f>+G69-G67</f>
        <v>5.2999999999999972</v>
      </c>
      <c r="J69" s="202"/>
      <c r="K69" s="200">
        <v>0</v>
      </c>
      <c r="L69" s="447" t="s">
        <v>21</v>
      </c>
      <c r="M69" s="212">
        <v>50</v>
      </c>
      <c r="N69" s="212" t="s">
        <v>434</v>
      </c>
      <c r="O69" s="212">
        <v>5247</v>
      </c>
      <c r="P69" s="213"/>
      <c r="Q69" s="214"/>
      <c r="R69" s="270"/>
      <c r="S69" s="284"/>
      <c r="T69" s="2" t="s">
        <v>936</v>
      </c>
      <c r="U69" s="2"/>
    </row>
    <row r="70" spans="1:21" customFormat="1" ht="75.75" hidden="1" customHeight="1" x14ac:dyDescent="0.3">
      <c r="A70" s="47">
        <v>91027</v>
      </c>
      <c r="B70" s="48">
        <v>91027</v>
      </c>
      <c r="C70" s="583">
        <v>91027</v>
      </c>
      <c r="D70" s="627" t="s">
        <v>84</v>
      </c>
      <c r="E70" s="100">
        <v>1</v>
      </c>
      <c r="F70" s="100" t="s">
        <v>76</v>
      </c>
      <c r="G70" s="101">
        <v>135.85</v>
      </c>
      <c r="H70" s="241">
        <v>1645144</v>
      </c>
      <c r="I70" s="111"/>
      <c r="J70" s="261"/>
      <c r="K70" s="200">
        <v>0</v>
      </c>
      <c r="L70" s="446" t="s">
        <v>21</v>
      </c>
      <c r="M70" s="206">
        <v>60</v>
      </c>
      <c r="N70" s="206" t="s">
        <v>434</v>
      </c>
      <c r="O70" s="206">
        <v>5247</v>
      </c>
      <c r="P70" s="207"/>
      <c r="Q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18" t="s">
        <v>21</v>
      </c>
      <c r="S70" s="319">
        <v>60</v>
      </c>
      <c r="T70" s="2" t="s">
        <v>936</v>
      </c>
      <c r="U70" s="2" t="s">
        <v>936</v>
      </c>
    </row>
    <row r="71" spans="1:21" customFormat="1" ht="75.75" hidden="1" customHeight="1" x14ac:dyDescent="0.3">
      <c r="A71" s="36">
        <v>91024</v>
      </c>
      <c r="B71" s="48">
        <v>91027</v>
      </c>
      <c r="C71" s="584"/>
      <c r="D71" s="628"/>
      <c r="E71" s="84">
        <v>2</v>
      </c>
      <c r="F71" s="84" t="s">
        <v>78</v>
      </c>
      <c r="G71" s="85">
        <v>138.01</v>
      </c>
      <c r="H71" s="242">
        <v>1671301</v>
      </c>
      <c r="I71" s="111">
        <f>+G71-G70</f>
        <v>2.1599999999999966</v>
      </c>
      <c r="J71" s="261"/>
      <c r="K71" s="200">
        <v>0</v>
      </c>
      <c r="L71" s="18" t="s">
        <v>21</v>
      </c>
      <c r="M71" s="35">
        <v>60</v>
      </c>
      <c r="N71" s="35" t="s">
        <v>434</v>
      </c>
      <c r="O71" s="35">
        <v>5247</v>
      </c>
      <c r="P71" s="201"/>
      <c r="Q71" s="30"/>
      <c r="R71" s="269"/>
      <c r="S71" s="280"/>
      <c r="T71" s="2" t="s">
        <v>936</v>
      </c>
      <c r="U71" s="2"/>
    </row>
    <row r="72" spans="1:21" customFormat="1" ht="75.75" hidden="1" customHeight="1" thickBot="1" x14ac:dyDescent="0.35">
      <c r="A72" s="38">
        <v>91021</v>
      </c>
      <c r="B72" s="48">
        <v>91027</v>
      </c>
      <c r="C72" s="585"/>
      <c r="D72" s="629"/>
      <c r="E72" s="102">
        <v>3</v>
      </c>
      <c r="F72" s="102" t="s">
        <v>80</v>
      </c>
      <c r="G72" s="103">
        <v>142.21</v>
      </c>
      <c r="H72" s="243">
        <v>1722163</v>
      </c>
      <c r="I72" s="111">
        <f>+G72-G70</f>
        <v>6.3600000000000136</v>
      </c>
      <c r="J72" s="202"/>
      <c r="K72" s="200">
        <v>0</v>
      </c>
      <c r="L72" s="447" t="s">
        <v>21</v>
      </c>
      <c r="M72" s="212">
        <v>60</v>
      </c>
      <c r="N72" s="212" t="s">
        <v>434</v>
      </c>
      <c r="O72" s="212">
        <v>5247</v>
      </c>
      <c r="P72" s="213"/>
      <c r="Q72" s="214"/>
      <c r="R72" s="270"/>
      <c r="S72" s="284"/>
      <c r="T72" s="2" t="s">
        <v>936</v>
      </c>
      <c r="U72" s="2"/>
    </row>
    <row r="73" spans="1:21" customFormat="1" ht="77.25" hidden="1" customHeight="1" x14ac:dyDescent="0.3">
      <c r="A73" s="51">
        <v>92025</v>
      </c>
      <c r="B73" s="48">
        <v>92025</v>
      </c>
      <c r="C73" s="580">
        <v>92025</v>
      </c>
      <c r="D73" s="586" t="s">
        <v>85</v>
      </c>
      <c r="E73" s="100">
        <v>1</v>
      </c>
      <c r="F73" s="100" t="s">
        <v>76</v>
      </c>
      <c r="G73" s="101">
        <v>158.49</v>
      </c>
      <c r="H73" s="241">
        <v>1919314</v>
      </c>
      <c r="I73" s="111"/>
      <c r="J73" s="261"/>
      <c r="K73" s="200">
        <v>0</v>
      </c>
      <c r="L73" s="446" t="s">
        <v>21</v>
      </c>
      <c r="M73" s="206">
        <v>70</v>
      </c>
      <c r="N73" s="206" t="s">
        <v>434</v>
      </c>
      <c r="O73" s="206">
        <v>5247</v>
      </c>
      <c r="P73" s="207"/>
      <c r="Q7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18" t="s">
        <v>21</v>
      </c>
      <c r="S73" s="319">
        <v>70</v>
      </c>
      <c r="T73" s="2" t="s">
        <v>936</v>
      </c>
      <c r="U73" s="2" t="s">
        <v>936</v>
      </c>
    </row>
    <row r="74" spans="1:21" customFormat="1" ht="77.25" hidden="1" customHeight="1" x14ac:dyDescent="0.3">
      <c r="A74" s="36">
        <v>92022</v>
      </c>
      <c r="B74" s="48">
        <v>92025</v>
      </c>
      <c r="C74" s="581"/>
      <c r="D74" s="587"/>
      <c r="E74" s="84">
        <v>2</v>
      </c>
      <c r="F74" s="84" t="s">
        <v>78</v>
      </c>
      <c r="G74" s="85">
        <v>161</v>
      </c>
      <c r="H74" s="242">
        <v>1949710</v>
      </c>
      <c r="I74" s="111">
        <f>+G74-G73</f>
        <v>2.5099999999999909</v>
      </c>
      <c r="J74" s="261"/>
      <c r="K74" s="200">
        <v>0</v>
      </c>
      <c r="L74" s="18" t="s">
        <v>21</v>
      </c>
      <c r="M74" s="35">
        <v>70</v>
      </c>
      <c r="N74" s="35" t="s">
        <v>434</v>
      </c>
      <c r="O74" s="35">
        <v>5247</v>
      </c>
      <c r="P74" s="201"/>
      <c r="Q74" s="30"/>
      <c r="R74" s="269"/>
      <c r="S74" s="280"/>
      <c r="T74" s="2" t="s">
        <v>936</v>
      </c>
      <c r="U74" s="2"/>
    </row>
    <row r="75" spans="1:21" customFormat="1" ht="77.25" hidden="1" customHeight="1" thickBot="1" x14ac:dyDescent="0.35">
      <c r="A75" s="50">
        <v>92019</v>
      </c>
      <c r="B75" s="48">
        <v>92025</v>
      </c>
      <c r="C75" s="582"/>
      <c r="D75" s="588"/>
      <c r="E75" s="102">
        <v>3</v>
      </c>
      <c r="F75" s="102" t="s">
        <v>80</v>
      </c>
      <c r="G75" s="103">
        <v>165.92</v>
      </c>
      <c r="H75" s="243">
        <v>2009291</v>
      </c>
      <c r="I75" s="111">
        <f>+G75-G73</f>
        <v>7.4299999999999784</v>
      </c>
      <c r="J75" s="202"/>
      <c r="K75" s="200">
        <v>0</v>
      </c>
      <c r="L75" s="447" t="s">
        <v>21</v>
      </c>
      <c r="M75" s="212">
        <v>70</v>
      </c>
      <c r="N75" s="212" t="s">
        <v>434</v>
      </c>
      <c r="O75" s="212">
        <v>5247</v>
      </c>
      <c r="P75" s="213"/>
      <c r="Q75" s="214"/>
      <c r="R75" s="270"/>
      <c r="S75" s="284"/>
      <c r="T75" s="2" t="s">
        <v>936</v>
      </c>
      <c r="U75" s="2"/>
    </row>
    <row r="76" spans="1:21" customFormat="1" ht="83.25" hidden="1" customHeight="1" x14ac:dyDescent="0.3">
      <c r="A76" s="47">
        <v>92026</v>
      </c>
      <c r="B76" s="48">
        <v>92026</v>
      </c>
      <c r="C76" s="580">
        <v>92026</v>
      </c>
      <c r="D76" s="586" t="s">
        <v>86</v>
      </c>
      <c r="E76" s="100">
        <v>1</v>
      </c>
      <c r="F76" s="100" t="s">
        <v>76</v>
      </c>
      <c r="G76" s="101">
        <v>181.14</v>
      </c>
      <c r="H76" s="241">
        <v>2193605</v>
      </c>
      <c r="I76" s="111"/>
      <c r="J76" s="261"/>
      <c r="K76" s="200">
        <v>0</v>
      </c>
      <c r="L76" s="446" t="s">
        <v>21</v>
      </c>
      <c r="M76" s="206">
        <v>80</v>
      </c>
      <c r="N76" s="206" t="s">
        <v>434</v>
      </c>
      <c r="O76" s="206">
        <v>5247</v>
      </c>
      <c r="P76" s="207"/>
      <c r="Q7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18" t="s">
        <v>21</v>
      </c>
      <c r="S76" s="319">
        <v>80</v>
      </c>
      <c r="T76" s="2" t="s">
        <v>936</v>
      </c>
      <c r="U76" s="2" t="s">
        <v>936</v>
      </c>
    </row>
    <row r="77" spans="1:21" customFormat="1" ht="78.75" hidden="1" customHeight="1" x14ac:dyDescent="0.3">
      <c r="A77" s="36">
        <v>92023</v>
      </c>
      <c r="B77" s="48">
        <v>92026</v>
      </c>
      <c r="C77" s="581"/>
      <c r="D77" s="587"/>
      <c r="E77" s="84">
        <v>2</v>
      </c>
      <c r="F77" s="84" t="s">
        <v>78</v>
      </c>
      <c r="G77" s="85">
        <v>183.98</v>
      </c>
      <c r="H77" s="242">
        <v>2227998</v>
      </c>
      <c r="I77" s="111">
        <f>+G77-G76</f>
        <v>2.8400000000000034</v>
      </c>
      <c r="J77" s="202"/>
      <c r="K77" s="200">
        <v>0</v>
      </c>
      <c r="L77" s="18" t="s">
        <v>21</v>
      </c>
      <c r="M77" s="35">
        <v>80</v>
      </c>
      <c r="N77" s="35" t="s">
        <v>434</v>
      </c>
      <c r="O77" s="35">
        <v>5247</v>
      </c>
      <c r="P77" s="201"/>
      <c r="Q77" s="30"/>
      <c r="R77" s="269"/>
      <c r="S77" s="280"/>
      <c r="T77" s="2" t="s">
        <v>936</v>
      </c>
      <c r="U77" s="2"/>
    </row>
    <row r="78" spans="1:21" customFormat="1" ht="78.75" hidden="1" customHeight="1" thickBot="1" x14ac:dyDescent="0.35">
      <c r="A78" s="50">
        <v>92020</v>
      </c>
      <c r="B78" s="48">
        <v>92026</v>
      </c>
      <c r="C78" s="582"/>
      <c r="D78" s="588"/>
      <c r="E78" s="102">
        <v>3</v>
      </c>
      <c r="F78" s="102" t="s">
        <v>80</v>
      </c>
      <c r="G78" s="103">
        <v>189.62</v>
      </c>
      <c r="H78" s="243">
        <v>2296298</v>
      </c>
      <c r="I78" s="111">
        <f>+G78-G76</f>
        <v>8.4800000000000182</v>
      </c>
      <c r="J78" s="202"/>
      <c r="K78" s="200">
        <v>0</v>
      </c>
      <c r="L78" s="447" t="s">
        <v>21</v>
      </c>
      <c r="M78" s="212">
        <v>80</v>
      </c>
      <c r="N78" s="212" t="s">
        <v>434</v>
      </c>
      <c r="O78" s="212">
        <v>5247</v>
      </c>
      <c r="P78" s="213"/>
      <c r="Q78" s="214"/>
      <c r="R78" s="270"/>
      <c r="S78" s="284"/>
      <c r="T78" s="2" t="s">
        <v>936</v>
      </c>
      <c r="U78" s="2"/>
    </row>
    <row r="79" spans="1:21" customFormat="1" ht="83.25" hidden="1" customHeight="1" x14ac:dyDescent="0.3">
      <c r="A79" s="47">
        <v>92027</v>
      </c>
      <c r="B79" s="48">
        <v>92027</v>
      </c>
      <c r="C79" s="580">
        <v>92027</v>
      </c>
      <c r="D79" s="586" t="s">
        <v>87</v>
      </c>
      <c r="E79" s="100">
        <v>1</v>
      </c>
      <c r="F79" s="100" t="s">
        <v>76</v>
      </c>
      <c r="G79" s="101">
        <v>203.75</v>
      </c>
      <c r="H79" s="241">
        <v>2467413</v>
      </c>
      <c r="I79" s="111"/>
      <c r="J79" s="261"/>
      <c r="K79" s="200">
        <v>0</v>
      </c>
      <c r="L79" s="446" t="s">
        <v>21</v>
      </c>
      <c r="M79" s="206">
        <v>90</v>
      </c>
      <c r="N79" s="206" t="s">
        <v>434</v>
      </c>
      <c r="O79" s="206">
        <v>5247</v>
      </c>
      <c r="P79" s="207"/>
      <c r="Q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18" t="s">
        <v>21</v>
      </c>
      <c r="S79" s="319">
        <v>90</v>
      </c>
      <c r="T79" s="2" t="s">
        <v>936</v>
      </c>
      <c r="U79" s="2" t="s">
        <v>936</v>
      </c>
    </row>
    <row r="80" spans="1:21" customFormat="1" ht="83.25" hidden="1" customHeight="1" x14ac:dyDescent="0.3">
      <c r="A80" s="36">
        <v>92024</v>
      </c>
      <c r="B80" s="52">
        <v>92027</v>
      </c>
      <c r="C80" s="581"/>
      <c r="D80" s="587"/>
      <c r="E80" s="84">
        <v>2</v>
      </c>
      <c r="F80" s="84" t="s">
        <v>78</v>
      </c>
      <c r="G80" s="85">
        <v>206.97</v>
      </c>
      <c r="H80" s="242">
        <v>2506407</v>
      </c>
      <c r="I80" s="111">
        <f>+G80-G79</f>
        <v>3.2199999999999989</v>
      </c>
      <c r="J80" s="261"/>
      <c r="K80" s="200">
        <v>0</v>
      </c>
      <c r="L80" s="18" t="s">
        <v>21</v>
      </c>
      <c r="M80" s="35">
        <v>90</v>
      </c>
      <c r="N80" s="35" t="s">
        <v>434</v>
      </c>
      <c r="O80" s="35">
        <v>5247</v>
      </c>
      <c r="P80" s="201"/>
      <c r="Q80" s="30"/>
      <c r="R80" s="269"/>
      <c r="S80" s="280"/>
      <c r="T80" s="2" t="s">
        <v>936</v>
      </c>
      <c r="U80" s="2"/>
    </row>
    <row r="81" spans="1:21" customFormat="1" ht="83.25" hidden="1" customHeight="1" thickBot="1" x14ac:dyDescent="0.35">
      <c r="A81" s="38">
        <v>92021</v>
      </c>
      <c r="B81" s="52">
        <v>92027</v>
      </c>
      <c r="C81" s="582"/>
      <c r="D81" s="588"/>
      <c r="E81" s="102">
        <v>3</v>
      </c>
      <c r="F81" s="102" t="s">
        <v>80</v>
      </c>
      <c r="G81" s="103">
        <v>213.33</v>
      </c>
      <c r="H81" s="243">
        <v>2583426</v>
      </c>
      <c r="I81" s="111">
        <f>+G81-G79</f>
        <v>9.5800000000000125</v>
      </c>
      <c r="J81" s="202"/>
      <c r="K81" s="200">
        <v>0</v>
      </c>
      <c r="L81" s="447" t="s">
        <v>21</v>
      </c>
      <c r="M81" s="212">
        <v>90</v>
      </c>
      <c r="N81" s="212" t="s">
        <v>434</v>
      </c>
      <c r="O81" s="212">
        <v>5247</v>
      </c>
      <c r="P81" s="213"/>
      <c r="Q81" s="214"/>
      <c r="R81" s="270"/>
      <c r="S81" s="284"/>
      <c r="T81" s="2" t="s">
        <v>936</v>
      </c>
      <c r="U81" s="2"/>
    </row>
    <row r="82" spans="1:21" customFormat="1" ht="19.5" hidden="1" customHeight="1" x14ac:dyDescent="0.3">
      <c r="A82" s="1"/>
      <c r="B82" s="5"/>
      <c r="C82" s="642" t="s">
        <v>88</v>
      </c>
      <c r="D82" s="643"/>
      <c r="E82" s="643"/>
      <c r="F82" s="643"/>
      <c r="G82" s="484"/>
      <c r="H82" s="221"/>
      <c r="I82" s="458"/>
      <c r="J82" s="413"/>
      <c r="K82" s="200">
        <v>0</v>
      </c>
      <c r="L82" s="249" t="s">
        <v>42</v>
      </c>
      <c r="M82" s="314" t="s">
        <v>42</v>
      </c>
      <c r="N82" s="314" t="s">
        <v>42</v>
      </c>
      <c r="O82" s="314" t="s">
        <v>42</v>
      </c>
      <c r="P82" s="306"/>
      <c r="Q8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50" t="s">
        <v>41</v>
      </c>
      <c r="S82" s="250" t="s">
        <v>41</v>
      </c>
      <c r="T82" s="250" t="s">
        <v>41</v>
      </c>
      <c r="U82" s="274" t="s">
        <v>41</v>
      </c>
    </row>
    <row r="83" spans="1:21" customFormat="1" hidden="1" x14ac:dyDescent="0.3">
      <c r="A83" s="1"/>
      <c r="B83" s="42" t="s">
        <v>1</v>
      </c>
      <c r="C83" s="115" t="s">
        <v>1</v>
      </c>
      <c r="D83" s="115" t="s">
        <v>2</v>
      </c>
      <c r="E83" s="115" t="s">
        <v>3</v>
      </c>
      <c r="F83" s="115" t="s">
        <v>4</v>
      </c>
      <c r="G83" s="96" t="s">
        <v>5</v>
      </c>
      <c r="H83" s="487" t="s">
        <v>943</v>
      </c>
      <c r="I83" s="458"/>
      <c r="J83" s="288"/>
      <c r="K83" s="200">
        <v>0</v>
      </c>
      <c r="L83" s="198" t="s">
        <v>42</v>
      </c>
      <c r="M83" s="316" t="s">
        <v>42</v>
      </c>
      <c r="N83" s="316" t="s">
        <v>42</v>
      </c>
      <c r="O83" s="316" t="s">
        <v>42</v>
      </c>
      <c r="P83" s="304"/>
      <c r="Q8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74" t="s">
        <v>41</v>
      </c>
      <c r="S83" s="274" t="s">
        <v>41</v>
      </c>
      <c r="T83" s="274" t="s">
        <v>41</v>
      </c>
      <c r="U83" s="274" t="s">
        <v>41</v>
      </c>
    </row>
    <row r="84" spans="1:21" customFormat="1" ht="48" hidden="1" customHeight="1" thickBot="1" x14ac:dyDescent="0.3">
      <c r="A84" s="47"/>
      <c r="B84" s="37">
        <v>1001</v>
      </c>
      <c r="C84" s="521">
        <v>1001</v>
      </c>
      <c r="D84" s="522" t="s">
        <v>949</v>
      </c>
      <c r="E84" s="100">
        <v>1</v>
      </c>
      <c r="F84" s="100" t="s">
        <v>89</v>
      </c>
      <c r="G84" s="101">
        <v>1201.32</v>
      </c>
      <c r="H84" s="241">
        <v>14547985</v>
      </c>
      <c r="I84" s="111"/>
      <c r="J84" s="261"/>
      <c r="K84" s="200">
        <v>0</v>
      </c>
      <c r="L84" s="446" t="s">
        <v>21</v>
      </c>
      <c r="M84" s="205">
        <v>100</v>
      </c>
      <c r="N84" s="206" t="s">
        <v>434</v>
      </c>
      <c r="O84" s="206" t="s">
        <v>90</v>
      </c>
      <c r="P84" s="320"/>
      <c r="Q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09" t="s">
        <v>21</v>
      </c>
      <c r="S84" s="279">
        <v>100</v>
      </c>
      <c r="T84" s="2" t="s">
        <v>936</v>
      </c>
      <c r="U84" s="2" t="s">
        <v>936</v>
      </c>
    </row>
    <row r="85" spans="1:21" customFormat="1" ht="106.5" hidden="1" customHeight="1" thickBot="1" x14ac:dyDescent="0.3">
      <c r="A85" s="47"/>
      <c r="B85" s="517">
        <v>90025</v>
      </c>
      <c r="C85" s="517">
        <v>90025</v>
      </c>
      <c r="D85" s="508" t="s">
        <v>950</v>
      </c>
      <c r="E85" s="514">
        <v>1</v>
      </c>
      <c r="F85" s="514" t="s">
        <v>89</v>
      </c>
      <c r="G85" s="515">
        <v>0</v>
      </c>
      <c r="H85" s="516">
        <v>0</v>
      </c>
      <c r="I85" s="111"/>
      <c r="J85" s="464"/>
      <c r="K85" s="200">
        <v>0</v>
      </c>
      <c r="L85" s="446" t="s">
        <v>21</v>
      </c>
      <c r="M85" s="206">
        <v>0</v>
      </c>
      <c r="N85" s="206" t="s">
        <v>434</v>
      </c>
      <c r="O85" s="206" t="s">
        <v>90</v>
      </c>
      <c r="P85" s="320"/>
      <c r="Q8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18" t="s">
        <v>21</v>
      </c>
      <c r="S85" s="319">
        <v>0</v>
      </c>
      <c r="T85" s="2" t="s">
        <v>936</v>
      </c>
      <c r="U85" s="2" t="s">
        <v>936</v>
      </c>
    </row>
    <row r="86" spans="1:21" customFormat="1" ht="163.5" hidden="1" customHeight="1" thickBot="1" x14ac:dyDescent="0.3">
      <c r="A86" s="23"/>
      <c r="B86" s="90">
        <v>91028</v>
      </c>
      <c r="C86" s="90">
        <v>91028</v>
      </c>
      <c r="D86" s="523" t="s">
        <v>951</v>
      </c>
      <c r="E86" s="524">
        <v>1</v>
      </c>
      <c r="F86" s="90" t="s">
        <v>89</v>
      </c>
      <c r="G86" s="98">
        <v>480.53</v>
      </c>
      <c r="H86" s="227">
        <v>5819218</v>
      </c>
      <c r="I86" s="111"/>
      <c r="J86" s="261"/>
      <c r="K86" s="200">
        <v>0</v>
      </c>
      <c r="L86" s="446" t="s">
        <v>21</v>
      </c>
      <c r="M86" s="206">
        <v>40</v>
      </c>
      <c r="N86" s="206" t="s">
        <v>434</v>
      </c>
      <c r="O86" s="206" t="s">
        <v>90</v>
      </c>
      <c r="P86" s="320"/>
      <c r="Q8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18" t="s">
        <v>21</v>
      </c>
      <c r="S86" s="319">
        <v>40</v>
      </c>
      <c r="T86" s="2" t="s">
        <v>936</v>
      </c>
      <c r="U86" s="2" t="s">
        <v>936</v>
      </c>
    </row>
    <row r="87" spans="1:21" customFormat="1" ht="149.25" hidden="1" customHeight="1" thickBot="1" x14ac:dyDescent="0.3">
      <c r="A87" s="23"/>
      <c r="B87" s="90">
        <v>91029</v>
      </c>
      <c r="C87" s="90">
        <v>91029</v>
      </c>
      <c r="D87" s="525" t="s">
        <v>952</v>
      </c>
      <c r="E87" s="90">
        <v>1</v>
      </c>
      <c r="F87" s="90" t="s">
        <v>89</v>
      </c>
      <c r="G87" s="98">
        <v>600.67999999999995</v>
      </c>
      <c r="H87" s="227">
        <v>7274235</v>
      </c>
      <c r="I87" s="111"/>
      <c r="J87" s="261"/>
      <c r="K87" s="200">
        <v>0</v>
      </c>
      <c r="L87" s="446" t="s">
        <v>21</v>
      </c>
      <c r="M87" s="206">
        <v>50</v>
      </c>
      <c r="N87" s="206" t="s">
        <v>434</v>
      </c>
      <c r="O87" s="206" t="s">
        <v>90</v>
      </c>
      <c r="P87" s="320"/>
      <c r="Q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18" t="s">
        <v>21</v>
      </c>
      <c r="S87" s="319">
        <v>50</v>
      </c>
      <c r="T87" s="2" t="s">
        <v>936</v>
      </c>
      <c r="U87" s="435" t="s">
        <v>935</v>
      </c>
    </row>
    <row r="88" spans="1:21" customFormat="1" ht="162" hidden="1" customHeight="1" thickBot="1" x14ac:dyDescent="0.3">
      <c r="A88" s="23"/>
      <c r="B88" s="90">
        <v>91030</v>
      </c>
      <c r="C88" s="90">
        <v>91030</v>
      </c>
      <c r="D88" s="523" t="s">
        <v>953</v>
      </c>
      <c r="E88" s="90">
        <v>1</v>
      </c>
      <c r="F88" s="90" t="s">
        <v>89</v>
      </c>
      <c r="G88" s="98">
        <v>720.79</v>
      </c>
      <c r="H88" s="227">
        <v>8728767</v>
      </c>
      <c r="I88" s="111"/>
      <c r="J88" s="261"/>
      <c r="K88" s="200">
        <v>0</v>
      </c>
      <c r="L88" s="446" t="s">
        <v>21</v>
      </c>
      <c r="M88" s="206">
        <v>60</v>
      </c>
      <c r="N88" s="206" t="s">
        <v>434</v>
      </c>
      <c r="O88" s="206" t="s">
        <v>90</v>
      </c>
      <c r="P88" s="320"/>
      <c r="Q8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18" t="s">
        <v>21</v>
      </c>
      <c r="S88" s="319">
        <v>60</v>
      </c>
      <c r="T88" s="2" t="s">
        <v>936</v>
      </c>
      <c r="U88" s="26" t="s">
        <v>936</v>
      </c>
    </row>
    <row r="89" spans="1:21" customFormat="1" ht="160.5" hidden="1" customHeight="1" thickBot="1" x14ac:dyDescent="0.3">
      <c r="A89" s="23"/>
      <c r="B89" s="127">
        <v>92028</v>
      </c>
      <c r="C89" s="127">
        <v>92028</v>
      </c>
      <c r="D89" s="525" t="s">
        <v>954</v>
      </c>
      <c r="E89" s="90">
        <v>1</v>
      </c>
      <c r="F89" s="90" t="s">
        <v>89</v>
      </c>
      <c r="G89" s="98">
        <v>840.95</v>
      </c>
      <c r="H89" s="227">
        <v>10183905</v>
      </c>
      <c r="I89" s="111"/>
      <c r="J89" s="261"/>
      <c r="K89" s="200">
        <v>0</v>
      </c>
      <c r="L89" s="446" t="s">
        <v>21</v>
      </c>
      <c r="M89" s="206">
        <v>70</v>
      </c>
      <c r="N89" s="206" t="s">
        <v>434</v>
      </c>
      <c r="O89" s="206" t="s">
        <v>90</v>
      </c>
      <c r="P89" s="320"/>
      <c r="Q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18" t="s">
        <v>21</v>
      </c>
      <c r="S89" s="319">
        <v>70</v>
      </c>
      <c r="T89" s="2" t="s">
        <v>936</v>
      </c>
      <c r="U89" s="26" t="s">
        <v>936</v>
      </c>
    </row>
    <row r="90" spans="1:21" customFormat="1" ht="150.75" hidden="1" customHeight="1" thickBot="1" x14ac:dyDescent="0.3">
      <c r="A90" s="23"/>
      <c r="B90" s="127">
        <v>92029</v>
      </c>
      <c r="C90" s="127">
        <v>92029</v>
      </c>
      <c r="D90" s="525" t="s">
        <v>955</v>
      </c>
      <c r="E90" s="90">
        <v>1</v>
      </c>
      <c r="F90" s="90" t="s">
        <v>89</v>
      </c>
      <c r="G90" s="98">
        <v>961.1</v>
      </c>
      <c r="H90" s="227">
        <v>11638921</v>
      </c>
      <c r="I90" s="111"/>
      <c r="J90" s="261"/>
      <c r="K90" s="200">
        <v>0</v>
      </c>
      <c r="L90" s="446" t="s">
        <v>21</v>
      </c>
      <c r="M90" s="206">
        <v>80</v>
      </c>
      <c r="N90" s="206" t="s">
        <v>434</v>
      </c>
      <c r="O90" s="206" t="s">
        <v>90</v>
      </c>
      <c r="P90" s="320"/>
      <c r="Q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18" t="s">
        <v>21</v>
      </c>
      <c r="S90" s="319">
        <v>80</v>
      </c>
      <c r="T90" s="2" t="s">
        <v>936</v>
      </c>
      <c r="U90" s="26" t="s">
        <v>936</v>
      </c>
    </row>
    <row r="91" spans="1:21" customFormat="1" ht="147.75" hidden="1" customHeight="1" thickBot="1" x14ac:dyDescent="0.3">
      <c r="A91" s="23"/>
      <c r="B91" s="89">
        <v>92030</v>
      </c>
      <c r="C91" s="89">
        <v>92030</v>
      </c>
      <c r="D91" s="526" t="s">
        <v>956</v>
      </c>
      <c r="E91" s="84">
        <v>1</v>
      </c>
      <c r="F91" s="84" t="s">
        <v>89</v>
      </c>
      <c r="G91" s="85">
        <v>1081.21</v>
      </c>
      <c r="H91" s="223">
        <v>13093453</v>
      </c>
      <c r="I91" s="111"/>
      <c r="J91" s="261"/>
      <c r="K91" s="200">
        <v>0</v>
      </c>
      <c r="L91" s="446" t="s">
        <v>21</v>
      </c>
      <c r="M91" s="206">
        <v>90</v>
      </c>
      <c r="N91" s="206" t="s">
        <v>434</v>
      </c>
      <c r="O91" s="206" t="s">
        <v>90</v>
      </c>
      <c r="P91" s="320"/>
      <c r="Q9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18" t="s">
        <v>21</v>
      </c>
      <c r="S91" s="319">
        <v>90</v>
      </c>
      <c r="T91" s="2" t="s">
        <v>936</v>
      </c>
      <c r="U91" s="26" t="s">
        <v>936</v>
      </c>
    </row>
    <row r="92" spans="1:21" customFormat="1" ht="34.5" hidden="1" customHeight="1" thickBot="1" x14ac:dyDescent="0.3">
      <c r="A92" s="1"/>
      <c r="B92" s="53">
        <v>10016</v>
      </c>
      <c r="C92" s="507" t="s">
        <v>91</v>
      </c>
      <c r="D92" s="508" t="s">
        <v>92</v>
      </c>
      <c r="E92" s="514"/>
      <c r="F92" s="514" t="s">
        <v>20</v>
      </c>
      <c r="G92" s="515">
        <v>1531.62</v>
      </c>
      <c r="H92" s="516">
        <v>18547918</v>
      </c>
      <c r="I92" s="111"/>
      <c r="J92" s="200"/>
      <c r="K92" s="200">
        <v>0</v>
      </c>
      <c r="L92" s="449" t="s">
        <v>21</v>
      </c>
      <c r="M92" s="321">
        <v>100</v>
      </c>
      <c r="N92" s="322" t="s">
        <v>434</v>
      </c>
      <c r="O92" s="322" t="s">
        <v>90</v>
      </c>
      <c r="P92" s="323"/>
      <c r="Q92"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25" t="s">
        <v>21</v>
      </c>
      <c r="S92" s="321">
        <v>100</v>
      </c>
      <c r="T92" s="2" t="s">
        <v>936</v>
      </c>
      <c r="U92" s="26" t="s">
        <v>936</v>
      </c>
    </row>
    <row r="93" spans="1:21" customFormat="1" ht="81.75" hidden="1" customHeight="1" thickBot="1" x14ac:dyDescent="0.3">
      <c r="A93" s="23"/>
      <c r="B93" s="53">
        <v>100128</v>
      </c>
      <c r="C93" s="92" t="s">
        <v>93</v>
      </c>
      <c r="D93" s="525" t="s">
        <v>957</v>
      </c>
      <c r="E93" s="90">
        <v>1</v>
      </c>
      <c r="F93" s="90" t="s">
        <v>94</v>
      </c>
      <c r="G93" s="98">
        <v>2054.23</v>
      </c>
      <c r="H93" s="227">
        <v>24876725</v>
      </c>
      <c r="I93" s="111"/>
      <c r="J93" s="466">
        <v>456.23</v>
      </c>
      <c r="K93" s="421">
        <v>5524945</v>
      </c>
      <c r="L93" s="446" t="s">
        <v>21</v>
      </c>
      <c r="M93" s="205">
        <v>100</v>
      </c>
      <c r="N93" s="206" t="s">
        <v>434</v>
      </c>
      <c r="O93" s="206" t="s">
        <v>90</v>
      </c>
      <c r="P93" s="207" t="s">
        <v>95</v>
      </c>
      <c r="Q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09" t="s">
        <v>21</v>
      </c>
      <c r="S93" s="279">
        <v>100</v>
      </c>
      <c r="T93" s="2" t="s">
        <v>936</v>
      </c>
      <c r="U93" s="26" t="s">
        <v>936</v>
      </c>
    </row>
    <row r="94" spans="1:21" customFormat="1" ht="119.25" hidden="1" customHeight="1" thickBot="1" x14ac:dyDescent="0.3">
      <c r="A94" s="23"/>
      <c r="B94" s="90">
        <v>90020</v>
      </c>
      <c r="C94" s="90">
        <v>90020</v>
      </c>
      <c r="D94" s="525" t="s">
        <v>958</v>
      </c>
      <c r="E94" s="90">
        <v>1</v>
      </c>
      <c r="F94" s="90" t="s">
        <v>89</v>
      </c>
      <c r="G94" s="98">
        <v>0</v>
      </c>
      <c r="H94" s="227">
        <v>0</v>
      </c>
      <c r="I94" s="111"/>
      <c r="J94" s="466"/>
      <c r="K94" s="200">
        <v>0</v>
      </c>
      <c r="L94" s="446" t="s">
        <v>21</v>
      </c>
      <c r="M94" s="206">
        <v>0</v>
      </c>
      <c r="N94" s="206" t="s">
        <v>434</v>
      </c>
      <c r="O94" s="206" t="s">
        <v>90</v>
      </c>
      <c r="P94" s="207" t="s">
        <v>95</v>
      </c>
      <c r="Q94"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18" t="s">
        <v>21</v>
      </c>
      <c r="S94" s="319">
        <v>0</v>
      </c>
      <c r="T94" s="2" t="s">
        <v>936</v>
      </c>
      <c r="U94" s="26" t="s">
        <v>936</v>
      </c>
    </row>
    <row r="95" spans="1:21" customFormat="1" ht="176.25" hidden="1" customHeight="1" thickBot="1" x14ac:dyDescent="0.3">
      <c r="A95" s="23"/>
      <c r="B95" s="90">
        <v>91058</v>
      </c>
      <c r="C95" s="90">
        <v>91058</v>
      </c>
      <c r="D95" s="523" t="s">
        <v>959</v>
      </c>
      <c r="E95" s="90">
        <v>1</v>
      </c>
      <c r="F95" s="90" t="s">
        <v>89</v>
      </c>
      <c r="G95" s="98">
        <v>821.69</v>
      </c>
      <c r="H95" s="227">
        <v>9950666</v>
      </c>
      <c r="I95" s="111"/>
      <c r="J95" s="467">
        <v>182.5</v>
      </c>
      <c r="K95" s="421">
        <v>2210075</v>
      </c>
      <c r="L95" s="446" t="s">
        <v>21</v>
      </c>
      <c r="M95" s="206">
        <v>40</v>
      </c>
      <c r="N95" s="206" t="s">
        <v>434</v>
      </c>
      <c r="O95" s="206" t="s">
        <v>90</v>
      </c>
      <c r="P95" s="207" t="s">
        <v>95</v>
      </c>
      <c r="Q9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18" t="s">
        <v>21</v>
      </c>
      <c r="S95" s="319">
        <v>40</v>
      </c>
      <c r="T95" s="2" t="s">
        <v>936</v>
      </c>
      <c r="U95" s="26" t="s">
        <v>936</v>
      </c>
    </row>
    <row r="96" spans="1:21" customFormat="1" ht="195.75" hidden="1" customHeight="1" thickBot="1" x14ac:dyDescent="0.3">
      <c r="A96" s="23"/>
      <c r="B96" s="90">
        <v>91059</v>
      </c>
      <c r="C96" s="90">
        <v>91059</v>
      </c>
      <c r="D96" s="527" t="s">
        <v>960</v>
      </c>
      <c r="E96" s="90">
        <v>1</v>
      </c>
      <c r="F96" s="90" t="s">
        <v>89</v>
      </c>
      <c r="G96" s="98">
        <v>1027.1300000000001</v>
      </c>
      <c r="H96" s="227">
        <v>12438544</v>
      </c>
      <c r="I96" s="111"/>
      <c r="J96" s="467">
        <v>228.13</v>
      </c>
      <c r="K96" s="421">
        <v>2762654</v>
      </c>
      <c r="L96" s="446" t="s">
        <v>21</v>
      </c>
      <c r="M96" s="206">
        <v>50</v>
      </c>
      <c r="N96" s="206" t="s">
        <v>434</v>
      </c>
      <c r="O96" s="206" t="s">
        <v>90</v>
      </c>
      <c r="P96" s="207" t="s">
        <v>95</v>
      </c>
      <c r="Q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18" t="s">
        <v>21</v>
      </c>
      <c r="S96" s="319">
        <v>50</v>
      </c>
      <c r="T96" s="2" t="s">
        <v>936</v>
      </c>
      <c r="U96" s="26" t="s">
        <v>936</v>
      </c>
    </row>
    <row r="97" spans="1:21" customFormat="1" ht="171.6" hidden="1" customHeight="1" thickBot="1" x14ac:dyDescent="0.3">
      <c r="A97" s="23"/>
      <c r="B97" s="90">
        <v>91060</v>
      </c>
      <c r="C97" s="90">
        <v>91060</v>
      </c>
      <c r="D97" s="525" t="s">
        <v>961</v>
      </c>
      <c r="E97" s="90">
        <v>1</v>
      </c>
      <c r="F97" s="90" t="s">
        <v>89</v>
      </c>
      <c r="G97" s="98">
        <v>1232.54</v>
      </c>
      <c r="H97" s="227">
        <v>14926059</v>
      </c>
      <c r="I97" s="111"/>
      <c r="J97" s="467">
        <v>273.73</v>
      </c>
      <c r="K97" s="421">
        <v>3314870</v>
      </c>
      <c r="L97" s="446" t="s">
        <v>21</v>
      </c>
      <c r="M97" s="206">
        <v>60</v>
      </c>
      <c r="N97" s="206" t="s">
        <v>434</v>
      </c>
      <c r="O97" s="206" t="s">
        <v>90</v>
      </c>
      <c r="P97" s="207" t="s">
        <v>95</v>
      </c>
      <c r="Q9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18" t="s">
        <v>21</v>
      </c>
      <c r="S97" s="319">
        <v>60</v>
      </c>
      <c r="T97" s="2" t="s">
        <v>936</v>
      </c>
      <c r="U97" s="26" t="s">
        <v>936</v>
      </c>
    </row>
    <row r="98" spans="1:21" customFormat="1" ht="181.5" hidden="1" customHeight="1" thickBot="1" x14ac:dyDescent="0.3">
      <c r="A98" s="23"/>
      <c r="B98" s="127">
        <v>92058</v>
      </c>
      <c r="C98" s="127">
        <v>92058</v>
      </c>
      <c r="D98" s="525" t="s">
        <v>962</v>
      </c>
      <c r="E98" s="90">
        <v>1</v>
      </c>
      <c r="F98" s="90" t="s">
        <v>89</v>
      </c>
      <c r="G98" s="98">
        <v>1437.98</v>
      </c>
      <c r="H98" s="227">
        <v>17413938</v>
      </c>
      <c r="I98" s="111"/>
      <c r="J98" s="467">
        <v>319.36</v>
      </c>
      <c r="K98" s="421">
        <v>3867450</v>
      </c>
      <c r="L98" s="446" t="s">
        <v>21</v>
      </c>
      <c r="M98" s="206">
        <v>70</v>
      </c>
      <c r="N98" s="206" t="s">
        <v>434</v>
      </c>
      <c r="O98" s="206" t="s">
        <v>90</v>
      </c>
      <c r="P98" s="207" t="s">
        <v>95</v>
      </c>
      <c r="Q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18" t="s">
        <v>21</v>
      </c>
      <c r="S98" s="319">
        <v>70</v>
      </c>
      <c r="T98" s="2" t="s">
        <v>936</v>
      </c>
      <c r="U98" s="26" t="s">
        <v>936</v>
      </c>
    </row>
    <row r="99" spans="1:21" customFormat="1" ht="196.5" hidden="1" customHeight="1" thickBot="1" x14ac:dyDescent="0.3">
      <c r="A99" s="23"/>
      <c r="B99" s="127">
        <v>92059</v>
      </c>
      <c r="C99" s="127">
        <v>92059</v>
      </c>
      <c r="D99" s="525" t="s">
        <v>963</v>
      </c>
      <c r="E99" s="90">
        <v>1</v>
      </c>
      <c r="F99" s="90" t="s">
        <v>89</v>
      </c>
      <c r="G99" s="98">
        <v>1643.42</v>
      </c>
      <c r="H99" s="227">
        <v>19901816</v>
      </c>
      <c r="I99" s="111"/>
      <c r="J99" s="467">
        <v>365</v>
      </c>
      <c r="K99" s="421">
        <v>4420150</v>
      </c>
      <c r="L99" s="446" t="s">
        <v>21</v>
      </c>
      <c r="M99" s="206">
        <v>80</v>
      </c>
      <c r="N99" s="206" t="s">
        <v>434</v>
      </c>
      <c r="O99" s="206" t="s">
        <v>90</v>
      </c>
      <c r="P99" s="207" t="s">
        <v>95</v>
      </c>
      <c r="Q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18" t="s">
        <v>21</v>
      </c>
      <c r="S99" s="319">
        <v>80</v>
      </c>
      <c r="T99" s="2" t="s">
        <v>936</v>
      </c>
      <c r="U99" s="26" t="s">
        <v>936</v>
      </c>
    </row>
    <row r="100" spans="1:21" customFormat="1" ht="192" hidden="1" customHeight="1" x14ac:dyDescent="0.3">
      <c r="A100" s="23"/>
      <c r="B100" s="89">
        <v>92060</v>
      </c>
      <c r="C100" s="89">
        <v>92060</v>
      </c>
      <c r="D100" s="87" t="s">
        <v>964</v>
      </c>
      <c r="E100" s="84">
        <v>1</v>
      </c>
      <c r="F100" s="84" t="s">
        <v>89</v>
      </c>
      <c r="G100" s="85">
        <v>1848.82</v>
      </c>
      <c r="H100" s="223">
        <v>22389210</v>
      </c>
      <c r="I100" s="111"/>
      <c r="J100" s="467">
        <v>410.59</v>
      </c>
      <c r="K100" s="421">
        <v>4972245</v>
      </c>
      <c r="L100" s="446" t="s">
        <v>21</v>
      </c>
      <c r="M100" s="206">
        <v>90</v>
      </c>
      <c r="N100" s="206" t="s">
        <v>434</v>
      </c>
      <c r="O100" s="206" t="s">
        <v>90</v>
      </c>
      <c r="P100" s="207" t="s">
        <v>95</v>
      </c>
      <c r="Q10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18" t="s">
        <v>21</v>
      </c>
      <c r="S100" s="319">
        <v>90</v>
      </c>
      <c r="T100" s="2" t="s">
        <v>936</v>
      </c>
      <c r="U100" s="26" t="s">
        <v>936</v>
      </c>
    </row>
    <row r="101" spans="1:21" customFormat="1" ht="27.6" hidden="1" x14ac:dyDescent="0.3">
      <c r="A101" s="1"/>
      <c r="B101" s="53">
        <v>100146</v>
      </c>
      <c r="C101" s="99" t="s">
        <v>96</v>
      </c>
      <c r="D101" s="142" t="s">
        <v>97</v>
      </c>
      <c r="E101" s="91"/>
      <c r="F101" s="91" t="s">
        <v>20</v>
      </c>
      <c r="G101" s="116">
        <v>3972.44</v>
      </c>
      <c r="H101" s="221">
        <v>48106248</v>
      </c>
      <c r="I101" s="458"/>
      <c r="J101" s="200"/>
      <c r="K101" s="200">
        <v>0</v>
      </c>
      <c r="L101" s="450" t="s">
        <v>21</v>
      </c>
      <c r="M101" s="262">
        <v>100</v>
      </c>
      <c r="N101" s="262" t="s">
        <v>434</v>
      </c>
      <c r="O101" s="262" t="s">
        <v>90</v>
      </c>
      <c r="P101" s="330"/>
      <c r="Q101"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17" t="s">
        <v>21</v>
      </c>
      <c r="S101" s="262">
        <v>100</v>
      </c>
      <c r="T101" s="2" t="s">
        <v>936</v>
      </c>
      <c r="U101" s="26" t="s">
        <v>936</v>
      </c>
    </row>
    <row r="102" spans="1:21" customFormat="1" ht="41.4" hidden="1" x14ac:dyDescent="0.3">
      <c r="A102" s="1"/>
      <c r="B102" s="113">
        <v>90133</v>
      </c>
      <c r="C102" s="113">
        <v>90133</v>
      </c>
      <c r="D102" s="87" t="s">
        <v>98</v>
      </c>
      <c r="E102" s="84"/>
      <c r="F102" s="84" t="s">
        <v>20</v>
      </c>
      <c r="G102" s="85">
        <v>0</v>
      </c>
      <c r="H102" s="219">
        <v>0</v>
      </c>
      <c r="I102" s="458"/>
      <c r="J102" s="200"/>
      <c r="K102" s="200">
        <v>0</v>
      </c>
      <c r="L102" s="18" t="s">
        <v>21</v>
      </c>
      <c r="M102" s="35">
        <v>0</v>
      </c>
      <c r="N102" s="35" t="s">
        <v>434</v>
      </c>
      <c r="O102" s="35" t="s">
        <v>90</v>
      </c>
      <c r="P102" s="201"/>
      <c r="Q1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5">
        <v>0</v>
      </c>
      <c r="T102" s="2" t="s">
        <v>936</v>
      </c>
      <c r="U102" s="26" t="s">
        <v>936</v>
      </c>
    </row>
    <row r="103" spans="1:21" customFormat="1" ht="110.4" hidden="1" x14ac:dyDescent="0.3">
      <c r="A103" s="1"/>
      <c r="B103" s="113">
        <v>91196</v>
      </c>
      <c r="C103" s="113">
        <v>91196</v>
      </c>
      <c r="D103" s="87" t="s">
        <v>99</v>
      </c>
      <c r="E103" s="84"/>
      <c r="F103" s="84" t="s">
        <v>20</v>
      </c>
      <c r="G103" s="85">
        <v>1589.01</v>
      </c>
      <c r="H103" s="219">
        <v>19242911</v>
      </c>
      <c r="I103" s="458"/>
      <c r="J103" s="200"/>
      <c r="K103" s="200">
        <v>0</v>
      </c>
      <c r="L103" s="18" t="s">
        <v>21</v>
      </c>
      <c r="M103" s="35">
        <v>40</v>
      </c>
      <c r="N103" s="35" t="s">
        <v>434</v>
      </c>
      <c r="O103" s="35" t="s">
        <v>90</v>
      </c>
      <c r="P103" s="291"/>
      <c r="Q1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5">
        <v>40</v>
      </c>
      <c r="T103" s="2" t="s">
        <v>936</v>
      </c>
      <c r="U103" s="26" t="s">
        <v>936</v>
      </c>
    </row>
    <row r="104" spans="1:21" customFormat="1" ht="110.4" hidden="1" x14ac:dyDescent="0.3">
      <c r="A104" s="1"/>
      <c r="B104" s="113">
        <v>91197</v>
      </c>
      <c r="C104" s="113">
        <v>91197</v>
      </c>
      <c r="D104" s="87" t="s">
        <v>100</v>
      </c>
      <c r="E104" s="84"/>
      <c r="F104" s="84" t="s">
        <v>20</v>
      </c>
      <c r="G104" s="85">
        <v>1986.24</v>
      </c>
      <c r="H104" s="219">
        <v>24053366</v>
      </c>
      <c r="I104" s="458"/>
      <c r="J104" s="200"/>
      <c r="K104" s="200">
        <v>0</v>
      </c>
      <c r="L104" s="18" t="s">
        <v>21</v>
      </c>
      <c r="M104" s="35">
        <v>50</v>
      </c>
      <c r="N104" s="35" t="s">
        <v>434</v>
      </c>
      <c r="O104" s="35" t="s">
        <v>90</v>
      </c>
      <c r="P104" s="201"/>
      <c r="Q1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5">
        <v>50</v>
      </c>
      <c r="T104" s="2" t="s">
        <v>936</v>
      </c>
      <c r="U104" s="26" t="s">
        <v>936</v>
      </c>
    </row>
    <row r="105" spans="1:21" customFormat="1" ht="110.4" hidden="1" x14ac:dyDescent="0.3">
      <c r="A105" s="1"/>
      <c r="B105" s="113">
        <v>91198</v>
      </c>
      <c r="C105" s="113">
        <v>91198</v>
      </c>
      <c r="D105" s="87" t="s">
        <v>101</v>
      </c>
      <c r="E105" s="84"/>
      <c r="F105" s="84" t="s">
        <v>20</v>
      </c>
      <c r="G105" s="85">
        <v>2383.4699999999998</v>
      </c>
      <c r="H105" s="219">
        <v>28863822</v>
      </c>
      <c r="I105" s="458"/>
      <c r="J105" s="200"/>
      <c r="K105" s="200">
        <v>0</v>
      </c>
      <c r="L105" s="18" t="s">
        <v>21</v>
      </c>
      <c r="M105" s="35">
        <v>60</v>
      </c>
      <c r="N105" s="35" t="s">
        <v>434</v>
      </c>
      <c r="O105" s="35" t="s">
        <v>90</v>
      </c>
      <c r="P105" s="201"/>
      <c r="Q1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5">
        <v>60</v>
      </c>
      <c r="T105" s="2" t="s">
        <v>936</v>
      </c>
      <c r="U105" s="26" t="s">
        <v>936</v>
      </c>
    </row>
    <row r="106" spans="1:21" customFormat="1" ht="110.4" hidden="1" x14ac:dyDescent="0.3">
      <c r="A106" s="1"/>
      <c r="B106" s="113">
        <v>92196</v>
      </c>
      <c r="C106" s="113">
        <v>92196</v>
      </c>
      <c r="D106" s="87" t="s">
        <v>102</v>
      </c>
      <c r="E106" s="84"/>
      <c r="F106" s="84" t="s">
        <v>20</v>
      </c>
      <c r="G106" s="85">
        <v>2780.74</v>
      </c>
      <c r="H106" s="219">
        <v>33674761</v>
      </c>
      <c r="I106" s="458"/>
      <c r="J106" s="200"/>
      <c r="K106" s="200">
        <v>0</v>
      </c>
      <c r="L106" s="18" t="s">
        <v>21</v>
      </c>
      <c r="M106" s="35">
        <v>70</v>
      </c>
      <c r="N106" s="35" t="s">
        <v>434</v>
      </c>
      <c r="O106" s="35" t="s">
        <v>90</v>
      </c>
      <c r="P106" s="201"/>
      <c r="Q1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5">
        <v>70</v>
      </c>
      <c r="T106" s="2" t="s">
        <v>936</v>
      </c>
      <c r="U106" s="26" t="s">
        <v>936</v>
      </c>
    </row>
    <row r="107" spans="1:21" customFormat="1" ht="110.4" hidden="1" x14ac:dyDescent="0.3">
      <c r="A107" s="1"/>
      <c r="B107" s="113">
        <v>92197</v>
      </c>
      <c r="C107" s="113">
        <v>92197</v>
      </c>
      <c r="D107" s="87" t="s">
        <v>103</v>
      </c>
      <c r="E107" s="84"/>
      <c r="F107" s="84" t="s">
        <v>20</v>
      </c>
      <c r="G107" s="85">
        <v>3177.97</v>
      </c>
      <c r="H107" s="219">
        <v>38485217</v>
      </c>
      <c r="I107" s="458"/>
      <c r="J107" s="200"/>
      <c r="K107" s="200">
        <v>0</v>
      </c>
      <c r="L107" s="18" t="s">
        <v>21</v>
      </c>
      <c r="M107" s="35">
        <v>80</v>
      </c>
      <c r="N107" s="35" t="s">
        <v>434</v>
      </c>
      <c r="O107" s="35" t="s">
        <v>90</v>
      </c>
      <c r="P107" s="201"/>
      <c r="Q10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5">
        <v>80</v>
      </c>
      <c r="T107" s="2" t="s">
        <v>936</v>
      </c>
      <c r="U107" s="26" t="s">
        <v>936</v>
      </c>
    </row>
    <row r="108" spans="1:21" customFormat="1" ht="110.4" hidden="1" x14ac:dyDescent="0.3">
      <c r="A108" s="1"/>
      <c r="B108" s="113">
        <v>92198</v>
      </c>
      <c r="C108" s="113">
        <v>92198</v>
      </c>
      <c r="D108" s="87" t="s">
        <v>104</v>
      </c>
      <c r="E108" s="84"/>
      <c r="F108" s="84" t="s">
        <v>20</v>
      </c>
      <c r="G108" s="85">
        <v>3575.2</v>
      </c>
      <c r="H108" s="219">
        <v>43295672</v>
      </c>
      <c r="I108" s="458"/>
      <c r="J108" s="200"/>
      <c r="K108" s="200">
        <v>0</v>
      </c>
      <c r="L108" s="18" t="s">
        <v>21</v>
      </c>
      <c r="M108" s="35">
        <v>90</v>
      </c>
      <c r="N108" s="35" t="s">
        <v>434</v>
      </c>
      <c r="O108" s="35" t="s">
        <v>90</v>
      </c>
      <c r="P108" s="290"/>
      <c r="Q10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5">
        <v>90</v>
      </c>
      <c r="T108" s="2" t="s">
        <v>936</v>
      </c>
      <c r="U108" s="26" t="s">
        <v>936</v>
      </c>
    </row>
    <row r="109" spans="1:21" ht="27.6" hidden="1" x14ac:dyDescent="0.3">
      <c r="A109" s="1"/>
      <c r="B109" s="53">
        <v>1003</v>
      </c>
      <c r="C109" s="406">
        <v>1003</v>
      </c>
      <c r="D109" s="407" t="s">
        <v>105</v>
      </c>
      <c r="E109" s="84"/>
      <c r="F109" s="245" t="s">
        <v>20</v>
      </c>
      <c r="G109" s="239">
        <v>155.65</v>
      </c>
      <c r="H109" s="219">
        <v>1884922</v>
      </c>
      <c r="I109" s="458"/>
      <c r="J109" s="200"/>
      <c r="K109" s="200">
        <v>0</v>
      </c>
      <c r="L109" s="18" t="s">
        <v>21</v>
      </c>
      <c r="M109" s="25">
        <v>100</v>
      </c>
      <c r="N109" s="35" t="s">
        <v>434</v>
      </c>
      <c r="O109" s="25"/>
      <c r="P109" s="20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936</v>
      </c>
      <c r="U109" s="26" t="s">
        <v>936</v>
      </c>
    </row>
    <row r="110" spans="1:21" customFormat="1" ht="41.4" hidden="1" x14ac:dyDescent="0.3">
      <c r="A110" s="1"/>
      <c r="B110" s="84">
        <v>90071</v>
      </c>
      <c r="C110" s="84">
        <v>90071</v>
      </c>
      <c r="D110" s="87" t="s">
        <v>106</v>
      </c>
      <c r="E110" s="84"/>
      <c r="F110" s="84" t="s">
        <v>20</v>
      </c>
      <c r="G110" s="85">
        <v>0</v>
      </c>
      <c r="H110" s="219">
        <v>0</v>
      </c>
      <c r="I110" s="458"/>
      <c r="J110" s="200"/>
      <c r="K110" s="200">
        <v>0</v>
      </c>
      <c r="L110" s="18" t="s">
        <v>21</v>
      </c>
      <c r="M110" s="35">
        <v>0</v>
      </c>
      <c r="N110" s="35" t="s">
        <v>434</v>
      </c>
      <c r="O110" s="35">
        <v>928</v>
      </c>
      <c r="P110" s="20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5">
        <v>0</v>
      </c>
      <c r="T110" s="2" t="s">
        <v>936</v>
      </c>
      <c r="U110" s="26" t="s">
        <v>936</v>
      </c>
    </row>
    <row r="111" spans="1:21" customFormat="1" ht="96.6" hidden="1" x14ac:dyDescent="0.3">
      <c r="A111" s="1"/>
      <c r="B111" s="84">
        <v>91085</v>
      </c>
      <c r="C111" s="84">
        <v>91085</v>
      </c>
      <c r="D111" s="87" t="s">
        <v>107</v>
      </c>
      <c r="E111" s="84"/>
      <c r="F111" s="84" t="s">
        <v>20</v>
      </c>
      <c r="G111" s="85">
        <v>62.3</v>
      </c>
      <c r="H111" s="219">
        <v>754453</v>
      </c>
      <c r="I111" s="458"/>
      <c r="J111" s="200"/>
      <c r="K111" s="200">
        <v>0</v>
      </c>
      <c r="L111" s="18" t="s">
        <v>21</v>
      </c>
      <c r="M111" s="35">
        <v>40</v>
      </c>
      <c r="N111" s="35" t="s">
        <v>434</v>
      </c>
      <c r="O111" s="35">
        <v>928</v>
      </c>
      <c r="P111" s="20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5">
        <v>40</v>
      </c>
      <c r="T111" s="2" t="s">
        <v>936</v>
      </c>
      <c r="U111" s="26" t="s">
        <v>936</v>
      </c>
    </row>
    <row r="112" spans="1:21" customFormat="1" ht="96.6" hidden="1" x14ac:dyDescent="0.3">
      <c r="A112" s="1"/>
      <c r="B112" s="84">
        <v>91086</v>
      </c>
      <c r="C112" s="84">
        <v>91086</v>
      </c>
      <c r="D112" s="87" t="s">
        <v>108</v>
      </c>
      <c r="E112" s="84"/>
      <c r="F112" s="84" t="s">
        <v>20</v>
      </c>
      <c r="G112" s="85">
        <v>77.83</v>
      </c>
      <c r="H112" s="219">
        <v>942521</v>
      </c>
      <c r="I112" s="458"/>
      <c r="J112" s="200"/>
      <c r="K112" s="200">
        <v>0</v>
      </c>
      <c r="L112" s="18" t="s">
        <v>21</v>
      </c>
      <c r="M112" s="35">
        <v>50</v>
      </c>
      <c r="N112" s="35" t="s">
        <v>434</v>
      </c>
      <c r="O112" s="35">
        <v>928</v>
      </c>
      <c r="P112" s="20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5">
        <v>50</v>
      </c>
      <c r="T112" s="2" t="s">
        <v>936</v>
      </c>
      <c r="U112" s="26" t="s">
        <v>936</v>
      </c>
    </row>
    <row r="113" spans="1:21" customFormat="1" ht="110.4" hidden="1" x14ac:dyDescent="0.3">
      <c r="A113" s="1"/>
      <c r="B113" s="84">
        <v>91087</v>
      </c>
      <c r="C113" s="84">
        <v>91087</v>
      </c>
      <c r="D113" s="87" t="s">
        <v>109</v>
      </c>
      <c r="E113" s="84"/>
      <c r="F113" s="84" t="s">
        <v>20</v>
      </c>
      <c r="G113" s="85">
        <v>93.43</v>
      </c>
      <c r="H113" s="219">
        <v>1131437</v>
      </c>
      <c r="I113" s="458"/>
      <c r="J113" s="200"/>
      <c r="K113" s="200">
        <v>0</v>
      </c>
      <c r="L113" s="18" t="s">
        <v>21</v>
      </c>
      <c r="M113" s="35">
        <v>60</v>
      </c>
      <c r="N113" s="35" t="s">
        <v>434</v>
      </c>
      <c r="O113" s="35">
        <v>928</v>
      </c>
      <c r="P113" s="20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5">
        <v>60</v>
      </c>
      <c r="T113" s="2" t="s">
        <v>936</v>
      </c>
      <c r="U113" s="26" t="s">
        <v>936</v>
      </c>
    </row>
    <row r="114" spans="1:21" customFormat="1" ht="96.6" hidden="1" x14ac:dyDescent="0.3">
      <c r="A114" s="1"/>
      <c r="B114" s="89">
        <v>92085</v>
      </c>
      <c r="C114" s="89">
        <v>92085</v>
      </c>
      <c r="D114" s="87" t="s">
        <v>110</v>
      </c>
      <c r="E114" s="84"/>
      <c r="F114" s="84" t="s">
        <v>20</v>
      </c>
      <c r="G114" s="85">
        <v>108.96</v>
      </c>
      <c r="H114" s="219">
        <v>1319506</v>
      </c>
      <c r="I114" s="458"/>
      <c r="J114" s="200"/>
      <c r="K114" s="200">
        <v>0</v>
      </c>
      <c r="L114" s="18" t="s">
        <v>21</v>
      </c>
      <c r="M114" s="35">
        <v>70</v>
      </c>
      <c r="N114" s="35" t="s">
        <v>434</v>
      </c>
      <c r="O114" s="35">
        <v>928</v>
      </c>
      <c r="P114" s="20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5">
        <v>70</v>
      </c>
      <c r="T114" s="2" t="s">
        <v>936</v>
      </c>
      <c r="U114" s="26" t="s">
        <v>936</v>
      </c>
    </row>
    <row r="115" spans="1:21" customFormat="1" ht="96.6" hidden="1" x14ac:dyDescent="0.3">
      <c r="A115" s="1"/>
      <c r="B115" s="89">
        <v>92086</v>
      </c>
      <c r="C115" s="89">
        <v>92086</v>
      </c>
      <c r="D115" s="87" t="s">
        <v>111</v>
      </c>
      <c r="E115" s="84"/>
      <c r="F115" s="84" t="s">
        <v>20</v>
      </c>
      <c r="G115" s="85">
        <v>124.56</v>
      </c>
      <c r="H115" s="219">
        <v>1508422</v>
      </c>
      <c r="I115" s="458"/>
      <c r="J115" s="200"/>
      <c r="K115" s="200">
        <v>0</v>
      </c>
      <c r="L115" s="18" t="s">
        <v>21</v>
      </c>
      <c r="M115" s="35">
        <v>80</v>
      </c>
      <c r="N115" s="35" t="s">
        <v>434</v>
      </c>
      <c r="O115" s="35">
        <v>928</v>
      </c>
      <c r="P115" s="20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5">
        <v>80</v>
      </c>
      <c r="T115" s="2" t="s">
        <v>936</v>
      </c>
      <c r="U115" s="26" t="s">
        <v>936</v>
      </c>
    </row>
    <row r="116" spans="1:21" customFormat="1" ht="96.6" hidden="1" x14ac:dyDescent="0.3">
      <c r="A116" s="1"/>
      <c r="B116" s="89">
        <v>92087</v>
      </c>
      <c r="C116" s="89">
        <v>92087</v>
      </c>
      <c r="D116" s="87" t="s">
        <v>112</v>
      </c>
      <c r="E116" s="84"/>
      <c r="F116" s="84" t="s">
        <v>20</v>
      </c>
      <c r="G116" s="85">
        <v>140.09</v>
      </c>
      <c r="H116" s="219">
        <v>1696490</v>
      </c>
      <c r="I116" s="458"/>
      <c r="J116" s="200"/>
      <c r="K116" s="200">
        <v>0</v>
      </c>
      <c r="L116" s="18" t="s">
        <v>21</v>
      </c>
      <c r="M116" s="56">
        <v>90</v>
      </c>
      <c r="N116" s="35" t="s">
        <v>434</v>
      </c>
      <c r="O116" s="35">
        <v>928</v>
      </c>
      <c r="P116" s="20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292" t="s">
        <v>21</v>
      </c>
      <c r="S116" s="56">
        <v>90</v>
      </c>
      <c r="T116" s="2" t="s">
        <v>936</v>
      </c>
      <c r="U116" s="26" t="s">
        <v>936</v>
      </c>
    </row>
    <row r="117" spans="1:21" customFormat="1" ht="28.5" hidden="1" customHeight="1" x14ac:dyDescent="0.3">
      <c r="A117" s="1"/>
      <c r="B117" s="5"/>
      <c r="C117" s="647" t="s">
        <v>113</v>
      </c>
      <c r="D117" s="648"/>
      <c r="E117" s="648"/>
      <c r="F117" s="648"/>
      <c r="G117" s="483"/>
      <c r="H117" s="219"/>
      <c r="I117" s="458"/>
      <c r="J117" s="413"/>
      <c r="K117" s="200">
        <v>0</v>
      </c>
      <c r="L117" s="17" t="s">
        <v>42</v>
      </c>
      <c r="M117" s="25" t="s">
        <v>42</v>
      </c>
      <c r="N117" s="25" t="s">
        <v>42</v>
      </c>
      <c r="O117" s="200" t="s">
        <v>42</v>
      </c>
      <c r="P117" s="20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74" t="s">
        <v>41</v>
      </c>
    </row>
    <row r="118" spans="1:21" customFormat="1" hidden="1" x14ac:dyDescent="0.3">
      <c r="A118" s="1"/>
      <c r="B118" s="42" t="s">
        <v>1</v>
      </c>
      <c r="C118" s="117" t="s">
        <v>1</v>
      </c>
      <c r="D118" s="117" t="s">
        <v>2</v>
      </c>
      <c r="E118" s="117" t="s">
        <v>3</v>
      </c>
      <c r="F118" s="117" t="s">
        <v>4</v>
      </c>
      <c r="G118" s="9" t="s">
        <v>5</v>
      </c>
      <c r="H118" s="444" t="s">
        <v>6</v>
      </c>
      <c r="I118" s="458"/>
      <c r="J118" s="288"/>
      <c r="K118" s="200">
        <v>0</v>
      </c>
      <c r="L118" s="17" t="s">
        <v>42</v>
      </c>
      <c r="M118" s="25" t="s">
        <v>42</v>
      </c>
      <c r="N118" s="25" t="s">
        <v>42</v>
      </c>
      <c r="O118" s="200" t="s">
        <v>42</v>
      </c>
      <c r="P118" s="20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74" t="s">
        <v>41</v>
      </c>
    </row>
    <row r="119" spans="1:21" customFormat="1" ht="48" hidden="1" customHeight="1" x14ac:dyDescent="0.3">
      <c r="A119" s="1"/>
      <c r="B119" s="575">
        <v>10041</v>
      </c>
      <c r="C119" s="95" t="s">
        <v>114</v>
      </c>
      <c r="D119" s="87" t="s">
        <v>115</v>
      </c>
      <c r="E119" s="84"/>
      <c r="F119" s="84" t="s">
        <v>20</v>
      </c>
      <c r="G119" s="85">
        <v>5812.14</v>
      </c>
      <c r="H119" s="219">
        <v>70385015</v>
      </c>
      <c r="I119" s="458"/>
      <c r="J119" s="200"/>
      <c r="K119" s="200">
        <v>0</v>
      </c>
      <c r="L119" s="18" t="s">
        <v>21</v>
      </c>
      <c r="M119" s="25">
        <v>100</v>
      </c>
      <c r="N119" s="35" t="s">
        <v>434</v>
      </c>
      <c r="O119" s="35" t="s">
        <v>90</v>
      </c>
      <c r="P119" s="20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936</v>
      </c>
      <c r="U119" s="26" t="s">
        <v>936</v>
      </c>
    </row>
    <row r="120" spans="1:21" customFormat="1" ht="75" hidden="1" customHeight="1" x14ac:dyDescent="0.3">
      <c r="A120" s="1"/>
      <c r="B120" s="84">
        <v>90023</v>
      </c>
      <c r="C120" s="84">
        <v>90023</v>
      </c>
      <c r="D120" s="87" t="s">
        <v>116</v>
      </c>
      <c r="E120" s="84"/>
      <c r="F120" s="84" t="s">
        <v>20</v>
      </c>
      <c r="G120" s="85">
        <v>0</v>
      </c>
      <c r="H120" s="219">
        <v>0</v>
      </c>
      <c r="I120" s="458"/>
      <c r="J120" s="200"/>
      <c r="K120" s="200">
        <v>0</v>
      </c>
      <c r="L120" s="18" t="s">
        <v>21</v>
      </c>
      <c r="M120" s="35">
        <v>0</v>
      </c>
      <c r="N120" s="35" t="s">
        <v>434</v>
      </c>
      <c r="O120" s="35" t="s">
        <v>90</v>
      </c>
      <c r="P120" s="20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5">
        <v>0</v>
      </c>
      <c r="T120" s="2" t="s">
        <v>936</v>
      </c>
      <c r="U120" s="26" t="s">
        <v>936</v>
      </c>
    </row>
    <row r="121" spans="1:21" customFormat="1" ht="110.4" hidden="1" x14ac:dyDescent="0.3">
      <c r="A121" s="1"/>
      <c r="B121" s="84">
        <v>91088</v>
      </c>
      <c r="C121" s="84">
        <v>91088</v>
      </c>
      <c r="D121" s="87" t="s">
        <v>117</v>
      </c>
      <c r="E121" s="84"/>
      <c r="F121" s="84" t="s">
        <v>20</v>
      </c>
      <c r="G121" s="85">
        <v>2324.9</v>
      </c>
      <c r="H121" s="219">
        <v>28154539</v>
      </c>
      <c r="I121" s="458"/>
      <c r="J121" s="200"/>
      <c r="K121" s="200">
        <v>0</v>
      </c>
      <c r="L121" s="18" t="s">
        <v>21</v>
      </c>
      <c r="M121" s="35">
        <v>40</v>
      </c>
      <c r="N121" s="35" t="s">
        <v>434</v>
      </c>
      <c r="O121" s="35" t="s">
        <v>90</v>
      </c>
      <c r="P121" s="20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5">
        <v>40</v>
      </c>
      <c r="T121" s="2" t="s">
        <v>936</v>
      </c>
      <c r="U121" s="26" t="s">
        <v>936</v>
      </c>
    </row>
    <row r="122" spans="1:21" customFormat="1" ht="119.4" hidden="1" customHeight="1" x14ac:dyDescent="0.3">
      <c r="A122" s="1"/>
      <c r="B122" s="84">
        <v>91089</v>
      </c>
      <c r="C122" s="84">
        <v>91089</v>
      </c>
      <c r="D122" s="87" t="s">
        <v>118</v>
      </c>
      <c r="E122" s="84"/>
      <c r="F122" s="84" t="s">
        <v>20</v>
      </c>
      <c r="G122" s="85">
        <v>2906.11</v>
      </c>
      <c r="H122" s="219">
        <v>35192992</v>
      </c>
      <c r="I122" s="458"/>
      <c r="J122" s="200"/>
      <c r="K122" s="200">
        <v>0</v>
      </c>
      <c r="L122" s="18" t="s">
        <v>21</v>
      </c>
      <c r="M122" s="35">
        <v>50</v>
      </c>
      <c r="N122" s="35" t="s">
        <v>434</v>
      </c>
      <c r="O122" s="35" t="s">
        <v>90</v>
      </c>
      <c r="P122" s="20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5">
        <v>50</v>
      </c>
      <c r="T122" s="2" t="s">
        <v>936</v>
      </c>
      <c r="U122" s="26" t="s">
        <v>936</v>
      </c>
    </row>
    <row r="123" spans="1:21" customFormat="1" ht="124.2" hidden="1" x14ac:dyDescent="0.3">
      <c r="A123" s="1"/>
      <c r="B123" s="84">
        <v>91090</v>
      </c>
      <c r="C123" s="84">
        <v>91090</v>
      </c>
      <c r="D123" s="88" t="s">
        <v>119</v>
      </c>
      <c r="E123" s="84"/>
      <c r="F123" s="84" t="s">
        <v>20</v>
      </c>
      <c r="G123" s="85">
        <v>3487.33</v>
      </c>
      <c r="H123" s="219">
        <v>42231566</v>
      </c>
      <c r="I123" s="458"/>
      <c r="J123" s="200"/>
      <c r="K123" s="200">
        <v>0</v>
      </c>
      <c r="L123" s="18" t="s">
        <v>21</v>
      </c>
      <c r="M123" s="35">
        <v>60</v>
      </c>
      <c r="N123" s="35" t="s">
        <v>434</v>
      </c>
      <c r="O123" s="35" t="s">
        <v>90</v>
      </c>
      <c r="P123" s="20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5">
        <v>60</v>
      </c>
      <c r="T123" s="2" t="s">
        <v>936</v>
      </c>
      <c r="U123" s="26" t="s">
        <v>936</v>
      </c>
    </row>
    <row r="124" spans="1:21" customFormat="1" ht="124.8" hidden="1" customHeight="1" x14ac:dyDescent="0.3">
      <c r="A124" s="1"/>
      <c r="B124" s="89">
        <v>92088</v>
      </c>
      <c r="C124" s="89">
        <v>92088</v>
      </c>
      <c r="D124" s="87" t="s">
        <v>120</v>
      </c>
      <c r="E124" s="84"/>
      <c r="F124" s="84" t="s">
        <v>20</v>
      </c>
      <c r="G124" s="85">
        <v>4068.5</v>
      </c>
      <c r="H124" s="219">
        <v>49269535</v>
      </c>
      <c r="I124" s="458"/>
      <c r="J124" s="200"/>
      <c r="K124" s="200">
        <v>0</v>
      </c>
      <c r="L124" s="18" t="s">
        <v>21</v>
      </c>
      <c r="M124" s="35">
        <v>70</v>
      </c>
      <c r="N124" s="35" t="s">
        <v>434</v>
      </c>
      <c r="O124" s="35" t="s">
        <v>90</v>
      </c>
      <c r="P124" s="20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5">
        <v>70</v>
      </c>
      <c r="T124" s="2" t="s">
        <v>936</v>
      </c>
      <c r="U124" s="26" t="s">
        <v>936</v>
      </c>
    </row>
    <row r="125" spans="1:21" customFormat="1" ht="131.4" hidden="1" customHeight="1" x14ac:dyDescent="0.3">
      <c r="A125" s="1"/>
      <c r="B125" s="89">
        <v>92089</v>
      </c>
      <c r="C125" s="89">
        <v>92089</v>
      </c>
      <c r="D125" s="87" t="s">
        <v>121</v>
      </c>
      <c r="E125" s="84"/>
      <c r="F125" s="84" t="s">
        <v>20</v>
      </c>
      <c r="G125" s="85">
        <v>4649.71</v>
      </c>
      <c r="H125" s="219">
        <v>56307988</v>
      </c>
      <c r="I125" s="458"/>
      <c r="J125" s="200"/>
      <c r="K125" s="200">
        <v>0</v>
      </c>
      <c r="L125" s="18" t="s">
        <v>21</v>
      </c>
      <c r="M125" s="35">
        <v>80</v>
      </c>
      <c r="N125" s="35" t="s">
        <v>434</v>
      </c>
      <c r="O125" s="35" t="s">
        <v>90</v>
      </c>
      <c r="P125" s="20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5">
        <v>80</v>
      </c>
      <c r="T125" s="2" t="s">
        <v>936</v>
      </c>
      <c r="U125" s="26" t="s">
        <v>936</v>
      </c>
    </row>
    <row r="126" spans="1:21" customFormat="1" ht="110.4" hidden="1" x14ac:dyDescent="0.3">
      <c r="A126" s="1"/>
      <c r="B126" s="89">
        <v>92090</v>
      </c>
      <c r="C126" s="89">
        <v>92090</v>
      </c>
      <c r="D126" s="87" t="s">
        <v>122</v>
      </c>
      <c r="E126" s="84"/>
      <c r="F126" s="84" t="s">
        <v>20</v>
      </c>
      <c r="G126" s="85">
        <v>5230.93</v>
      </c>
      <c r="H126" s="219">
        <v>63346562</v>
      </c>
      <c r="I126" s="458"/>
      <c r="J126" s="200"/>
      <c r="K126" s="200">
        <v>0</v>
      </c>
      <c r="L126" s="18" t="s">
        <v>21</v>
      </c>
      <c r="M126" s="35">
        <v>90</v>
      </c>
      <c r="N126" s="35" t="s">
        <v>434</v>
      </c>
      <c r="O126" s="35" t="s">
        <v>90</v>
      </c>
      <c r="P126" s="20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5">
        <v>90</v>
      </c>
      <c r="T126" s="2" t="s">
        <v>936</v>
      </c>
      <c r="U126" s="26" t="s">
        <v>936</v>
      </c>
    </row>
    <row r="127" spans="1:21" customFormat="1" hidden="1" x14ac:dyDescent="0.3">
      <c r="A127" s="1"/>
      <c r="B127" s="53">
        <v>1006</v>
      </c>
      <c r="C127" s="113">
        <v>1006</v>
      </c>
      <c r="D127" s="143" t="s">
        <v>123</v>
      </c>
      <c r="E127" s="117"/>
      <c r="F127" s="84"/>
      <c r="G127" s="96" t="s">
        <v>5</v>
      </c>
      <c r="H127" s="444" t="s">
        <v>6</v>
      </c>
      <c r="I127" s="458"/>
      <c r="J127" s="462"/>
      <c r="K127" s="200">
        <v>0</v>
      </c>
      <c r="L127" s="17" t="s">
        <v>42</v>
      </c>
      <c r="M127" s="25" t="s">
        <v>42</v>
      </c>
      <c r="N127" s="25" t="s">
        <v>42</v>
      </c>
      <c r="O127" s="25" t="s">
        <v>42</v>
      </c>
      <c r="P127" s="20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74" t="s">
        <v>41</v>
      </c>
    </row>
    <row r="128" spans="1:21" ht="50.25" hidden="1" customHeight="1" x14ac:dyDescent="0.3">
      <c r="A128" s="1"/>
      <c r="B128" s="86">
        <v>10063</v>
      </c>
      <c r="C128" s="60" t="s">
        <v>124</v>
      </c>
      <c r="D128" s="407" t="s">
        <v>125</v>
      </c>
      <c r="E128" s="263"/>
      <c r="F128" s="245" t="s">
        <v>20</v>
      </c>
      <c r="G128" s="239">
        <v>8236.16</v>
      </c>
      <c r="H128" s="219">
        <v>99739898</v>
      </c>
      <c r="I128" s="458"/>
      <c r="J128" s="200"/>
      <c r="K128" s="200">
        <v>0</v>
      </c>
      <c r="L128" s="18" t="s">
        <v>21</v>
      </c>
      <c r="M128" s="25">
        <v>100</v>
      </c>
      <c r="N128" s="35" t="s">
        <v>434</v>
      </c>
      <c r="O128" s="25"/>
      <c r="P128" s="20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936</v>
      </c>
      <c r="U128" s="26" t="s">
        <v>936</v>
      </c>
    </row>
    <row r="129" spans="1:26" ht="78.75" hidden="1" customHeight="1" x14ac:dyDescent="0.3">
      <c r="A129" s="1"/>
      <c r="B129" s="245">
        <v>90024</v>
      </c>
      <c r="C129" s="245">
        <v>90024</v>
      </c>
      <c r="D129" s="407" t="s">
        <v>126</v>
      </c>
      <c r="E129" s="263"/>
      <c r="F129" s="245" t="s">
        <v>20</v>
      </c>
      <c r="G129" s="239">
        <v>0</v>
      </c>
      <c r="H129" s="219">
        <v>0</v>
      </c>
      <c r="I129" s="458"/>
      <c r="J129" s="200"/>
      <c r="K129" s="200">
        <v>0</v>
      </c>
      <c r="L129" s="18" t="s">
        <v>21</v>
      </c>
      <c r="M129" s="35">
        <v>0</v>
      </c>
      <c r="N129" s="35" t="s">
        <v>434</v>
      </c>
      <c r="O129" s="35"/>
      <c r="P129" s="20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5">
        <v>0</v>
      </c>
      <c r="T129" s="2" t="s">
        <v>936</v>
      </c>
      <c r="U129" s="26" t="s">
        <v>936</v>
      </c>
    </row>
    <row r="130" spans="1:26" ht="110.4" hidden="1" x14ac:dyDescent="0.3">
      <c r="A130" s="1"/>
      <c r="B130" s="245">
        <v>91091</v>
      </c>
      <c r="C130" s="245">
        <v>91091</v>
      </c>
      <c r="D130" s="407" t="s">
        <v>127</v>
      </c>
      <c r="E130" s="263"/>
      <c r="F130" s="245" t="s">
        <v>20</v>
      </c>
      <c r="G130" s="239">
        <v>3294.48</v>
      </c>
      <c r="H130" s="219">
        <v>39896153</v>
      </c>
      <c r="I130" s="458"/>
      <c r="J130" s="200"/>
      <c r="K130" s="200">
        <v>0</v>
      </c>
      <c r="L130" s="18" t="s">
        <v>21</v>
      </c>
      <c r="M130" s="35">
        <v>40</v>
      </c>
      <c r="N130" s="35" t="s">
        <v>434</v>
      </c>
      <c r="O130" s="35"/>
      <c r="P130" s="20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5">
        <v>40</v>
      </c>
      <c r="T130" s="2" t="s">
        <v>936</v>
      </c>
      <c r="U130" s="26" t="s">
        <v>936</v>
      </c>
    </row>
    <row r="131" spans="1:26" ht="110.4" hidden="1" x14ac:dyDescent="0.3">
      <c r="A131" s="1"/>
      <c r="B131" s="245">
        <v>91092</v>
      </c>
      <c r="C131" s="245">
        <v>91092</v>
      </c>
      <c r="D131" s="407" t="s">
        <v>128</v>
      </c>
      <c r="E131" s="263"/>
      <c r="F131" s="245" t="s">
        <v>20</v>
      </c>
      <c r="G131" s="239">
        <v>4118.08</v>
      </c>
      <c r="H131" s="219">
        <v>49869949</v>
      </c>
      <c r="I131" s="458"/>
      <c r="J131" s="200"/>
      <c r="K131" s="200">
        <v>0</v>
      </c>
      <c r="L131" s="18" t="s">
        <v>21</v>
      </c>
      <c r="M131" s="35">
        <v>50</v>
      </c>
      <c r="N131" s="35" t="s">
        <v>434</v>
      </c>
      <c r="O131" s="35"/>
      <c r="P131" s="20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5">
        <v>50</v>
      </c>
      <c r="T131" s="2" t="s">
        <v>936</v>
      </c>
      <c r="U131" s="26" t="s">
        <v>936</v>
      </c>
    </row>
    <row r="132" spans="1:26" ht="124.2" hidden="1" x14ac:dyDescent="0.3">
      <c r="A132" s="1"/>
      <c r="B132" s="245">
        <v>91093</v>
      </c>
      <c r="C132" s="245">
        <v>91093</v>
      </c>
      <c r="D132" s="408" t="s">
        <v>129</v>
      </c>
      <c r="E132" s="263"/>
      <c r="F132" s="245" t="s">
        <v>20</v>
      </c>
      <c r="G132" s="239">
        <v>4941.72</v>
      </c>
      <c r="H132" s="219">
        <v>59844229</v>
      </c>
      <c r="I132" s="458"/>
      <c r="J132" s="200"/>
      <c r="K132" s="200">
        <v>0</v>
      </c>
      <c r="L132" s="18" t="s">
        <v>21</v>
      </c>
      <c r="M132" s="35">
        <v>60</v>
      </c>
      <c r="N132" s="35" t="s">
        <v>434</v>
      </c>
      <c r="O132" s="35"/>
      <c r="P132" s="20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5">
        <v>60</v>
      </c>
      <c r="T132" s="2" t="s">
        <v>936</v>
      </c>
      <c r="U132" s="26" t="s">
        <v>936</v>
      </c>
    </row>
    <row r="133" spans="1:26" ht="110.4" hidden="1" x14ac:dyDescent="0.3">
      <c r="A133" s="1"/>
      <c r="B133" s="27">
        <v>92091</v>
      </c>
      <c r="C133" s="27">
        <v>92091</v>
      </c>
      <c r="D133" s="407" t="s">
        <v>130</v>
      </c>
      <c r="E133" s="263"/>
      <c r="F133" s="245" t="s">
        <v>20</v>
      </c>
      <c r="G133" s="239">
        <v>5765.32</v>
      </c>
      <c r="H133" s="219">
        <v>69818025</v>
      </c>
      <c r="I133" s="458"/>
      <c r="J133" s="200"/>
      <c r="K133" s="200">
        <v>0</v>
      </c>
      <c r="L133" s="18" t="s">
        <v>21</v>
      </c>
      <c r="M133" s="35">
        <v>70</v>
      </c>
      <c r="N133" s="35" t="s">
        <v>434</v>
      </c>
      <c r="O133" s="35"/>
      <c r="P133" s="20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5">
        <v>70</v>
      </c>
      <c r="T133" s="2" t="s">
        <v>936</v>
      </c>
      <c r="U133" s="26" t="s">
        <v>936</v>
      </c>
    </row>
    <row r="134" spans="1:26" ht="110.4" hidden="1" x14ac:dyDescent="0.3">
      <c r="A134" s="1"/>
      <c r="B134" s="27">
        <v>92092</v>
      </c>
      <c r="C134" s="27">
        <v>92092</v>
      </c>
      <c r="D134" s="407" t="s">
        <v>131</v>
      </c>
      <c r="E134" s="263"/>
      <c r="F134" s="245" t="s">
        <v>20</v>
      </c>
      <c r="G134" s="239">
        <v>6588.92</v>
      </c>
      <c r="H134" s="219">
        <v>79791821</v>
      </c>
      <c r="I134" s="458"/>
      <c r="J134" s="200"/>
      <c r="K134" s="200">
        <v>0</v>
      </c>
      <c r="L134" s="18" t="s">
        <v>21</v>
      </c>
      <c r="M134" s="35">
        <v>80</v>
      </c>
      <c r="N134" s="35" t="s">
        <v>434</v>
      </c>
      <c r="O134" s="35"/>
      <c r="P134" s="20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5">
        <v>80</v>
      </c>
      <c r="T134" s="2" t="s">
        <v>936</v>
      </c>
      <c r="U134" s="26" t="s">
        <v>936</v>
      </c>
    </row>
    <row r="135" spans="1:26" ht="110.4" hidden="1" x14ac:dyDescent="0.3">
      <c r="A135" s="1"/>
      <c r="B135" s="27">
        <v>92093</v>
      </c>
      <c r="C135" s="27">
        <v>92093</v>
      </c>
      <c r="D135" s="407" t="s">
        <v>132</v>
      </c>
      <c r="E135" s="263"/>
      <c r="F135" s="245" t="s">
        <v>20</v>
      </c>
      <c r="G135" s="239">
        <v>7412.56</v>
      </c>
      <c r="H135" s="219">
        <v>89766102</v>
      </c>
      <c r="I135" s="458"/>
      <c r="J135" s="200"/>
      <c r="K135" s="200">
        <v>0</v>
      </c>
      <c r="L135" s="18" t="s">
        <v>21</v>
      </c>
      <c r="M135" s="35">
        <v>90</v>
      </c>
      <c r="N135" s="35" t="s">
        <v>434</v>
      </c>
      <c r="O135" s="35"/>
      <c r="P135" s="20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5">
        <v>90</v>
      </c>
      <c r="T135" s="2" t="s">
        <v>936</v>
      </c>
      <c r="U135" s="26" t="s">
        <v>936</v>
      </c>
    </row>
    <row r="136" spans="1:26" customFormat="1" ht="27.75" hidden="1" customHeight="1" x14ac:dyDescent="0.3">
      <c r="A136" s="1"/>
      <c r="B136" s="5"/>
      <c r="C136" s="647" t="s">
        <v>133</v>
      </c>
      <c r="D136" s="648"/>
      <c r="E136" s="648"/>
      <c r="F136" s="648"/>
      <c r="G136" s="483"/>
      <c r="H136" s="219"/>
      <c r="I136" s="458"/>
      <c r="J136" s="413"/>
      <c r="K136" s="200">
        <v>0</v>
      </c>
      <c r="L136" s="17" t="s">
        <v>42</v>
      </c>
      <c r="M136" s="25" t="s">
        <v>42</v>
      </c>
      <c r="N136" s="25" t="s">
        <v>42</v>
      </c>
      <c r="O136" s="25" t="s">
        <v>42</v>
      </c>
      <c r="P136" s="20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74" t="s">
        <v>41</v>
      </c>
    </row>
    <row r="137" spans="1:26" customFormat="1" hidden="1" x14ac:dyDescent="0.3">
      <c r="A137" s="1"/>
      <c r="B137" s="42" t="s">
        <v>1</v>
      </c>
      <c r="C137" s="117" t="s">
        <v>1</v>
      </c>
      <c r="D137" s="117" t="s">
        <v>2</v>
      </c>
      <c r="E137" s="117" t="s">
        <v>3</v>
      </c>
      <c r="F137" s="117" t="s">
        <v>4</v>
      </c>
      <c r="G137" s="9" t="s">
        <v>5</v>
      </c>
      <c r="H137" s="444" t="s">
        <v>6</v>
      </c>
      <c r="I137" s="458"/>
      <c r="J137" s="288"/>
      <c r="K137" s="200">
        <v>0</v>
      </c>
      <c r="L137" s="17" t="s">
        <v>42</v>
      </c>
      <c r="M137" s="25" t="s">
        <v>42</v>
      </c>
      <c r="N137" s="25" t="s">
        <v>42</v>
      </c>
      <c r="O137" s="25" t="s">
        <v>42</v>
      </c>
      <c r="P137" s="20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74" t="s">
        <v>41</v>
      </c>
    </row>
    <row r="138" spans="1:26" s="139" customFormat="1" ht="33" hidden="1" customHeight="1" x14ac:dyDescent="0.3">
      <c r="A138" s="144"/>
      <c r="B138" s="95" t="s">
        <v>944</v>
      </c>
      <c r="C138" s="95" t="s">
        <v>944</v>
      </c>
      <c r="D138" s="87" t="s">
        <v>981</v>
      </c>
      <c r="E138" s="84"/>
      <c r="F138" s="84" t="s">
        <v>20</v>
      </c>
      <c r="G138" s="85" t="s">
        <v>945</v>
      </c>
      <c r="H138" s="219">
        <v>3546171</v>
      </c>
      <c r="I138" s="458"/>
      <c r="J138" s="200"/>
      <c r="K138" s="200"/>
      <c r="L138" s="17" t="s">
        <v>917</v>
      </c>
      <c r="M138" s="25">
        <v>100</v>
      </c>
      <c r="N138" s="35" t="s">
        <v>434</v>
      </c>
      <c r="O138" s="25">
        <v>1654</v>
      </c>
      <c r="P138" s="201"/>
      <c r="Q1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8" s="27" t="s">
        <v>134</v>
      </c>
      <c r="S138" s="25">
        <v>100</v>
      </c>
      <c r="T138" s="579" t="s">
        <v>935</v>
      </c>
      <c r="U138" s="26" t="s">
        <v>935</v>
      </c>
    </row>
    <row r="139" spans="1:26" customFormat="1" ht="27.6" hidden="1" x14ac:dyDescent="0.3">
      <c r="A139" s="1"/>
      <c r="B139" s="105">
        <v>1029</v>
      </c>
      <c r="C139" s="105">
        <v>1029</v>
      </c>
      <c r="D139" s="87" t="s">
        <v>135</v>
      </c>
      <c r="E139" s="84"/>
      <c r="F139" s="84" t="s">
        <v>20</v>
      </c>
      <c r="G139" s="85">
        <v>124.86</v>
      </c>
      <c r="H139" s="219">
        <v>1512055</v>
      </c>
      <c r="I139" s="458"/>
      <c r="J139" s="200"/>
      <c r="K139" s="200">
        <v>0</v>
      </c>
      <c r="L139" s="17" t="s">
        <v>917</v>
      </c>
      <c r="M139" s="25">
        <v>100</v>
      </c>
      <c r="N139" s="35" t="s">
        <v>434</v>
      </c>
      <c r="O139" s="25">
        <v>1654</v>
      </c>
      <c r="P139" s="201"/>
      <c r="Q1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9" s="20" t="s">
        <v>134</v>
      </c>
      <c r="S139" s="25">
        <v>100</v>
      </c>
      <c r="T139" s="2" t="s">
        <v>936</v>
      </c>
      <c r="U139" s="26" t="s">
        <v>936</v>
      </c>
    </row>
    <row r="140" spans="1:26" customFormat="1" ht="27.6" hidden="1" x14ac:dyDescent="0.3">
      <c r="A140" s="1"/>
      <c r="B140" s="105">
        <v>1030</v>
      </c>
      <c r="C140" s="105">
        <v>1030</v>
      </c>
      <c r="D140" s="87" t="s">
        <v>136</v>
      </c>
      <c r="E140" s="84"/>
      <c r="F140" s="84" t="s">
        <v>20</v>
      </c>
      <c r="G140" s="85">
        <v>135.55000000000001</v>
      </c>
      <c r="H140" s="219">
        <v>1641511</v>
      </c>
      <c r="I140" s="458"/>
      <c r="J140" s="200"/>
      <c r="K140" s="200">
        <v>0</v>
      </c>
      <c r="L140" s="17" t="s">
        <v>917</v>
      </c>
      <c r="M140" s="25">
        <v>100</v>
      </c>
      <c r="N140" s="35" t="s">
        <v>434</v>
      </c>
      <c r="O140" s="25">
        <v>1654</v>
      </c>
      <c r="P140" s="20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0" s="20" t="s">
        <v>134</v>
      </c>
      <c r="S140" s="25">
        <v>100</v>
      </c>
      <c r="T140" s="2" t="s">
        <v>936</v>
      </c>
      <c r="U140" s="26" t="s">
        <v>936</v>
      </c>
    </row>
    <row r="141" spans="1:26" customFormat="1" ht="15" hidden="1" customHeight="1" x14ac:dyDescent="0.3">
      <c r="A141" s="1"/>
      <c r="B141" s="5"/>
      <c r="C141" s="647" t="s">
        <v>137</v>
      </c>
      <c r="D141" s="648"/>
      <c r="E141" s="648"/>
      <c r="F141" s="648"/>
      <c r="G141" s="483"/>
      <c r="H141" s="219"/>
      <c r="I141" s="458"/>
      <c r="J141" s="413"/>
      <c r="K141" s="200">
        <v>0</v>
      </c>
      <c r="L141" s="17" t="s">
        <v>42</v>
      </c>
      <c r="M141" s="25" t="s">
        <v>42</v>
      </c>
      <c r="N141" s="200" t="s">
        <v>42</v>
      </c>
      <c r="O141" s="200" t="s">
        <v>42</v>
      </c>
      <c r="P141" s="20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1" s="25" t="s">
        <v>42</v>
      </c>
      <c r="S141" s="25" t="s">
        <v>42</v>
      </c>
      <c r="T141" s="25" t="s">
        <v>42</v>
      </c>
      <c r="U141" s="274" t="s">
        <v>41</v>
      </c>
    </row>
    <row r="142" spans="1:26" customFormat="1" ht="15" hidden="1" thickBot="1" x14ac:dyDescent="0.35">
      <c r="A142" s="1"/>
      <c r="B142" s="42" t="s">
        <v>1</v>
      </c>
      <c r="C142" s="117" t="s">
        <v>1</v>
      </c>
      <c r="D142" s="117" t="s">
        <v>2</v>
      </c>
      <c r="E142" s="117" t="s">
        <v>3</v>
      </c>
      <c r="F142" s="117" t="s">
        <v>4</v>
      </c>
      <c r="G142" s="96" t="s">
        <v>5</v>
      </c>
      <c r="H142" s="444" t="s">
        <v>6</v>
      </c>
      <c r="I142" s="458"/>
      <c r="J142" s="288"/>
      <c r="K142" s="200">
        <v>0</v>
      </c>
      <c r="L142" s="17" t="s">
        <v>42</v>
      </c>
      <c r="M142" s="25" t="s">
        <v>42</v>
      </c>
      <c r="N142" s="200" t="s">
        <v>42</v>
      </c>
      <c r="O142" s="200" t="s">
        <v>42</v>
      </c>
      <c r="P142" s="20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2" s="25" t="s">
        <v>42</v>
      </c>
      <c r="S142" s="25" t="s">
        <v>42</v>
      </c>
      <c r="T142" s="25" t="s">
        <v>42</v>
      </c>
      <c r="U142" s="274" t="s">
        <v>41</v>
      </c>
      <c r="W142" s="229"/>
      <c r="Y142" s="217"/>
    </row>
    <row r="143" spans="1:26" customFormat="1" ht="36.6" hidden="1" customHeight="1" x14ac:dyDescent="0.35">
      <c r="A143" s="1"/>
      <c r="B143" s="53">
        <v>2016</v>
      </c>
      <c r="C143" s="60">
        <v>2016</v>
      </c>
      <c r="D143" s="293" t="s">
        <v>138</v>
      </c>
      <c r="E143" s="245"/>
      <c r="F143" s="245" t="s">
        <v>20</v>
      </c>
      <c r="G143" s="239">
        <v>449.27</v>
      </c>
      <c r="H143" s="219">
        <v>5440660</v>
      </c>
      <c r="I143" s="459"/>
      <c r="J143" s="261"/>
      <c r="K143" s="200">
        <v>0</v>
      </c>
      <c r="L143" s="13" t="s">
        <v>139</v>
      </c>
      <c r="M143" s="25">
        <v>100</v>
      </c>
      <c r="N143" s="35" t="s">
        <v>434</v>
      </c>
      <c r="O143" s="49" t="s">
        <v>140</v>
      </c>
      <c r="P143" s="201"/>
      <c r="Q143" s="289"/>
      <c r="R143" s="27" t="s">
        <v>139</v>
      </c>
      <c r="S143" s="25">
        <v>100</v>
      </c>
      <c r="T143" s="2" t="s">
        <v>936</v>
      </c>
      <c r="U143" s="26" t="s">
        <v>936</v>
      </c>
      <c r="V143" s="219"/>
      <c r="W143" s="157"/>
      <c r="X143" s="231"/>
      <c r="Y143" s="139"/>
      <c r="Z143" s="112"/>
    </row>
    <row r="144" spans="1:26" customFormat="1" ht="96" hidden="1" customHeight="1" x14ac:dyDescent="0.35">
      <c r="A144" s="1"/>
      <c r="B144" s="245">
        <v>90044</v>
      </c>
      <c r="C144" s="245">
        <v>90044</v>
      </c>
      <c r="D144" s="293" t="s">
        <v>141</v>
      </c>
      <c r="E144" s="245"/>
      <c r="F144" s="245" t="s">
        <v>20</v>
      </c>
      <c r="G144" s="239">
        <v>0</v>
      </c>
      <c r="H144" s="219">
        <v>0</v>
      </c>
      <c r="I144" s="459"/>
      <c r="J144" s="462"/>
      <c r="K144" s="200">
        <v>0</v>
      </c>
      <c r="L144" s="13" t="s">
        <v>139</v>
      </c>
      <c r="M144" s="35">
        <v>0</v>
      </c>
      <c r="N144" s="35" t="s">
        <v>434</v>
      </c>
      <c r="O144" s="49" t="s">
        <v>140</v>
      </c>
      <c r="P144" s="201"/>
      <c r="Q144" s="289"/>
      <c r="R144" s="27" t="s">
        <v>139</v>
      </c>
      <c r="S144" s="35">
        <v>0</v>
      </c>
      <c r="T144" s="2" t="s">
        <v>936</v>
      </c>
      <c r="U144" s="26" t="s">
        <v>936</v>
      </c>
      <c r="V144" s="219"/>
      <c r="W144" s="220"/>
      <c r="X144" s="139"/>
      <c r="Y144" s="139"/>
      <c r="Z144" s="112"/>
    </row>
    <row r="145" spans="1:26" customFormat="1" ht="124.8" hidden="1" thickBot="1" x14ac:dyDescent="0.35">
      <c r="A145" s="1"/>
      <c r="B145" s="245">
        <v>91094</v>
      </c>
      <c r="C145" s="245">
        <v>91094</v>
      </c>
      <c r="D145" s="293" t="s">
        <v>142</v>
      </c>
      <c r="E145" s="245"/>
      <c r="F145" s="245" t="s">
        <v>20</v>
      </c>
      <c r="G145" s="239">
        <v>179.74</v>
      </c>
      <c r="H145" s="219">
        <v>2176651</v>
      </c>
      <c r="I145" s="459"/>
      <c r="J145" s="261"/>
      <c r="K145" s="200">
        <v>0</v>
      </c>
      <c r="L145" s="13" t="s">
        <v>139</v>
      </c>
      <c r="M145" s="35">
        <v>40</v>
      </c>
      <c r="N145" s="35" t="s">
        <v>434</v>
      </c>
      <c r="O145" s="49" t="s">
        <v>140</v>
      </c>
      <c r="P145" s="201"/>
      <c r="Q1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5" s="22" t="s">
        <v>139</v>
      </c>
      <c r="S145" s="35">
        <v>40</v>
      </c>
      <c r="T145" s="2" t="s">
        <v>936</v>
      </c>
      <c r="U145" s="26" t="s">
        <v>936</v>
      </c>
      <c r="V145" s="163"/>
      <c r="W145" s="149"/>
      <c r="Y145" s="216"/>
      <c r="Z145" s="218"/>
    </row>
    <row r="146" spans="1:26" customFormat="1" ht="124.8" hidden="1" thickBot="1" x14ac:dyDescent="0.35">
      <c r="A146" s="1"/>
      <c r="B146" s="245">
        <v>91095</v>
      </c>
      <c r="C146" s="245">
        <v>91095</v>
      </c>
      <c r="D146" s="293" t="s">
        <v>143</v>
      </c>
      <c r="E146" s="245"/>
      <c r="F146" s="245" t="s">
        <v>20</v>
      </c>
      <c r="G146" s="239">
        <v>224.66</v>
      </c>
      <c r="H146" s="219">
        <v>2720633</v>
      </c>
      <c r="I146" s="459"/>
      <c r="J146" s="261"/>
      <c r="K146" s="200">
        <v>0</v>
      </c>
      <c r="L146" s="13" t="s">
        <v>139</v>
      </c>
      <c r="M146" s="35">
        <v>50</v>
      </c>
      <c r="N146" s="35" t="s">
        <v>434</v>
      </c>
      <c r="O146" s="49" t="s">
        <v>140</v>
      </c>
      <c r="P146" s="20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6" s="22" t="s">
        <v>139</v>
      </c>
      <c r="S146" s="35">
        <v>50</v>
      </c>
      <c r="T146" s="2" t="s">
        <v>936</v>
      </c>
      <c r="U146" s="26" t="s">
        <v>936</v>
      </c>
      <c r="V146" s="230"/>
      <c r="W146" s="158"/>
      <c r="Y146" s="157"/>
      <c r="Z146" s="218"/>
    </row>
    <row r="147" spans="1:26" customFormat="1" ht="138.6" hidden="1" thickBot="1" x14ac:dyDescent="0.35">
      <c r="A147" s="1"/>
      <c r="B147" s="245">
        <v>91096</v>
      </c>
      <c r="C147" s="245">
        <v>91096</v>
      </c>
      <c r="D147" s="293" t="s">
        <v>144</v>
      </c>
      <c r="E147" s="245"/>
      <c r="F147" s="245" t="s">
        <v>20</v>
      </c>
      <c r="G147" s="239">
        <v>269.61</v>
      </c>
      <c r="H147" s="219">
        <v>3264977</v>
      </c>
      <c r="I147" s="459"/>
      <c r="J147" s="261"/>
      <c r="K147" s="200">
        <v>0</v>
      </c>
      <c r="L147" s="13" t="s">
        <v>139</v>
      </c>
      <c r="M147" s="35">
        <v>60</v>
      </c>
      <c r="N147" s="35" t="s">
        <v>434</v>
      </c>
      <c r="O147" s="49" t="s">
        <v>140</v>
      </c>
      <c r="P147" s="20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7" s="22" t="s">
        <v>139</v>
      </c>
      <c r="S147" s="35">
        <v>60</v>
      </c>
      <c r="T147" s="2" t="s">
        <v>936</v>
      </c>
      <c r="U147" s="26" t="s">
        <v>936</v>
      </c>
      <c r="V147" s="230"/>
      <c r="W147" s="149"/>
      <c r="X147">
        <f>+ROUND(G143*60%,2)</f>
        <v>269.56</v>
      </c>
      <c r="Z147" s="218"/>
    </row>
    <row r="148" spans="1:26" customFormat="1" ht="124.8" hidden="1" thickBot="1" x14ac:dyDescent="0.35">
      <c r="A148" s="1"/>
      <c r="B148" s="27">
        <v>92094</v>
      </c>
      <c r="C148" s="27">
        <v>92094</v>
      </c>
      <c r="D148" s="293" t="s">
        <v>145</v>
      </c>
      <c r="E148" s="245"/>
      <c r="F148" s="245" t="s">
        <v>20</v>
      </c>
      <c r="G148" s="239">
        <v>314.52999999999997</v>
      </c>
      <c r="H148" s="219">
        <v>3808958</v>
      </c>
      <c r="I148" s="459"/>
      <c r="J148" s="261"/>
      <c r="K148" s="200">
        <v>0</v>
      </c>
      <c r="L148" s="13" t="s">
        <v>139</v>
      </c>
      <c r="M148" s="35">
        <v>70</v>
      </c>
      <c r="N148" s="35" t="s">
        <v>434</v>
      </c>
      <c r="O148" s="49" t="s">
        <v>140</v>
      </c>
      <c r="P148" s="201"/>
      <c r="Q148" s="289"/>
      <c r="R148" s="22" t="s">
        <v>139</v>
      </c>
      <c r="S148" s="35">
        <v>70</v>
      </c>
      <c r="T148" s="2" t="s">
        <v>936</v>
      </c>
      <c r="U148" s="26" t="s">
        <v>936</v>
      </c>
      <c r="V148" s="219"/>
      <c r="W148" s="220"/>
      <c r="X148" s="139"/>
      <c r="Y148" s="139"/>
      <c r="Z148" s="112"/>
    </row>
    <row r="149" spans="1:26" customFormat="1" ht="124.8" hidden="1" thickBot="1" x14ac:dyDescent="0.35">
      <c r="A149" s="1"/>
      <c r="B149" s="27">
        <v>92095</v>
      </c>
      <c r="C149" s="27">
        <v>92095</v>
      </c>
      <c r="D149" s="293" t="s">
        <v>146</v>
      </c>
      <c r="E149" s="245"/>
      <c r="F149" s="245" t="s">
        <v>20</v>
      </c>
      <c r="G149" s="239">
        <v>359.44</v>
      </c>
      <c r="H149" s="219">
        <v>4352818</v>
      </c>
      <c r="I149" s="459"/>
      <c r="J149" s="261"/>
      <c r="K149" s="200">
        <v>0</v>
      </c>
      <c r="L149" s="13" t="s">
        <v>139</v>
      </c>
      <c r="M149" s="35">
        <v>80</v>
      </c>
      <c r="N149" s="35" t="s">
        <v>434</v>
      </c>
      <c r="O149" s="49" t="s">
        <v>140</v>
      </c>
      <c r="P149" s="201"/>
      <c r="Q149" s="289"/>
      <c r="R149" s="22" t="s">
        <v>139</v>
      </c>
      <c r="S149" s="35">
        <v>80</v>
      </c>
      <c r="T149" s="2" t="s">
        <v>936</v>
      </c>
      <c r="U149" s="26" t="s">
        <v>936</v>
      </c>
      <c r="V149" s="232"/>
      <c r="W149" s="220"/>
      <c r="X149" s="139"/>
      <c r="Y149" s="139"/>
      <c r="Z149" s="112"/>
    </row>
    <row r="150" spans="1:26" customFormat="1" ht="124.8" hidden="1" thickBot="1" x14ac:dyDescent="0.35">
      <c r="A150" s="1"/>
      <c r="B150" s="27">
        <v>92096</v>
      </c>
      <c r="C150" s="27">
        <v>92096</v>
      </c>
      <c r="D150" s="293" t="s">
        <v>147</v>
      </c>
      <c r="E150" s="245"/>
      <c r="F150" s="245" t="s">
        <v>20</v>
      </c>
      <c r="G150" s="239">
        <v>404.4</v>
      </c>
      <c r="H150" s="219">
        <v>4897284</v>
      </c>
      <c r="I150" s="459"/>
      <c r="J150" s="261"/>
      <c r="K150" s="200">
        <v>0</v>
      </c>
      <c r="L150" s="13" t="s">
        <v>139</v>
      </c>
      <c r="M150" s="35">
        <v>90</v>
      </c>
      <c r="N150" s="35" t="s">
        <v>434</v>
      </c>
      <c r="O150" s="49" t="s">
        <v>140</v>
      </c>
      <c r="P150" s="201"/>
      <c r="Q150" s="289"/>
      <c r="R150" s="22" t="s">
        <v>139</v>
      </c>
      <c r="S150" s="35">
        <v>90</v>
      </c>
      <c r="T150" s="2" t="s">
        <v>936</v>
      </c>
      <c r="U150" s="26" t="s">
        <v>936</v>
      </c>
      <c r="V150" s="232"/>
      <c r="W150" s="220"/>
      <c r="X150" s="139"/>
      <c r="Y150" s="139"/>
      <c r="Z150" s="112"/>
    </row>
    <row r="151" spans="1:26" ht="28.2" hidden="1" thickBot="1" x14ac:dyDescent="0.35">
      <c r="A151" s="1"/>
      <c r="B151" s="53">
        <v>2017</v>
      </c>
      <c r="C151" s="60">
        <v>2017</v>
      </c>
      <c r="D151" s="293" t="s">
        <v>148</v>
      </c>
      <c r="E151" s="245"/>
      <c r="F151" s="245" t="s">
        <v>20</v>
      </c>
      <c r="G151" s="239">
        <v>470.48</v>
      </c>
      <c r="H151" s="219">
        <v>5697513</v>
      </c>
      <c r="I151" s="459"/>
      <c r="J151" s="261"/>
      <c r="K151" s="200">
        <v>0</v>
      </c>
      <c r="L151" s="13" t="s">
        <v>139</v>
      </c>
      <c r="M151" s="25">
        <v>100</v>
      </c>
      <c r="N151" s="35" t="s">
        <v>434</v>
      </c>
      <c r="O151" s="25"/>
      <c r="P151" s="201"/>
      <c r="Q151" s="289"/>
      <c r="R151" s="22" t="s">
        <v>139</v>
      </c>
      <c r="S151" s="25">
        <v>100</v>
      </c>
      <c r="T151" s="2" t="s">
        <v>936</v>
      </c>
      <c r="U151" s="26" t="s">
        <v>936</v>
      </c>
      <c r="V151" s="411"/>
      <c r="W151" s="254"/>
      <c r="X151" s="255"/>
      <c r="Y151" s="255"/>
      <c r="Z151" s="412"/>
    </row>
    <row r="152" spans="1:26" ht="42" hidden="1" thickBot="1" x14ac:dyDescent="0.35">
      <c r="A152" s="1"/>
      <c r="B152" s="245">
        <v>90046</v>
      </c>
      <c r="C152" s="245">
        <v>90046</v>
      </c>
      <c r="D152" s="293" t="s">
        <v>149</v>
      </c>
      <c r="E152" s="245"/>
      <c r="F152" s="245" t="s">
        <v>20</v>
      </c>
      <c r="G152" s="239">
        <v>0</v>
      </c>
      <c r="H152" s="219">
        <v>0</v>
      </c>
      <c r="I152" s="459"/>
      <c r="J152" s="261"/>
      <c r="K152" s="200">
        <v>0</v>
      </c>
      <c r="L152" s="13" t="s">
        <v>139</v>
      </c>
      <c r="M152" s="35">
        <v>0</v>
      </c>
      <c r="N152" s="35" t="s">
        <v>434</v>
      </c>
      <c r="O152" s="35"/>
      <c r="P152" s="201"/>
      <c r="Q152" s="289"/>
      <c r="R152" s="22" t="s">
        <v>139</v>
      </c>
      <c r="S152" s="35">
        <v>0</v>
      </c>
      <c r="T152" s="2" t="s">
        <v>936</v>
      </c>
      <c r="U152" s="26" t="s">
        <v>936</v>
      </c>
      <c r="V152" s="253"/>
      <c r="W152" s="254"/>
      <c r="X152" s="255"/>
      <c r="Y152" s="255"/>
      <c r="Z152" s="412"/>
    </row>
    <row r="153" spans="1:26" ht="111" hidden="1" thickBot="1" x14ac:dyDescent="0.35">
      <c r="A153" s="1"/>
      <c r="B153" s="245">
        <v>91097</v>
      </c>
      <c r="C153" s="245">
        <v>91097</v>
      </c>
      <c r="D153" s="293" t="s">
        <v>150</v>
      </c>
      <c r="E153" s="245"/>
      <c r="F153" s="245" t="s">
        <v>20</v>
      </c>
      <c r="G153" s="239">
        <v>188.18</v>
      </c>
      <c r="H153" s="219">
        <v>2278860</v>
      </c>
      <c r="I153" s="459"/>
      <c r="J153" s="261"/>
      <c r="K153" s="200">
        <v>0</v>
      </c>
      <c r="L153" s="13" t="s">
        <v>139</v>
      </c>
      <c r="M153" s="35">
        <v>40</v>
      </c>
      <c r="N153" s="35" t="s">
        <v>434</v>
      </c>
      <c r="O153" s="35"/>
      <c r="P153" s="201"/>
      <c r="Q153" s="289"/>
      <c r="R153" s="22" t="s">
        <v>139</v>
      </c>
      <c r="S153" s="35">
        <v>40</v>
      </c>
      <c r="T153" s="2" t="s">
        <v>936</v>
      </c>
      <c r="U153" s="26" t="s">
        <v>936</v>
      </c>
      <c r="V153" s="58"/>
      <c r="W153" s="254"/>
      <c r="X153" s="255"/>
      <c r="Y153" s="255"/>
      <c r="Z153" s="412"/>
    </row>
    <row r="154" spans="1:26" ht="111" hidden="1" thickBot="1" x14ac:dyDescent="0.35">
      <c r="A154" s="1"/>
      <c r="B154" s="245">
        <v>91098</v>
      </c>
      <c r="C154" s="245">
        <v>91098</v>
      </c>
      <c r="D154" s="293" t="s">
        <v>151</v>
      </c>
      <c r="E154" s="245"/>
      <c r="F154" s="245" t="s">
        <v>20</v>
      </c>
      <c r="G154" s="239">
        <v>235.26</v>
      </c>
      <c r="H154" s="219">
        <v>2848999</v>
      </c>
      <c r="I154" s="459"/>
      <c r="J154" s="261"/>
      <c r="K154" s="200">
        <v>0</v>
      </c>
      <c r="L154" s="13" t="s">
        <v>139</v>
      </c>
      <c r="M154" s="35">
        <v>50</v>
      </c>
      <c r="N154" s="35" t="s">
        <v>434</v>
      </c>
      <c r="O154" s="35"/>
      <c r="P154" s="201"/>
      <c r="Q154" s="289"/>
      <c r="R154" s="22" t="s">
        <v>139</v>
      </c>
      <c r="S154" s="35">
        <v>50</v>
      </c>
      <c r="T154" s="2" t="s">
        <v>936</v>
      </c>
      <c r="U154" s="26" t="s">
        <v>936</v>
      </c>
      <c r="V154" s="58"/>
      <c r="W154" s="254"/>
      <c r="X154" s="255"/>
      <c r="Y154" s="255"/>
      <c r="Z154" s="412"/>
    </row>
    <row r="155" spans="1:26" ht="124.8" hidden="1" thickBot="1" x14ac:dyDescent="0.35">
      <c r="A155" s="1"/>
      <c r="B155" s="245">
        <v>91099</v>
      </c>
      <c r="C155" s="245">
        <v>91099</v>
      </c>
      <c r="D155" s="409" t="s">
        <v>152</v>
      </c>
      <c r="E155" s="245"/>
      <c r="F155" s="245" t="s">
        <v>20</v>
      </c>
      <c r="G155" s="239">
        <v>282.29000000000002</v>
      </c>
      <c r="H155" s="219">
        <v>3418532</v>
      </c>
      <c r="I155" s="459"/>
      <c r="J155" s="261"/>
      <c r="K155" s="200">
        <v>0</v>
      </c>
      <c r="L155" s="13" t="s">
        <v>139</v>
      </c>
      <c r="M155" s="35">
        <v>60</v>
      </c>
      <c r="N155" s="35" t="s">
        <v>434</v>
      </c>
      <c r="O155" s="35"/>
      <c r="P155" s="201"/>
      <c r="Q155" s="289"/>
      <c r="R155" s="22" t="s">
        <v>139</v>
      </c>
      <c r="S155" s="35">
        <v>60</v>
      </c>
      <c r="T155" s="2" t="s">
        <v>936</v>
      </c>
      <c r="U155" s="26" t="s">
        <v>936</v>
      </c>
      <c r="V155" s="58"/>
      <c r="W155" s="254"/>
      <c r="X155" s="255"/>
      <c r="Y155" s="255"/>
      <c r="Z155" s="412"/>
    </row>
    <row r="156" spans="1:26" ht="111" hidden="1" thickBot="1" x14ac:dyDescent="0.35">
      <c r="A156" s="1"/>
      <c r="B156" s="27">
        <v>92097</v>
      </c>
      <c r="C156" s="27">
        <v>92097</v>
      </c>
      <c r="D156" s="293" t="s">
        <v>153</v>
      </c>
      <c r="E156" s="245"/>
      <c r="F156" s="245" t="s">
        <v>20</v>
      </c>
      <c r="G156" s="239">
        <v>329.33</v>
      </c>
      <c r="H156" s="219">
        <v>3988186</v>
      </c>
      <c r="I156" s="459"/>
      <c r="J156" s="261"/>
      <c r="K156" s="200">
        <v>0</v>
      </c>
      <c r="L156" s="13" t="s">
        <v>139</v>
      </c>
      <c r="M156" s="35">
        <v>70</v>
      </c>
      <c r="N156" s="35" t="s">
        <v>434</v>
      </c>
      <c r="O156" s="35"/>
      <c r="P156" s="201"/>
      <c r="Q156" s="289"/>
      <c r="R156" s="22" t="s">
        <v>139</v>
      </c>
      <c r="S156" s="35">
        <v>70</v>
      </c>
      <c r="T156" s="2" t="s">
        <v>936</v>
      </c>
      <c r="U156" s="26" t="s">
        <v>936</v>
      </c>
      <c r="V156" s="58"/>
      <c r="W156" s="254"/>
      <c r="X156" s="255"/>
      <c r="Y156" s="255"/>
      <c r="Z156" s="412"/>
    </row>
    <row r="157" spans="1:26" ht="111" hidden="1" thickBot="1" x14ac:dyDescent="0.35">
      <c r="A157" s="1"/>
      <c r="B157" s="27">
        <v>92098</v>
      </c>
      <c r="C157" s="27">
        <v>92098</v>
      </c>
      <c r="D157" s="293" t="s">
        <v>154</v>
      </c>
      <c r="E157" s="263"/>
      <c r="F157" s="245" t="s">
        <v>20</v>
      </c>
      <c r="G157" s="239">
        <v>376.41</v>
      </c>
      <c r="H157" s="219">
        <v>4558325</v>
      </c>
      <c r="I157" s="459"/>
      <c r="J157" s="261"/>
      <c r="K157" s="200">
        <v>0</v>
      </c>
      <c r="L157" s="13" t="s">
        <v>139</v>
      </c>
      <c r="M157" s="35">
        <v>80</v>
      </c>
      <c r="N157" s="35" t="s">
        <v>434</v>
      </c>
      <c r="O157" s="35"/>
      <c r="P157" s="201"/>
      <c r="Q157" s="289"/>
      <c r="R157" s="22" t="s">
        <v>139</v>
      </c>
      <c r="S157" s="35">
        <v>80</v>
      </c>
      <c r="T157" s="2" t="s">
        <v>936</v>
      </c>
      <c r="U157" s="26" t="s">
        <v>936</v>
      </c>
      <c r="V157" s="58"/>
      <c r="W157" s="254"/>
      <c r="X157" s="255"/>
      <c r="Y157" s="255"/>
      <c r="Z157" s="412"/>
    </row>
    <row r="158" spans="1:26" ht="111" hidden="1" thickBot="1" x14ac:dyDescent="0.35">
      <c r="A158" s="1"/>
      <c r="B158" s="27">
        <v>92099</v>
      </c>
      <c r="C158" s="27">
        <v>92099</v>
      </c>
      <c r="D158" s="293" t="s">
        <v>155</v>
      </c>
      <c r="E158" s="263"/>
      <c r="F158" s="245" t="s">
        <v>20</v>
      </c>
      <c r="G158" s="239">
        <v>423.44</v>
      </c>
      <c r="H158" s="219">
        <v>5127858</v>
      </c>
      <c r="I158" s="459"/>
      <c r="J158" s="261"/>
      <c r="K158" s="200">
        <v>0</v>
      </c>
      <c r="L158" s="13" t="s">
        <v>139</v>
      </c>
      <c r="M158" s="35">
        <v>90</v>
      </c>
      <c r="N158" s="35" t="s">
        <v>434</v>
      </c>
      <c r="O158" s="35"/>
      <c r="P158" s="201"/>
      <c r="Q158" s="289"/>
      <c r="R158" s="22" t="s">
        <v>139</v>
      </c>
      <c r="S158" s="35">
        <v>90</v>
      </c>
      <c r="T158" s="2" t="s">
        <v>936</v>
      </c>
      <c r="U158" s="26" t="s">
        <v>936</v>
      </c>
      <c r="V158" s="58"/>
      <c r="W158" s="254"/>
      <c r="X158" s="255"/>
      <c r="Y158" s="255"/>
      <c r="Z158" s="412"/>
    </row>
    <row r="159" spans="1:26" ht="28.2" hidden="1" thickBot="1" x14ac:dyDescent="0.35">
      <c r="A159" s="1"/>
      <c r="B159" s="57">
        <v>2018</v>
      </c>
      <c r="C159" s="60">
        <v>2018</v>
      </c>
      <c r="D159" s="293" t="s">
        <v>156</v>
      </c>
      <c r="E159" s="263"/>
      <c r="F159" s="245" t="s">
        <v>20</v>
      </c>
      <c r="G159" s="239">
        <v>466.96</v>
      </c>
      <c r="H159" s="219">
        <v>5654886</v>
      </c>
      <c r="I159" s="459"/>
      <c r="J159" s="261"/>
      <c r="K159" s="200">
        <v>0</v>
      </c>
      <c r="L159" s="13" t="s">
        <v>139</v>
      </c>
      <c r="M159" s="25">
        <v>100</v>
      </c>
      <c r="N159" s="35" t="s">
        <v>434</v>
      </c>
      <c r="O159" s="25"/>
      <c r="P159" s="201"/>
      <c r="Q159" s="289"/>
      <c r="R159" s="22" t="s">
        <v>139</v>
      </c>
      <c r="S159" s="25">
        <v>100</v>
      </c>
      <c r="T159" s="2" t="s">
        <v>936</v>
      </c>
      <c r="U159" s="26" t="s">
        <v>936</v>
      </c>
      <c r="V159" s="411"/>
      <c r="W159" s="254"/>
      <c r="X159" s="255"/>
      <c r="Y159" s="255"/>
      <c r="Z159" s="412"/>
    </row>
    <row r="160" spans="1:26" ht="42" hidden="1" thickBot="1" x14ac:dyDescent="0.35">
      <c r="A160" s="1"/>
      <c r="B160" s="245">
        <v>90045</v>
      </c>
      <c r="C160" s="245">
        <v>90045</v>
      </c>
      <c r="D160" s="293" t="s">
        <v>157</v>
      </c>
      <c r="E160" s="263"/>
      <c r="F160" s="245" t="s">
        <v>20</v>
      </c>
      <c r="G160" s="239">
        <v>0</v>
      </c>
      <c r="H160" s="219">
        <v>0</v>
      </c>
      <c r="I160" s="459"/>
      <c r="J160" s="261"/>
      <c r="K160" s="200">
        <v>0</v>
      </c>
      <c r="L160" s="13" t="s">
        <v>139</v>
      </c>
      <c r="M160" s="35">
        <v>0</v>
      </c>
      <c r="N160" s="35" t="s">
        <v>434</v>
      </c>
      <c r="O160" s="35"/>
      <c r="P160" s="201"/>
      <c r="Q160" s="289"/>
      <c r="R160" s="22" t="s">
        <v>139</v>
      </c>
      <c r="S160" s="35">
        <v>0</v>
      </c>
      <c r="T160" s="2" t="s">
        <v>936</v>
      </c>
      <c r="U160" s="26" t="s">
        <v>936</v>
      </c>
      <c r="V160" s="253"/>
      <c r="W160" s="254"/>
      <c r="X160" s="255"/>
      <c r="Y160" s="255"/>
      <c r="Z160" s="412"/>
    </row>
    <row r="161" spans="1:26" ht="97.2" hidden="1" thickBot="1" x14ac:dyDescent="0.35">
      <c r="A161" s="1"/>
      <c r="B161" s="245">
        <v>91100</v>
      </c>
      <c r="C161" s="245">
        <v>91100</v>
      </c>
      <c r="D161" s="293" t="s">
        <v>158</v>
      </c>
      <c r="E161" s="263"/>
      <c r="F161" s="245" t="s">
        <v>20</v>
      </c>
      <c r="G161" s="239">
        <v>186.78</v>
      </c>
      <c r="H161" s="219">
        <v>2261906</v>
      </c>
      <c r="I161" s="459"/>
      <c r="J161" s="261"/>
      <c r="K161" s="200">
        <v>0</v>
      </c>
      <c r="L161" s="13" t="s">
        <v>139</v>
      </c>
      <c r="M161" s="35">
        <v>40</v>
      </c>
      <c r="N161" s="35" t="s">
        <v>434</v>
      </c>
      <c r="O161" s="35"/>
      <c r="P161" s="201"/>
      <c r="Q161" s="289"/>
      <c r="R161" s="22" t="s">
        <v>139</v>
      </c>
      <c r="S161" s="35">
        <v>40</v>
      </c>
      <c r="T161" s="2" t="s">
        <v>936</v>
      </c>
      <c r="U161" s="26" t="s">
        <v>936</v>
      </c>
      <c r="V161" s="58"/>
      <c r="W161" s="254"/>
      <c r="X161" s="255"/>
      <c r="Y161" s="255"/>
      <c r="Z161" s="412"/>
    </row>
    <row r="162" spans="1:26" ht="97.2" hidden="1" thickBot="1" x14ac:dyDescent="0.35">
      <c r="A162" s="1"/>
      <c r="B162" s="245">
        <v>91101</v>
      </c>
      <c r="C162" s="245">
        <v>91101</v>
      </c>
      <c r="D162" s="293" t="s">
        <v>159</v>
      </c>
      <c r="E162" s="263"/>
      <c r="F162" s="245" t="s">
        <v>20</v>
      </c>
      <c r="G162" s="239">
        <v>233.48</v>
      </c>
      <c r="H162" s="219">
        <v>2827443</v>
      </c>
      <c r="I162" s="459"/>
      <c r="J162" s="261"/>
      <c r="K162" s="200">
        <v>0</v>
      </c>
      <c r="L162" s="13" t="s">
        <v>139</v>
      </c>
      <c r="M162" s="35">
        <v>50</v>
      </c>
      <c r="N162" s="35" t="s">
        <v>434</v>
      </c>
      <c r="O162" s="35"/>
      <c r="P162" s="201"/>
      <c r="Q162" s="289"/>
      <c r="R162" s="22" t="s">
        <v>139</v>
      </c>
      <c r="S162" s="35">
        <v>50</v>
      </c>
      <c r="T162" s="2" t="s">
        <v>936</v>
      </c>
      <c r="U162" s="26" t="s">
        <v>936</v>
      </c>
      <c r="V162" s="58"/>
      <c r="W162" s="254"/>
      <c r="X162" s="255"/>
      <c r="Y162" s="255"/>
      <c r="Z162" s="412"/>
    </row>
    <row r="163" spans="1:26" ht="111" hidden="1" thickBot="1" x14ac:dyDescent="0.35">
      <c r="A163" s="1"/>
      <c r="B163" s="245">
        <v>91102</v>
      </c>
      <c r="C163" s="245">
        <v>91102</v>
      </c>
      <c r="D163" s="293" t="s">
        <v>160</v>
      </c>
      <c r="E163" s="263"/>
      <c r="F163" s="245" t="s">
        <v>20</v>
      </c>
      <c r="G163" s="239">
        <v>280.17</v>
      </c>
      <c r="H163" s="219">
        <v>3392859</v>
      </c>
      <c r="I163" s="459"/>
      <c r="J163" s="261"/>
      <c r="K163" s="200">
        <v>0</v>
      </c>
      <c r="L163" s="13" t="s">
        <v>139</v>
      </c>
      <c r="M163" s="35">
        <v>60</v>
      </c>
      <c r="N163" s="35" t="s">
        <v>434</v>
      </c>
      <c r="O163" s="35"/>
      <c r="P163" s="201"/>
      <c r="Q163" s="289"/>
      <c r="R163" s="22" t="s">
        <v>139</v>
      </c>
      <c r="S163" s="35">
        <v>60</v>
      </c>
      <c r="T163" s="2" t="s">
        <v>936</v>
      </c>
      <c r="U163" s="26" t="s">
        <v>936</v>
      </c>
      <c r="V163" s="58"/>
      <c r="W163" s="254"/>
      <c r="X163" s="255"/>
      <c r="Y163" s="255"/>
      <c r="Z163" s="412"/>
    </row>
    <row r="164" spans="1:26" ht="97.2" hidden="1" thickBot="1" x14ac:dyDescent="0.35">
      <c r="A164" s="1"/>
      <c r="B164" s="27">
        <v>92100</v>
      </c>
      <c r="C164" s="27">
        <v>92100</v>
      </c>
      <c r="D164" s="293" t="s">
        <v>161</v>
      </c>
      <c r="E164" s="263"/>
      <c r="F164" s="245" t="s">
        <v>20</v>
      </c>
      <c r="G164" s="239">
        <v>326.87</v>
      </c>
      <c r="H164" s="219">
        <v>3958396</v>
      </c>
      <c r="I164" s="459"/>
      <c r="J164" s="261"/>
      <c r="K164" s="200">
        <v>0</v>
      </c>
      <c r="L164" s="13" t="s">
        <v>139</v>
      </c>
      <c r="M164" s="35">
        <v>70</v>
      </c>
      <c r="N164" s="35" t="s">
        <v>434</v>
      </c>
      <c r="O164" s="35"/>
      <c r="P164" s="201"/>
      <c r="Q164" s="289"/>
      <c r="R164" s="22" t="s">
        <v>139</v>
      </c>
      <c r="S164" s="35">
        <v>70</v>
      </c>
      <c r="T164" s="2" t="s">
        <v>936</v>
      </c>
      <c r="U164" s="26" t="s">
        <v>936</v>
      </c>
      <c r="V164" s="58"/>
      <c r="W164" s="254"/>
      <c r="X164" s="255"/>
      <c r="Y164" s="255"/>
      <c r="Z164" s="412"/>
    </row>
    <row r="165" spans="1:26" ht="97.2" hidden="1" thickBot="1" x14ac:dyDescent="0.35">
      <c r="A165" s="1"/>
      <c r="B165" s="27">
        <v>92101</v>
      </c>
      <c r="C165" s="27">
        <v>92101</v>
      </c>
      <c r="D165" s="293" t="s">
        <v>162</v>
      </c>
      <c r="E165" s="263"/>
      <c r="F165" s="245" t="s">
        <v>20</v>
      </c>
      <c r="G165" s="239">
        <v>373.56</v>
      </c>
      <c r="H165" s="219">
        <v>4523812</v>
      </c>
      <c r="I165" s="459"/>
      <c r="J165" s="261"/>
      <c r="K165" s="200">
        <v>0</v>
      </c>
      <c r="L165" s="13" t="s">
        <v>139</v>
      </c>
      <c r="M165" s="35">
        <v>80</v>
      </c>
      <c r="N165" s="35" t="s">
        <v>434</v>
      </c>
      <c r="O165" s="35"/>
      <c r="P165" s="201"/>
      <c r="Q165" s="289"/>
      <c r="R165" s="22" t="s">
        <v>139</v>
      </c>
      <c r="S165" s="35">
        <v>80</v>
      </c>
      <c r="T165" s="2" t="s">
        <v>936</v>
      </c>
      <c r="U165" s="26" t="s">
        <v>936</v>
      </c>
      <c r="V165" s="58"/>
      <c r="W165" s="254"/>
      <c r="X165" s="255"/>
      <c r="Y165" s="255"/>
      <c r="Z165" s="412"/>
    </row>
    <row r="166" spans="1:26" ht="97.2" hidden="1" thickBot="1" x14ac:dyDescent="0.35">
      <c r="A166" s="1"/>
      <c r="B166" s="354">
        <v>92102</v>
      </c>
      <c r="C166" s="354">
        <v>92102</v>
      </c>
      <c r="D166" s="410" t="s">
        <v>163</v>
      </c>
      <c r="E166" s="264"/>
      <c r="F166" s="353" t="s">
        <v>20</v>
      </c>
      <c r="G166" s="258">
        <v>420.26</v>
      </c>
      <c r="H166" s="225">
        <v>5089349</v>
      </c>
      <c r="I166" s="459"/>
      <c r="J166" s="261"/>
      <c r="K166" s="200">
        <v>0</v>
      </c>
      <c r="L166" s="273" t="s">
        <v>139</v>
      </c>
      <c r="M166" s="199">
        <v>90</v>
      </c>
      <c r="N166" s="199" t="s">
        <v>434</v>
      </c>
      <c r="O166" s="199"/>
      <c r="P166" s="304"/>
      <c r="Q166" s="331"/>
      <c r="R166" s="332" t="s">
        <v>139</v>
      </c>
      <c r="S166" s="199">
        <v>90</v>
      </c>
      <c r="T166" s="2" t="s">
        <v>936</v>
      </c>
      <c r="U166" s="26" t="s">
        <v>936</v>
      </c>
      <c r="V166" s="58"/>
      <c r="W166" s="254"/>
      <c r="X166" s="255"/>
      <c r="Y166" s="255"/>
      <c r="Z166" s="412"/>
    </row>
    <row r="167" spans="1:26" ht="30" hidden="1" customHeight="1" x14ac:dyDescent="0.35">
      <c r="A167" s="1"/>
      <c r="B167" s="57">
        <v>90085</v>
      </c>
      <c r="C167" s="621" t="s">
        <v>164</v>
      </c>
      <c r="D167" s="624" t="s">
        <v>165</v>
      </c>
      <c r="E167" s="265">
        <v>1</v>
      </c>
      <c r="F167" s="244" t="s">
        <v>166</v>
      </c>
      <c r="G167" s="238">
        <v>0</v>
      </c>
      <c r="H167" s="241">
        <v>0</v>
      </c>
      <c r="I167" s="489"/>
      <c r="J167" s="261"/>
      <c r="K167" s="200">
        <v>0</v>
      </c>
      <c r="L167" s="276" t="s">
        <v>139</v>
      </c>
      <c r="M167" s="205">
        <v>0</v>
      </c>
      <c r="N167" s="206" t="s">
        <v>434</v>
      </c>
      <c r="O167" s="205"/>
      <c r="P167" s="207"/>
      <c r="Q1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7" s="209" t="s">
        <v>139</v>
      </c>
      <c r="S167" s="279">
        <v>0</v>
      </c>
      <c r="T167" s="2" t="s">
        <v>936</v>
      </c>
      <c r="U167" s="26" t="s">
        <v>936</v>
      </c>
    </row>
    <row r="168" spans="1:26" ht="37.5" hidden="1" customHeight="1" x14ac:dyDescent="0.35">
      <c r="A168" s="1">
        <v>90086</v>
      </c>
      <c r="B168" s="57">
        <v>90085</v>
      </c>
      <c r="C168" s="622"/>
      <c r="D168" s="625"/>
      <c r="E168" s="263">
        <v>2</v>
      </c>
      <c r="F168" s="245" t="s">
        <v>167</v>
      </c>
      <c r="G168" s="239">
        <v>0</v>
      </c>
      <c r="H168" s="242">
        <v>0</v>
      </c>
      <c r="I168" s="489"/>
      <c r="J168" s="261"/>
      <c r="K168" s="200">
        <v>0</v>
      </c>
      <c r="L168" s="13" t="s">
        <v>139</v>
      </c>
      <c r="M168" s="25">
        <v>0</v>
      </c>
      <c r="N168" s="35" t="s">
        <v>434</v>
      </c>
      <c r="O168" s="25"/>
      <c r="P168" s="201"/>
      <c r="Q168" s="30"/>
      <c r="R168" s="20"/>
      <c r="S168" s="333"/>
      <c r="T168" s="2" t="s">
        <v>936</v>
      </c>
      <c r="U168" s="26"/>
    </row>
    <row r="169" spans="1:26" ht="49.5" hidden="1" customHeight="1" thickBot="1" x14ac:dyDescent="0.35">
      <c r="A169" s="1">
        <v>90087</v>
      </c>
      <c r="B169" s="57">
        <v>90085</v>
      </c>
      <c r="C169" s="623"/>
      <c r="D169" s="626"/>
      <c r="E169" s="266">
        <v>3</v>
      </c>
      <c r="F169" s="246" t="s">
        <v>168</v>
      </c>
      <c r="G169" s="240">
        <v>0</v>
      </c>
      <c r="H169" s="243">
        <v>0</v>
      </c>
      <c r="I169" s="489"/>
      <c r="J169" s="261"/>
      <c r="K169" s="200">
        <v>0</v>
      </c>
      <c r="L169" s="281" t="s">
        <v>139</v>
      </c>
      <c r="M169" s="211">
        <v>0</v>
      </c>
      <c r="N169" s="212" t="s">
        <v>434</v>
      </c>
      <c r="O169" s="211"/>
      <c r="P169" s="213"/>
      <c r="Q169" s="214"/>
      <c r="R169" s="334"/>
      <c r="S169" s="335"/>
      <c r="T169" s="2" t="s">
        <v>936</v>
      </c>
      <c r="U169" s="26"/>
      <c r="Y169" s="404" t="e">
        <f>+ROUND(G174*#REF!,0)</f>
        <v>#REF!</v>
      </c>
    </row>
    <row r="170" spans="1:26" customFormat="1" ht="15" hidden="1" customHeight="1" x14ac:dyDescent="0.3">
      <c r="A170" s="1"/>
      <c r="B170" s="5"/>
      <c r="C170" s="682" t="s">
        <v>902</v>
      </c>
      <c r="D170" s="683"/>
      <c r="E170" s="683"/>
      <c r="F170" s="683"/>
      <c r="G170" s="484"/>
      <c r="H170" s="221"/>
      <c r="I170" s="459"/>
      <c r="J170" s="413"/>
      <c r="K170" s="200">
        <v>0</v>
      </c>
      <c r="L170" s="248" t="s">
        <v>42</v>
      </c>
      <c r="M170" s="250" t="s">
        <v>42</v>
      </c>
      <c r="N170" s="250" t="s">
        <v>42</v>
      </c>
      <c r="O170" s="250" t="s">
        <v>42</v>
      </c>
      <c r="P170" s="306"/>
      <c r="Q170" s="307"/>
      <c r="R170" s="314" t="s">
        <v>42</v>
      </c>
      <c r="S170" s="314" t="s">
        <v>42</v>
      </c>
      <c r="T170" s="314" t="s">
        <v>42</v>
      </c>
      <c r="U170" s="274" t="s">
        <v>41</v>
      </c>
      <c r="V170" s="190">
        <v>11552</v>
      </c>
    </row>
    <row r="171" spans="1:26" customFormat="1" ht="26.4" hidden="1" customHeight="1" x14ac:dyDescent="0.3">
      <c r="A171" s="1"/>
      <c r="B171" s="42" t="s">
        <v>1</v>
      </c>
      <c r="C171" s="115" t="s">
        <v>1</v>
      </c>
      <c r="D171" s="115" t="s">
        <v>2</v>
      </c>
      <c r="E171" s="115"/>
      <c r="F171" s="115" t="s">
        <v>4</v>
      </c>
      <c r="G171" s="96" t="s">
        <v>5</v>
      </c>
      <c r="H171" s="490" t="s">
        <v>6</v>
      </c>
      <c r="I171" s="459"/>
      <c r="J171" s="288"/>
      <c r="K171" s="200">
        <v>0</v>
      </c>
      <c r="L171" s="273" t="s">
        <v>42</v>
      </c>
      <c r="M171" s="274" t="s">
        <v>42</v>
      </c>
      <c r="N171" s="274" t="s">
        <v>42</v>
      </c>
      <c r="O171" s="274" t="s">
        <v>42</v>
      </c>
      <c r="P171" s="275"/>
      <c r="Q171" s="305"/>
      <c r="R171" s="316" t="s">
        <v>42</v>
      </c>
      <c r="S171" s="316" t="s">
        <v>42</v>
      </c>
      <c r="T171" s="316" t="s">
        <v>42</v>
      </c>
      <c r="U171" s="274" t="s">
        <v>41</v>
      </c>
      <c r="V171" s="164" t="s">
        <v>6</v>
      </c>
      <c r="W171" s="193" t="s">
        <v>169</v>
      </c>
    </row>
    <row r="172" spans="1:26" s="545" customFormat="1" ht="18.75" hidden="1" customHeight="1" x14ac:dyDescent="0.3">
      <c r="A172" s="529"/>
      <c r="B172" s="530">
        <v>93007</v>
      </c>
      <c r="C172" s="711" t="s">
        <v>896</v>
      </c>
      <c r="D172" s="712" t="s">
        <v>982</v>
      </c>
      <c r="E172" s="713">
        <v>1</v>
      </c>
      <c r="F172" s="713" t="s">
        <v>170</v>
      </c>
      <c r="G172" s="714">
        <v>675.28</v>
      </c>
      <c r="H172" s="715">
        <v>8177641</v>
      </c>
      <c r="I172" s="531"/>
      <c r="J172" s="532"/>
      <c r="K172" s="533">
        <v>0</v>
      </c>
      <c r="L172" s="534" t="s">
        <v>139</v>
      </c>
      <c r="M172" s="535">
        <v>100</v>
      </c>
      <c r="N172" s="536" t="s">
        <v>434</v>
      </c>
      <c r="O172" s="536" t="s">
        <v>171</v>
      </c>
      <c r="P172" s="537"/>
      <c r="Q172" s="53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2" s="539" t="s">
        <v>139</v>
      </c>
      <c r="S172" s="540">
        <v>100</v>
      </c>
      <c r="T172" s="541" t="s">
        <v>935</v>
      </c>
      <c r="U172" s="541" t="s">
        <v>935</v>
      </c>
      <c r="V172" s="542"/>
      <c r="W172" s="543"/>
      <c r="X172" s="544"/>
      <c r="Y172" s="692"/>
    </row>
    <row r="173" spans="1:26" s="545" customFormat="1" ht="23.25" hidden="1" customHeight="1" x14ac:dyDescent="0.3">
      <c r="A173" s="546">
        <v>2101</v>
      </c>
      <c r="B173" s="530">
        <v>93007</v>
      </c>
      <c r="C173" s="716"/>
      <c r="D173" s="717"/>
      <c r="E173" s="718">
        <v>2</v>
      </c>
      <c r="F173" s="718" t="s">
        <v>172</v>
      </c>
      <c r="G173" s="719">
        <v>755.54</v>
      </c>
      <c r="H173" s="720">
        <v>9149589</v>
      </c>
      <c r="I173" s="531">
        <f>+G173-G172</f>
        <v>80.259999999999991</v>
      </c>
      <c r="J173" s="532"/>
      <c r="K173" s="533">
        <v>0</v>
      </c>
      <c r="L173" s="547" t="s">
        <v>139</v>
      </c>
      <c r="M173" s="548">
        <v>100</v>
      </c>
      <c r="N173" s="549" t="s">
        <v>434</v>
      </c>
      <c r="O173" s="549" t="s">
        <v>171</v>
      </c>
      <c r="P173" s="550"/>
      <c r="Q173" s="551"/>
      <c r="R173" s="552"/>
      <c r="S173" s="553"/>
      <c r="T173" s="541" t="s">
        <v>935</v>
      </c>
      <c r="U173" s="554"/>
      <c r="V173" s="542"/>
      <c r="W173" s="543"/>
      <c r="X173" s="544"/>
      <c r="Y173" s="693"/>
    </row>
    <row r="174" spans="1:26" s="545" customFormat="1" ht="20.25" hidden="1" customHeight="1" thickBot="1" x14ac:dyDescent="0.35">
      <c r="A174" s="555">
        <v>2102</v>
      </c>
      <c r="B174" s="530">
        <v>93007</v>
      </c>
      <c r="C174" s="721"/>
      <c r="D174" s="722"/>
      <c r="E174" s="723">
        <v>3</v>
      </c>
      <c r="F174" s="723" t="s">
        <v>173</v>
      </c>
      <c r="G174" s="724">
        <v>865.7</v>
      </c>
      <c r="H174" s="725">
        <v>10483627</v>
      </c>
      <c r="I174" s="531">
        <f>+G174-G172</f>
        <v>190.42000000000007</v>
      </c>
      <c r="J174" s="532"/>
      <c r="K174" s="533">
        <v>0</v>
      </c>
      <c r="L174" s="556" t="s">
        <v>139</v>
      </c>
      <c r="M174" s="557">
        <v>100</v>
      </c>
      <c r="N174" s="558" t="s">
        <v>434</v>
      </c>
      <c r="O174" s="558" t="s">
        <v>171</v>
      </c>
      <c r="P174" s="559"/>
      <c r="Q174" s="560"/>
      <c r="R174" s="561"/>
      <c r="S174" s="562"/>
      <c r="T174" s="541" t="s">
        <v>935</v>
      </c>
      <c r="U174" s="554"/>
      <c r="V174" s="542"/>
      <c r="W174" s="543"/>
      <c r="X174" s="544"/>
      <c r="Y174" s="694"/>
    </row>
    <row r="175" spans="1:26" s="545" customFormat="1" ht="31.5" hidden="1" customHeight="1" x14ac:dyDescent="0.3">
      <c r="A175" s="529"/>
      <c r="B175" s="530">
        <v>93008</v>
      </c>
      <c r="C175" s="711" t="s">
        <v>897</v>
      </c>
      <c r="D175" s="712" t="s">
        <v>983</v>
      </c>
      <c r="E175" s="713">
        <v>1</v>
      </c>
      <c r="F175" s="713" t="s">
        <v>170</v>
      </c>
      <c r="G175" s="726">
        <v>0</v>
      </c>
      <c r="H175" s="715">
        <v>0</v>
      </c>
      <c r="I175" s="531"/>
      <c r="J175" s="563"/>
      <c r="K175" s="533">
        <v>0</v>
      </c>
      <c r="L175" s="534" t="s">
        <v>139</v>
      </c>
      <c r="M175" s="536">
        <v>0</v>
      </c>
      <c r="N175" s="536" t="s">
        <v>434</v>
      </c>
      <c r="O175" s="536" t="s">
        <v>171</v>
      </c>
      <c r="P175" s="537"/>
      <c r="Q175" s="53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5" s="564" t="s">
        <v>139</v>
      </c>
      <c r="S175" s="565">
        <v>0</v>
      </c>
      <c r="T175" s="541" t="s">
        <v>935</v>
      </c>
      <c r="U175" s="541" t="s">
        <v>935</v>
      </c>
      <c r="V175" s="542"/>
      <c r="W175" s="566"/>
    </row>
    <row r="176" spans="1:26" s="545" customFormat="1" ht="40.5" hidden="1" customHeight="1" x14ac:dyDescent="0.3">
      <c r="A176" s="546">
        <v>90040</v>
      </c>
      <c r="B176" s="530">
        <v>93008</v>
      </c>
      <c r="C176" s="716"/>
      <c r="D176" s="717"/>
      <c r="E176" s="718">
        <v>2</v>
      </c>
      <c r="F176" s="718" t="s">
        <v>172</v>
      </c>
      <c r="G176" s="727">
        <v>0</v>
      </c>
      <c r="H176" s="720">
        <v>0</v>
      </c>
      <c r="I176" s="531"/>
      <c r="J176" s="563"/>
      <c r="K176" s="533">
        <v>0</v>
      </c>
      <c r="L176" s="547" t="s">
        <v>139</v>
      </c>
      <c r="M176" s="549">
        <v>0</v>
      </c>
      <c r="N176" s="549" t="s">
        <v>434</v>
      </c>
      <c r="O176" s="549" t="s">
        <v>171</v>
      </c>
      <c r="P176" s="550"/>
      <c r="Q176" s="551"/>
      <c r="R176" s="552"/>
      <c r="S176" s="553"/>
      <c r="T176" s="541" t="s">
        <v>935</v>
      </c>
      <c r="U176" s="554"/>
      <c r="V176" s="542"/>
      <c r="W176" s="566"/>
    </row>
    <row r="177" spans="1:25" s="545" customFormat="1" ht="49.5" hidden="1" customHeight="1" thickBot="1" x14ac:dyDescent="0.35">
      <c r="A177" s="555">
        <v>90041</v>
      </c>
      <c r="B177" s="530">
        <v>93008</v>
      </c>
      <c r="C177" s="721"/>
      <c r="D177" s="722"/>
      <c r="E177" s="723">
        <v>3</v>
      </c>
      <c r="F177" s="723" t="s">
        <v>173</v>
      </c>
      <c r="G177" s="728">
        <v>0</v>
      </c>
      <c r="H177" s="725">
        <v>0</v>
      </c>
      <c r="I177" s="531"/>
      <c r="J177" s="563"/>
      <c r="K177" s="533">
        <v>0</v>
      </c>
      <c r="L177" s="567" t="s">
        <v>139</v>
      </c>
      <c r="M177" s="568">
        <v>0</v>
      </c>
      <c r="N177" s="568" t="s">
        <v>434</v>
      </c>
      <c r="O177" s="568" t="s">
        <v>171</v>
      </c>
      <c r="P177" s="569"/>
      <c r="Q177" s="570"/>
      <c r="R177" s="571"/>
      <c r="S177" s="572"/>
      <c r="T177" s="541" t="s">
        <v>935</v>
      </c>
      <c r="U177" s="554"/>
      <c r="V177" s="573"/>
      <c r="W177" s="574"/>
    </row>
    <row r="178" spans="1:25" customFormat="1" ht="71.25" hidden="1" customHeight="1" x14ac:dyDescent="0.3">
      <c r="A178" s="47"/>
      <c r="B178" s="53">
        <v>91112</v>
      </c>
      <c r="C178" s="589" t="s">
        <v>908</v>
      </c>
      <c r="D178" s="652" t="s">
        <v>903</v>
      </c>
      <c r="E178" s="100">
        <v>1</v>
      </c>
      <c r="F178" s="100" t="s">
        <v>170</v>
      </c>
      <c r="G178" s="101">
        <v>270.11</v>
      </c>
      <c r="H178" s="241">
        <v>3271032</v>
      </c>
      <c r="I178" s="489"/>
      <c r="J178" s="202"/>
      <c r="K178" s="200">
        <v>0</v>
      </c>
      <c r="L178" s="276" t="s">
        <v>139</v>
      </c>
      <c r="M178" s="206">
        <v>40</v>
      </c>
      <c r="N178" s="206" t="s">
        <v>434</v>
      </c>
      <c r="O178" s="206" t="s">
        <v>171</v>
      </c>
      <c r="P178" s="207"/>
      <c r="Q17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8" s="318" t="s">
        <v>139</v>
      </c>
      <c r="S178" s="319">
        <v>40</v>
      </c>
      <c r="T178" s="435" t="s">
        <v>935</v>
      </c>
      <c r="U178" s="435" t="s">
        <v>935</v>
      </c>
      <c r="V178" s="191"/>
      <c r="W178" s="195"/>
      <c r="X178" s="157"/>
      <c r="Y178" s="695" t="s">
        <v>174</v>
      </c>
    </row>
    <row r="179" spans="1:25" customFormat="1" ht="57" hidden="1" customHeight="1" x14ac:dyDescent="0.3">
      <c r="A179" s="36">
        <v>91115</v>
      </c>
      <c r="B179" s="53">
        <v>91112</v>
      </c>
      <c r="C179" s="590"/>
      <c r="D179" s="653"/>
      <c r="E179" s="84">
        <v>2</v>
      </c>
      <c r="F179" s="84" t="s">
        <v>172</v>
      </c>
      <c r="G179" s="85">
        <v>302.22000000000003</v>
      </c>
      <c r="H179" s="242">
        <v>3659884</v>
      </c>
      <c r="I179" s="111">
        <f>+G179-G178</f>
        <v>32.110000000000014</v>
      </c>
      <c r="J179" s="202"/>
      <c r="K179" s="200">
        <v>0</v>
      </c>
      <c r="L179" s="17" t="s">
        <v>139</v>
      </c>
      <c r="M179" s="35">
        <v>40</v>
      </c>
      <c r="N179" s="35" t="s">
        <v>434</v>
      </c>
      <c r="O179" s="35" t="s">
        <v>171</v>
      </c>
      <c r="P179" s="201"/>
      <c r="Q179" s="30"/>
      <c r="R179" s="269"/>
      <c r="S179" s="280"/>
      <c r="T179" s="435" t="s">
        <v>935</v>
      </c>
      <c r="U179" s="26"/>
      <c r="V179" s="191"/>
      <c r="W179" s="195"/>
      <c r="X179" s="157"/>
      <c r="Y179" s="696"/>
    </row>
    <row r="180" spans="1:25" customFormat="1" ht="49.5" hidden="1" customHeight="1" thickBot="1" x14ac:dyDescent="0.35">
      <c r="A180" s="38">
        <v>91118</v>
      </c>
      <c r="B180" s="53">
        <v>91112</v>
      </c>
      <c r="C180" s="591"/>
      <c r="D180" s="654"/>
      <c r="E180" s="102">
        <v>3</v>
      </c>
      <c r="F180" s="102" t="s">
        <v>173</v>
      </c>
      <c r="G180" s="103">
        <v>346.28</v>
      </c>
      <c r="H180" s="243">
        <v>4193451</v>
      </c>
      <c r="I180" s="111">
        <f>+G180-G178</f>
        <v>76.169999999999959</v>
      </c>
      <c r="J180" s="202"/>
      <c r="K180" s="200">
        <v>0</v>
      </c>
      <c r="L180" s="282" t="s">
        <v>139</v>
      </c>
      <c r="M180" s="212">
        <v>40</v>
      </c>
      <c r="N180" s="212" t="s">
        <v>434</v>
      </c>
      <c r="O180" s="212" t="s">
        <v>171</v>
      </c>
      <c r="P180" s="213"/>
      <c r="Q180" s="214"/>
      <c r="R180" s="270"/>
      <c r="S180" s="284"/>
      <c r="T180" s="435" t="s">
        <v>935</v>
      </c>
      <c r="U180" s="26"/>
      <c r="V180" s="194"/>
      <c r="W180" s="197" t="e">
        <f>+V180-#REF!</f>
        <v>#REF!</v>
      </c>
      <c r="Y180" s="697"/>
    </row>
    <row r="181" spans="1:25" customFormat="1" ht="54.75" hidden="1" customHeight="1" x14ac:dyDescent="0.3">
      <c r="A181" s="47"/>
      <c r="B181" s="53">
        <v>91113</v>
      </c>
      <c r="C181" s="589" t="s">
        <v>909</v>
      </c>
      <c r="D181" s="624" t="s">
        <v>904</v>
      </c>
      <c r="E181" s="100">
        <v>1</v>
      </c>
      <c r="F181" s="100" t="s">
        <v>170</v>
      </c>
      <c r="G181" s="101">
        <v>337.64</v>
      </c>
      <c r="H181" s="241">
        <v>4088820</v>
      </c>
      <c r="I181" s="111"/>
      <c r="J181" s="202"/>
      <c r="K181" s="200">
        <v>0</v>
      </c>
      <c r="L181" s="277" t="s">
        <v>139</v>
      </c>
      <c r="M181" s="206">
        <v>50</v>
      </c>
      <c r="N181" s="206" t="s">
        <v>434</v>
      </c>
      <c r="O181" s="206" t="s">
        <v>171</v>
      </c>
      <c r="P181" s="207"/>
      <c r="Q18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1" s="318" t="s">
        <v>139</v>
      </c>
      <c r="S181" s="319">
        <v>50</v>
      </c>
      <c r="T181" s="435" t="s">
        <v>935</v>
      </c>
      <c r="U181" s="435" t="s">
        <v>935</v>
      </c>
      <c r="V181" s="191"/>
      <c r="W181" s="192"/>
      <c r="Y181" s="696"/>
    </row>
    <row r="182" spans="1:25" customFormat="1" ht="54.75" hidden="1" customHeight="1" x14ac:dyDescent="0.3">
      <c r="A182" s="36">
        <v>91116</v>
      </c>
      <c r="B182" s="53">
        <v>91113</v>
      </c>
      <c r="C182" s="590"/>
      <c r="D182" s="625"/>
      <c r="E182" s="84">
        <v>2</v>
      </c>
      <c r="F182" s="84" t="s">
        <v>172</v>
      </c>
      <c r="G182" s="85">
        <v>377.77</v>
      </c>
      <c r="H182" s="242">
        <v>4574795</v>
      </c>
      <c r="I182" s="111">
        <f>+G182-G181</f>
        <v>40.129999999999995</v>
      </c>
      <c r="J182" s="202"/>
      <c r="K182" s="200">
        <v>0</v>
      </c>
      <c r="L182" s="17" t="s">
        <v>139</v>
      </c>
      <c r="M182" s="35">
        <v>50</v>
      </c>
      <c r="N182" s="35" t="s">
        <v>434</v>
      </c>
      <c r="O182" s="35" t="s">
        <v>171</v>
      </c>
      <c r="P182" s="201"/>
      <c r="Q182" s="30"/>
      <c r="R182" s="269"/>
      <c r="S182" s="280"/>
      <c r="T182" s="435" t="s">
        <v>935</v>
      </c>
      <c r="U182" s="26"/>
      <c r="V182" s="191"/>
      <c r="W182" s="192"/>
      <c r="Y182" s="696"/>
    </row>
    <row r="183" spans="1:25" customFormat="1" ht="54" hidden="1" customHeight="1" thickBot="1" x14ac:dyDescent="0.35">
      <c r="A183" s="38">
        <v>91119</v>
      </c>
      <c r="B183" s="53">
        <v>91113</v>
      </c>
      <c r="C183" s="591"/>
      <c r="D183" s="626"/>
      <c r="E183" s="102">
        <v>3</v>
      </c>
      <c r="F183" s="102" t="s">
        <v>173</v>
      </c>
      <c r="G183" s="103">
        <v>432.85</v>
      </c>
      <c r="H183" s="243">
        <v>5241814</v>
      </c>
      <c r="I183" s="111">
        <f>+G183-G181</f>
        <v>95.210000000000036</v>
      </c>
      <c r="J183" s="202"/>
      <c r="K183" s="200">
        <v>0</v>
      </c>
      <c r="L183" s="282" t="s">
        <v>139</v>
      </c>
      <c r="M183" s="212">
        <v>50</v>
      </c>
      <c r="N183" s="212" t="s">
        <v>434</v>
      </c>
      <c r="O183" s="212" t="s">
        <v>171</v>
      </c>
      <c r="P183" s="213"/>
      <c r="Q183" s="214"/>
      <c r="R183" s="270"/>
      <c r="S183" s="284"/>
      <c r="T183" s="435" t="s">
        <v>935</v>
      </c>
      <c r="U183" s="26"/>
      <c r="V183" s="191"/>
      <c r="W183" s="192"/>
      <c r="Y183" s="697"/>
    </row>
    <row r="184" spans="1:25" customFormat="1" ht="56.25" hidden="1" customHeight="1" x14ac:dyDescent="0.3">
      <c r="A184" s="47"/>
      <c r="B184" s="53">
        <v>91114</v>
      </c>
      <c r="C184" s="589" t="s">
        <v>910</v>
      </c>
      <c r="D184" s="624" t="s">
        <v>905</v>
      </c>
      <c r="E184" s="100">
        <v>1</v>
      </c>
      <c r="F184" s="100" t="s">
        <v>170</v>
      </c>
      <c r="G184" s="101">
        <v>405.17</v>
      </c>
      <c r="H184" s="241">
        <v>4906609</v>
      </c>
      <c r="I184" s="111"/>
      <c r="J184" s="261"/>
      <c r="K184" s="200">
        <v>0</v>
      </c>
      <c r="L184" s="277" t="s">
        <v>139</v>
      </c>
      <c r="M184" s="206">
        <v>60</v>
      </c>
      <c r="N184" s="206" t="s">
        <v>434</v>
      </c>
      <c r="O184" s="206" t="s">
        <v>171</v>
      </c>
      <c r="P184" s="207"/>
      <c r="Q1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4" s="318" t="s">
        <v>139</v>
      </c>
      <c r="S184" s="319">
        <v>60</v>
      </c>
      <c r="T184" s="435" t="s">
        <v>935</v>
      </c>
      <c r="U184" s="435" t="s">
        <v>935</v>
      </c>
      <c r="V184" s="163"/>
      <c r="W184" s="149" t="e">
        <f>+V184-#REF!</f>
        <v>#REF!</v>
      </c>
    </row>
    <row r="185" spans="1:25" customFormat="1" ht="54" hidden="1" customHeight="1" x14ac:dyDescent="0.3">
      <c r="A185" s="36">
        <v>91117</v>
      </c>
      <c r="B185" s="53">
        <v>91114</v>
      </c>
      <c r="C185" s="590"/>
      <c r="D185" s="625"/>
      <c r="E185" s="84">
        <v>2</v>
      </c>
      <c r="F185" s="84" t="s">
        <v>172</v>
      </c>
      <c r="G185" s="85">
        <v>453.32</v>
      </c>
      <c r="H185" s="242">
        <v>5489705</v>
      </c>
      <c r="I185" s="111">
        <f>+G185-G184</f>
        <v>48.149999999999977</v>
      </c>
      <c r="J185" s="202"/>
      <c r="K185" s="200">
        <v>0</v>
      </c>
      <c r="L185" s="17" t="s">
        <v>139</v>
      </c>
      <c r="M185" s="35">
        <v>60</v>
      </c>
      <c r="N185" s="35" t="s">
        <v>434</v>
      </c>
      <c r="O185" s="35" t="s">
        <v>171</v>
      </c>
      <c r="P185" s="201"/>
      <c r="Q185" s="30"/>
      <c r="R185" s="269"/>
      <c r="S185" s="280"/>
      <c r="T185" s="435" t="s">
        <v>935</v>
      </c>
      <c r="U185" s="26"/>
      <c r="V185" s="163"/>
      <c r="W185" s="149" t="e">
        <f>+V185-#REF!</f>
        <v>#REF!</v>
      </c>
    </row>
    <row r="186" spans="1:25" customFormat="1" ht="67.5" hidden="1" customHeight="1" thickBot="1" x14ac:dyDescent="0.35">
      <c r="A186" s="38">
        <v>91120</v>
      </c>
      <c r="B186" s="53">
        <v>91114</v>
      </c>
      <c r="C186" s="591"/>
      <c r="D186" s="626"/>
      <c r="E186" s="102">
        <v>3</v>
      </c>
      <c r="F186" s="102" t="s">
        <v>173</v>
      </c>
      <c r="G186" s="103">
        <v>519.41999999999996</v>
      </c>
      <c r="H186" s="243">
        <v>6290176</v>
      </c>
      <c r="I186" s="111">
        <f>+G186-G184</f>
        <v>114.24999999999994</v>
      </c>
      <c r="J186" s="202"/>
      <c r="K186" s="200">
        <v>0</v>
      </c>
      <c r="L186" s="282" t="s">
        <v>139</v>
      </c>
      <c r="M186" s="212">
        <v>60</v>
      </c>
      <c r="N186" s="212" t="s">
        <v>434</v>
      </c>
      <c r="O186" s="212" t="s">
        <v>171</v>
      </c>
      <c r="P186" s="213"/>
      <c r="Q186" s="214"/>
      <c r="R186" s="270"/>
      <c r="S186" s="284"/>
      <c r="T186" s="435" t="s">
        <v>935</v>
      </c>
      <c r="U186" s="26"/>
      <c r="V186" s="163"/>
      <c r="W186" s="149" t="e">
        <f>+V186-#REF!</f>
        <v>#REF!</v>
      </c>
    </row>
    <row r="187" spans="1:25" customFormat="1" ht="71.25" hidden="1" customHeight="1" x14ac:dyDescent="0.3">
      <c r="A187" s="47"/>
      <c r="B187" s="53">
        <v>92112</v>
      </c>
      <c r="C187" s="589" t="s">
        <v>911</v>
      </c>
      <c r="D187" s="679" t="s">
        <v>906</v>
      </c>
      <c r="E187" s="100">
        <v>1</v>
      </c>
      <c r="F187" s="100" t="s">
        <v>170</v>
      </c>
      <c r="G187" s="101">
        <v>472.7</v>
      </c>
      <c r="H187" s="241">
        <v>5724397</v>
      </c>
      <c r="I187" s="111"/>
      <c r="J187" s="202"/>
      <c r="K187" s="200">
        <v>0</v>
      </c>
      <c r="L187" s="277" t="s">
        <v>139</v>
      </c>
      <c r="M187" s="206">
        <v>70</v>
      </c>
      <c r="N187" s="206" t="s">
        <v>434</v>
      </c>
      <c r="O187" s="206" t="s">
        <v>171</v>
      </c>
      <c r="P187" s="207"/>
      <c r="Q1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7" s="318" t="s">
        <v>139</v>
      </c>
      <c r="S187" s="319">
        <v>70</v>
      </c>
      <c r="T187" s="435" t="s">
        <v>935</v>
      </c>
      <c r="U187" s="435" t="s">
        <v>935</v>
      </c>
      <c r="V187" s="163"/>
      <c r="W187" s="149" t="e">
        <f>+V187-#REF!</f>
        <v>#REF!</v>
      </c>
      <c r="Y187" s="698" t="s">
        <v>175</v>
      </c>
    </row>
    <row r="188" spans="1:25" customFormat="1" ht="66" hidden="1" customHeight="1" x14ac:dyDescent="0.3">
      <c r="A188" s="36">
        <v>92115</v>
      </c>
      <c r="B188" s="53">
        <v>92112</v>
      </c>
      <c r="C188" s="590"/>
      <c r="D188" s="680"/>
      <c r="E188" s="84">
        <v>2</v>
      </c>
      <c r="F188" s="84" t="s">
        <v>172</v>
      </c>
      <c r="G188" s="85">
        <v>528.88</v>
      </c>
      <c r="H188" s="242">
        <v>6404737</v>
      </c>
      <c r="I188" s="111">
        <f>+G188-G187</f>
        <v>56.180000000000007</v>
      </c>
      <c r="J188" s="202"/>
      <c r="K188" s="200">
        <v>0</v>
      </c>
      <c r="L188" s="17" t="s">
        <v>139</v>
      </c>
      <c r="M188" s="35">
        <v>70</v>
      </c>
      <c r="N188" s="35" t="s">
        <v>434</v>
      </c>
      <c r="O188" s="35" t="s">
        <v>171</v>
      </c>
      <c r="P188" s="201"/>
      <c r="Q188" s="30"/>
      <c r="R188" s="269"/>
      <c r="S188" s="280"/>
      <c r="T188" s="435" t="s">
        <v>935</v>
      </c>
      <c r="U188" s="26"/>
      <c r="V188" s="163"/>
      <c r="W188" s="149" t="e">
        <f>+V188-#REF!</f>
        <v>#REF!</v>
      </c>
      <c r="Y188" s="699"/>
    </row>
    <row r="189" spans="1:25" customFormat="1" ht="45" hidden="1" customHeight="1" thickBot="1" x14ac:dyDescent="0.35">
      <c r="A189" s="38">
        <v>92118</v>
      </c>
      <c r="B189" s="53">
        <v>92112</v>
      </c>
      <c r="C189" s="591"/>
      <c r="D189" s="681"/>
      <c r="E189" s="102">
        <v>3</v>
      </c>
      <c r="F189" s="102" t="s">
        <v>173</v>
      </c>
      <c r="G189" s="103">
        <v>605.99</v>
      </c>
      <c r="H189" s="243">
        <v>7338539</v>
      </c>
      <c r="I189" s="111">
        <f>+G189-G187</f>
        <v>133.29000000000002</v>
      </c>
      <c r="J189" s="202"/>
      <c r="K189" s="200">
        <v>0</v>
      </c>
      <c r="L189" s="282" t="s">
        <v>139</v>
      </c>
      <c r="M189" s="212">
        <v>70</v>
      </c>
      <c r="N189" s="212" t="s">
        <v>434</v>
      </c>
      <c r="O189" s="212" t="s">
        <v>171</v>
      </c>
      <c r="P189" s="213"/>
      <c r="Q189" s="214"/>
      <c r="R189" s="270"/>
      <c r="S189" s="284"/>
      <c r="T189" s="435" t="s">
        <v>935</v>
      </c>
      <c r="U189" s="26"/>
      <c r="V189" s="163"/>
      <c r="W189" s="149" t="e">
        <f>+V189-#REF!</f>
        <v>#REF!</v>
      </c>
      <c r="Y189" s="700"/>
    </row>
    <row r="190" spans="1:25" customFormat="1" ht="57.75" hidden="1" customHeight="1" x14ac:dyDescent="0.3">
      <c r="A190" s="47"/>
      <c r="B190" s="53">
        <v>92113</v>
      </c>
      <c r="C190" s="589" t="s">
        <v>912</v>
      </c>
      <c r="D190" s="624" t="s">
        <v>914</v>
      </c>
      <c r="E190" s="100">
        <v>1</v>
      </c>
      <c r="F190" s="100" t="s">
        <v>170</v>
      </c>
      <c r="G190" s="101">
        <v>540.22</v>
      </c>
      <c r="H190" s="241">
        <v>6542064</v>
      </c>
      <c r="I190" s="111"/>
      <c r="J190" s="261"/>
      <c r="K190" s="200">
        <v>0</v>
      </c>
      <c r="L190" s="277" t="s">
        <v>139</v>
      </c>
      <c r="M190" s="206">
        <v>80</v>
      </c>
      <c r="N190" s="206" t="s">
        <v>434</v>
      </c>
      <c r="O190" s="206" t="s">
        <v>171</v>
      </c>
      <c r="P190" s="207"/>
      <c r="Q1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0" s="318" t="s">
        <v>139</v>
      </c>
      <c r="S190" s="319">
        <v>80</v>
      </c>
      <c r="T190" s="435" t="s">
        <v>935</v>
      </c>
      <c r="U190" s="435" t="s">
        <v>935</v>
      </c>
      <c r="V190" s="196">
        <v>6473163</v>
      </c>
      <c r="W190" s="149" t="e">
        <f>+V190-#REF!</f>
        <v>#REF!</v>
      </c>
      <c r="Y190" s="696" t="s">
        <v>176</v>
      </c>
    </row>
    <row r="191" spans="1:25" customFormat="1" ht="57.75" hidden="1" customHeight="1" x14ac:dyDescent="0.3">
      <c r="A191" s="36">
        <v>92116</v>
      </c>
      <c r="B191" s="53">
        <v>92113</v>
      </c>
      <c r="C191" s="590"/>
      <c r="D191" s="625"/>
      <c r="E191" s="84">
        <v>2</v>
      </c>
      <c r="F191" s="84" t="s">
        <v>172</v>
      </c>
      <c r="G191" s="85">
        <v>604.42999999999995</v>
      </c>
      <c r="H191" s="242">
        <v>7319647</v>
      </c>
      <c r="I191" s="111">
        <f>+G191-G190</f>
        <v>64.209999999999923</v>
      </c>
      <c r="J191" s="261"/>
      <c r="K191" s="200">
        <v>0</v>
      </c>
      <c r="L191" s="17" t="s">
        <v>139</v>
      </c>
      <c r="M191" s="35">
        <v>80</v>
      </c>
      <c r="N191" s="35" t="s">
        <v>434</v>
      </c>
      <c r="O191" s="35" t="s">
        <v>171</v>
      </c>
      <c r="P191" s="201"/>
      <c r="Q191" s="30"/>
      <c r="R191" s="269"/>
      <c r="S191" s="280"/>
      <c r="T191" s="435" t="s">
        <v>935</v>
      </c>
      <c r="U191" s="26"/>
      <c r="V191" s="163">
        <v>7061507</v>
      </c>
      <c r="W191" s="149" t="e">
        <f>+V191-#REF!</f>
        <v>#REF!</v>
      </c>
      <c r="Y191" s="696"/>
    </row>
    <row r="192" spans="1:25" customFormat="1" ht="58.5" hidden="1" customHeight="1" thickBot="1" x14ac:dyDescent="0.35">
      <c r="A192" s="38">
        <v>92119</v>
      </c>
      <c r="B192" s="53">
        <v>92113</v>
      </c>
      <c r="C192" s="591"/>
      <c r="D192" s="626"/>
      <c r="E192" s="102">
        <v>3</v>
      </c>
      <c r="F192" s="102" t="s">
        <v>173</v>
      </c>
      <c r="G192" s="103">
        <v>692.56</v>
      </c>
      <c r="H192" s="243">
        <v>8386902</v>
      </c>
      <c r="I192" s="111">
        <f>+G192-G190</f>
        <v>152.33999999999992</v>
      </c>
      <c r="J192" s="261"/>
      <c r="K192" s="200">
        <v>0</v>
      </c>
      <c r="L192" s="282" t="s">
        <v>139</v>
      </c>
      <c r="M192" s="212">
        <v>80</v>
      </c>
      <c r="N192" s="212" t="s">
        <v>434</v>
      </c>
      <c r="O192" s="212" t="s">
        <v>171</v>
      </c>
      <c r="P192" s="213"/>
      <c r="Q192" s="214"/>
      <c r="R192" s="270"/>
      <c r="S192" s="284"/>
      <c r="T192" s="435" t="s">
        <v>935</v>
      </c>
      <c r="U192" s="26"/>
      <c r="V192" s="163">
        <v>8042964</v>
      </c>
      <c r="W192" s="149" t="e">
        <f>+V192-#REF!</f>
        <v>#REF!</v>
      </c>
      <c r="Y192" s="697"/>
    </row>
    <row r="193" spans="1:25" customFormat="1" ht="66" hidden="1" customHeight="1" x14ac:dyDescent="0.3">
      <c r="A193" s="47"/>
      <c r="B193" s="53">
        <v>92114</v>
      </c>
      <c r="C193" s="589" t="s">
        <v>913</v>
      </c>
      <c r="D193" s="624" t="s">
        <v>907</v>
      </c>
      <c r="E193" s="100">
        <v>1</v>
      </c>
      <c r="F193" s="100" t="s">
        <v>170</v>
      </c>
      <c r="G193" s="101">
        <v>607.75</v>
      </c>
      <c r="H193" s="241">
        <v>7359853</v>
      </c>
      <c r="I193" s="111"/>
      <c r="J193" s="261"/>
      <c r="K193" s="200">
        <v>0</v>
      </c>
      <c r="L193" s="277" t="s">
        <v>139</v>
      </c>
      <c r="M193" s="206">
        <v>90</v>
      </c>
      <c r="N193" s="206" t="s">
        <v>434</v>
      </c>
      <c r="O193" s="206" t="s">
        <v>171</v>
      </c>
      <c r="P193" s="207"/>
      <c r="Q1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3" s="318" t="s">
        <v>139</v>
      </c>
      <c r="S193" s="319">
        <v>90</v>
      </c>
      <c r="T193" s="435" t="s">
        <v>935</v>
      </c>
      <c r="U193" s="435" t="s">
        <v>935</v>
      </c>
      <c r="V193" s="163"/>
      <c r="W193" s="149" t="e">
        <f>+V193-#REF!</f>
        <v>#REF!</v>
      </c>
      <c r="Y193" s="695" t="s">
        <v>177</v>
      </c>
    </row>
    <row r="194" spans="1:25" customFormat="1" ht="60" hidden="1" customHeight="1" x14ac:dyDescent="0.3">
      <c r="A194" s="36">
        <v>92117</v>
      </c>
      <c r="B194" s="53">
        <v>92114</v>
      </c>
      <c r="C194" s="590"/>
      <c r="D194" s="625"/>
      <c r="E194" s="84">
        <v>2</v>
      </c>
      <c r="F194" s="84" t="s">
        <v>172</v>
      </c>
      <c r="G194" s="85">
        <v>679.99</v>
      </c>
      <c r="H194" s="242">
        <v>8234679</v>
      </c>
      <c r="I194" s="111">
        <f>+G194-G193</f>
        <v>72.240000000000009</v>
      </c>
      <c r="J194" s="202"/>
      <c r="K194" s="200">
        <v>0</v>
      </c>
      <c r="L194" s="17" t="s">
        <v>139</v>
      </c>
      <c r="M194" s="35">
        <v>90</v>
      </c>
      <c r="N194" s="35" t="s">
        <v>434</v>
      </c>
      <c r="O194" s="35" t="s">
        <v>171</v>
      </c>
      <c r="P194" s="201"/>
      <c r="Q194" s="30"/>
      <c r="R194" s="269"/>
      <c r="S194" s="280"/>
      <c r="T194" s="435" t="s">
        <v>935</v>
      </c>
      <c r="U194" s="26"/>
      <c r="V194" s="163"/>
      <c r="W194" s="149" t="e">
        <f>+V194-#REF!</f>
        <v>#REF!</v>
      </c>
      <c r="Y194" s="696"/>
    </row>
    <row r="195" spans="1:25" customFormat="1" ht="52.5" hidden="1" customHeight="1" thickBot="1" x14ac:dyDescent="0.35">
      <c r="A195" s="38">
        <v>92120</v>
      </c>
      <c r="B195" s="53">
        <v>92114</v>
      </c>
      <c r="C195" s="591"/>
      <c r="D195" s="626"/>
      <c r="E195" s="102">
        <v>3</v>
      </c>
      <c r="F195" s="102" t="s">
        <v>173</v>
      </c>
      <c r="G195" s="103">
        <v>779.13</v>
      </c>
      <c r="H195" s="243">
        <v>9435264</v>
      </c>
      <c r="I195" s="111">
        <f>+G195-G193</f>
        <v>171.38</v>
      </c>
      <c r="J195" s="202"/>
      <c r="K195" s="200">
        <v>0</v>
      </c>
      <c r="L195" s="282" t="s">
        <v>139</v>
      </c>
      <c r="M195" s="212">
        <v>90</v>
      </c>
      <c r="N195" s="212" t="s">
        <v>434</v>
      </c>
      <c r="O195" s="212" t="s">
        <v>171</v>
      </c>
      <c r="P195" s="213"/>
      <c r="Q195" s="214"/>
      <c r="R195" s="270"/>
      <c r="S195" s="284"/>
      <c r="T195" s="435" t="s">
        <v>935</v>
      </c>
      <c r="U195" s="26"/>
      <c r="V195" s="163"/>
      <c r="W195" s="149" t="e">
        <f>+V195-#REF!</f>
        <v>#REF!</v>
      </c>
      <c r="Y195" s="697"/>
    </row>
    <row r="196" spans="1:25" customFormat="1" ht="21.75" hidden="1" customHeight="1" x14ac:dyDescent="0.3">
      <c r="A196" s="47"/>
      <c r="B196" s="53">
        <v>93009</v>
      </c>
      <c r="C196" s="711" t="s">
        <v>898</v>
      </c>
      <c r="D196" s="712" t="s">
        <v>984</v>
      </c>
      <c r="E196" s="729">
        <v>1</v>
      </c>
      <c r="F196" s="729" t="s">
        <v>170</v>
      </c>
      <c r="G196" s="714">
        <v>515.53</v>
      </c>
      <c r="H196" s="715">
        <v>6243068</v>
      </c>
      <c r="I196" s="111"/>
      <c r="J196" s="261"/>
      <c r="K196" s="200">
        <v>0</v>
      </c>
      <c r="L196" s="277" t="s">
        <v>139</v>
      </c>
      <c r="M196" s="205">
        <v>100</v>
      </c>
      <c r="N196" s="206" t="s">
        <v>434</v>
      </c>
      <c r="O196" s="206" t="s">
        <v>171</v>
      </c>
      <c r="P196" s="207"/>
      <c r="Q1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6" s="209" t="s">
        <v>139</v>
      </c>
      <c r="S196" s="279">
        <v>100</v>
      </c>
      <c r="T196" s="435" t="s">
        <v>935</v>
      </c>
      <c r="U196" s="435" t="s">
        <v>935</v>
      </c>
      <c r="V196" s="163">
        <v>6048396</v>
      </c>
      <c r="W196" s="149" t="e">
        <f>+V196-#REF!</f>
        <v>#REF!</v>
      </c>
      <c r="X196" s="93">
        <f>+G197-G196</f>
        <v>57.259999999999991</v>
      </c>
      <c r="Y196" s="695" t="s">
        <v>178</v>
      </c>
    </row>
    <row r="197" spans="1:25" customFormat="1" ht="21.75" hidden="1" customHeight="1" x14ac:dyDescent="0.3">
      <c r="A197" s="36">
        <v>2201</v>
      </c>
      <c r="B197" s="53">
        <v>93009</v>
      </c>
      <c r="C197" s="716"/>
      <c r="D197" s="717"/>
      <c r="E197" s="730">
        <v>2</v>
      </c>
      <c r="F197" s="730" t="s">
        <v>172</v>
      </c>
      <c r="G197" s="719">
        <v>572.79</v>
      </c>
      <c r="H197" s="720">
        <v>6936487</v>
      </c>
      <c r="I197" s="111"/>
      <c r="J197" s="202"/>
      <c r="K197" s="200">
        <v>0</v>
      </c>
      <c r="L197" s="17" t="s">
        <v>139</v>
      </c>
      <c r="M197" s="25">
        <v>100</v>
      </c>
      <c r="N197" s="35" t="s">
        <v>434</v>
      </c>
      <c r="O197" s="35" t="s">
        <v>171</v>
      </c>
      <c r="P197" s="201"/>
      <c r="Q1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7" s="269"/>
      <c r="S197" s="280"/>
      <c r="T197" s="435" t="s">
        <v>935</v>
      </c>
      <c r="U197" s="26"/>
      <c r="V197" s="163">
        <v>6701893</v>
      </c>
      <c r="W197" s="149" t="e">
        <f>+V197-#REF!</f>
        <v>#REF!</v>
      </c>
      <c r="X197" s="93">
        <f>+G198-G196</f>
        <v>163.20000000000005</v>
      </c>
      <c r="Y197" s="696"/>
    </row>
    <row r="198" spans="1:25" customFormat="1" ht="21.75" hidden="1" customHeight="1" thickBot="1" x14ac:dyDescent="0.35">
      <c r="A198" s="38">
        <v>2202</v>
      </c>
      <c r="B198" s="53">
        <v>93009</v>
      </c>
      <c r="C198" s="721"/>
      <c r="D198" s="722"/>
      <c r="E198" s="731">
        <v>3</v>
      </c>
      <c r="F198" s="731" t="s">
        <v>173</v>
      </c>
      <c r="G198" s="724">
        <v>678.73</v>
      </c>
      <c r="H198" s="725">
        <v>8219420</v>
      </c>
      <c r="I198" s="111"/>
      <c r="J198" s="202"/>
      <c r="K198" s="200">
        <v>0</v>
      </c>
      <c r="L198" s="282" t="s">
        <v>139</v>
      </c>
      <c r="M198" s="211">
        <v>100</v>
      </c>
      <c r="N198" s="212" t="s">
        <v>434</v>
      </c>
      <c r="O198" s="212" t="s">
        <v>171</v>
      </c>
      <c r="P198" s="213"/>
      <c r="Q198"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8" s="270"/>
      <c r="S198" s="284"/>
      <c r="T198" s="435" t="s">
        <v>935</v>
      </c>
      <c r="U198" s="26"/>
      <c r="V198" s="163">
        <v>7927791</v>
      </c>
      <c r="W198" s="149" t="e">
        <f>+V198-#REF!</f>
        <v>#REF!</v>
      </c>
      <c r="Y198" s="697"/>
    </row>
    <row r="199" spans="1:25" s="139" customFormat="1" ht="48" hidden="1" customHeight="1" x14ac:dyDescent="0.3">
      <c r="A199" s="144"/>
      <c r="B199" s="247">
        <v>93010</v>
      </c>
      <c r="C199" s="711" t="s">
        <v>899</v>
      </c>
      <c r="D199" s="712" t="s">
        <v>985</v>
      </c>
      <c r="E199" s="713">
        <v>1</v>
      </c>
      <c r="F199" s="713" t="s">
        <v>170</v>
      </c>
      <c r="G199" s="726">
        <v>0</v>
      </c>
      <c r="H199" s="715">
        <v>0</v>
      </c>
      <c r="I199" s="111"/>
      <c r="J199" s="261"/>
      <c r="K199" s="200">
        <v>0</v>
      </c>
      <c r="L199" s="277" t="s">
        <v>139</v>
      </c>
      <c r="M199" s="205">
        <v>0</v>
      </c>
      <c r="N199" s="206" t="s">
        <v>434</v>
      </c>
      <c r="O199" s="338" t="s">
        <v>171</v>
      </c>
      <c r="P199" s="207"/>
      <c r="Q199" s="328"/>
      <c r="R199" s="204" t="s">
        <v>139</v>
      </c>
      <c r="S199" s="309">
        <v>0</v>
      </c>
      <c r="T199" s="435" t="s">
        <v>935</v>
      </c>
      <c r="U199" s="435" t="s">
        <v>935</v>
      </c>
    </row>
    <row r="200" spans="1:25" s="139" customFormat="1" ht="47.4" hidden="1" customHeight="1" x14ac:dyDescent="0.3">
      <c r="A200" s="144"/>
      <c r="B200" s="247">
        <v>93010</v>
      </c>
      <c r="C200" s="716"/>
      <c r="D200" s="717"/>
      <c r="E200" s="718">
        <v>2</v>
      </c>
      <c r="F200" s="718" t="s">
        <v>172</v>
      </c>
      <c r="G200" s="727">
        <v>0</v>
      </c>
      <c r="H200" s="720">
        <v>0</v>
      </c>
      <c r="I200" s="111"/>
      <c r="J200" s="261"/>
      <c r="K200" s="200">
        <v>0</v>
      </c>
      <c r="L200" s="17" t="s">
        <v>139</v>
      </c>
      <c r="M200" s="25">
        <v>0</v>
      </c>
      <c r="N200" s="35" t="s">
        <v>434</v>
      </c>
      <c r="O200" s="222" t="s">
        <v>171</v>
      </c>
      <c r="P200" s="201"/>
      <c r="Q200" s="289"/>
      <c r="R200" s="272"/>
      <c r="S200" s="280"/>
      <c r="T200" s="435" t="s">
        <v>935</v>
      </c>
      <c r="U200" s="26"/>
    </row>
    <row r="201" spans="1:25" s="139" customFormat="1" ht="57" hidden="1" customHeight="1" thickBot="1" x14ac:dyDescent="0.35">
      <c r="A201" s="144"/>
      <c r="B201" s="247">
        <v>93010</v>
      </c>
      <c r="C201" s="721"/>
      <c r="D201" s="722"/>
      <c r="E201" s="723">
        <v>3</v>
      </c>
      <c r="F201" s="723" t="s">
        <v>173</v>
      </c>
      <c r="G201" s="728">
        <v>0</v>
      </c>
      <c r="H201" s="725">
        <v>0</v>
      </c>
      <c r="I201" s="111"/>
      <c r="J201" s="261"/>
      <c r="K201" s="200">
        <v>0</v>
      </c>
      <c r="L201" s="282" t="s">
        <v>139</v>
      </c>
      <c r="M201" s="211">
        <v>0</v>
      </c>
      <c r="N201" s="212" t="s">
        <v>434</v>
      </c>
      <c r="O201" s="339" t="s">
        <v>171</v>
      </c>
      <c r="P201" s="213"/>
      <c r="Q201" s="329"/>
      <c r="R201" s="283"/>
      <c r="S201" s="284"/>
      <c r="T201" s="435" t="s">
        <v>935</v>
      </c>
      <c r="U201" s="26"/>
    </row>
    <row r="202" spans="1:25" s="255" customFormat="1" ht="19.5" hidden="1" customHeight="1" x14ac:dyDescent="0.3">
      <c r="A202" s="251"/>
      <c r="B202" s="252">
        <v>93011</v>
      </c>
      <c r="C202" s="732" t="s">
        <v>900</v>
      </c>
      <c r="D202" s="733" t="s">
        <v>986</v>
      </c>
      <c r="E202" s="729">
        <v>1</v>
      </c>
      <c r="F202" s="729" t="s">
        <v>170</v>
      </c>
      <c r="G202" s="714">
        <v>342.53</v>
      </c>
      <c r="H202" s="715">
        <v>4148038</v>
      </c>
      <c r="I202" s="489"/>
      <c r="J202" s="261"/>
      <c r="K202" s="200">
        <v>0</v>
      </c>
      <c r="L202" s="277" t="s">
        <v>139</v>
      </c>
      <c r="M202" s="205">
        <v>100</v>
      </c>
      <c r="N202" s="206" t="s">
        <v>434</v>
      </c>
      <c r="O202" s="206" t="s">
        <v>171</v>
      </c>
      <c r="P202" s="207"/>
      <c r="Q2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2" s="278" t="s">
        <v>139</v>
      </c>
      <c r="S202" s="279">
        <v>100</v>
      </c>
      <c r="T202" s="435" t="s">
        <v>935</v>
      </c>
      <c r="U202" s="435" t="s">
        <v>935</v>
      </c>
      <c r="V202" s="253"/>
      <c r="W202" s="254" t="e">
        <f>+V202-#REF!</f>
        <v>#REF!</v>
      </c>
    </row>
    <row r="203" spans="1:25" s="255" customFormat="1" ht="26.25" hidden="1" customHeight="1" x14ac:dyDescent="0.3">
      <c r="A203" s="256">
        <v>2301</v>
      </c>
      <c r="B203" s="252">
        <v>93011</v>
      </c>
      <c r="C203" s="734"/>
      <c r="D203" s="735"/>
      <c r="E203" s="730">
        <v>2</v>
      </c>
      <c r="F203" s="730" t="s">
        <v>172</v>
      </c>
      <c r="G203" s="719">
        <v>377.93</v>
      </c>
      <c r="H203" s="720">
        <v>4576732</v>
      </c>
      <c r="I203" s="489"/>
      <c r="J203" s="261"/>
      <c r="K203" s="200">
        <v>0</v>
      </c>
      <c r="L203" s="17" t="s">
        <v>139</v>
      </c>
      <c r="M203" s="25">
        <v>100</v>
      </c>
      <c r="N203" s="35" t="s">
        <v>434</v>
      </c>
      <c r="O203" s="35" t="s">
        <v>171</v>
      </c>
      <c r="P203" s="201"/>
      <c r="Q203" s="289"/>
      <c r="R203" s="272"/>
      <c r="S203" s="280"/>
      <c r="T203" s="435" t="s">
        <v>935</v>
      </c>
      <c r="U203" s="26"/>
      <c r="V203" s="253"/>
      <c r="W203" s="254" t="e">
        <f>+V203-#REF!</f>
        <v>#REF!</v>
      </c>
    </row>
    <row r="204" spans="1:25" s="255" customFormat="1" ht="27.75" hidden="1" customHeight="1" thickBot="1" x14ac:dyDescent="0.35">
      <c r="A204" s="257">
        <v>2302</v>
      </c>
      <c r="B204" s="252">
        <v>93011</v>
      </c>
      <c r="C204" s="736"/>
      <c r="D204" s="737"/>
      <c r="E204" s="731">
        <v>3</v>
      </c>
      <c r="F204" s="731" t="s">
        <v>173</v>
      </c>
      <c r="G204" s="724">
        <v>453.39</v>
      </c>
      <c r="H204" s="725">
        <v>5490553</v>
      </c>
      <c r="I204" s="489"/>
      <c r="J204" s="261"/>
      <c r="K204" s="200">
        <v>0</v>
      </c>
      <c r="L204" s="282" t="s">
        <v>139</v>
      </c>
      <c r="M204" s="211">
        <v>100</v>
      </c>
      <c r="N204" s="212" t="s">
        <v>434</v>
      </c>
      <c r="O204" s="212" t="s">
        <v>171</v>
      </c>
      <c r="P204" s="213"/>
      <c r="Q204" s="329"/>
      <c r="R204" s="283"/>
      <c r="S204" s="284"/>
      <c r="T204" s="435" t="s">
        <v>935</v>
      </c>
      <c r="U204" s="26"/>
      <c r="V204" s="253"/>
      <c r="W204" s="254" t="e">
        <f>+V204-#REF!</f>
        <v>#REF!</v>
      </c>
    </row>
    <row r="205" spans="1:25" s="139" customFormat="1" ht="57" hidden="1" customHeight="1" x14ac:dyDescent="0.3">
      <c r="A205" s="144"/>
      <c r="B205" s="247">
        <v>93012</v>
      </c>
      <c r="C205" s="711" t="s">
        <v>901</v>
      </c>
      <c r="D205" s="712" t="s">
        <v>987</v>
      </c>
      <c r="E205" s="729">
        <v>1</v>
      </c>
      <c r="F205" s="729" t="s">
        <v>170</v>
      </c>
      <c r="G205" s="714">
        <v>0</v>
      </c>
      <c r="H205" s="715">
        <v>0</v>
      </c>
      <c r="I205" s="111"/>
      <c r="J205" s="261"/>
      <c r="K205" s="200">
        <v>0</v>
      </c>
      <c r="L205" s="277" t="s">
        <v>139</v>
      </c>
      <c r="M205" s="205">
        <v>0</v>
      </c>
      <c r="N205" s="206" t="s">
        <v>434</v>
      </c>
      <c r="O205" s="206" t="s">
        <v>171</v>
      </c>
      <c r="P205" s="207"/>
      <c r="Q205" s="328"/>
      <c r="R205" s="340"/>
      <c r="S205" s="309">
        <v>0</v>
      </c>
      <c r="T205" s="435" t="s">
        <v>935</v>
      </c>
      <c r="U205" s="435" t="s">
        <v>935</v>
      </c>
    </row>
    <row r="206" spans="1:25" s="139" customFormat="1" ht="53.25" hidden="1" customHeight="1" x14ac:dyDescent="0.3">
      <c r="A206" s="144"/>
      <c r="B206" s="247">
        <v>93012</v>
      </c>
      <c r="C206" s="716"/>
      <c r="D206" s="717"/>
      <c r="E206" s="730">
        <v>2</v>
      </c>
      <c r="F206" s="730" t="s">
        <v>172</v>
      </c>
      <c r="G206" s="719">
        <v>0</v>
      </c>
      <c r="H206" s="720">
        <v>0</v>
      </c>
      <c r="I206" s="111"/>
      <c r="J206" s="261"/>
      <c r="K206" s="200">
        <v>0</v>
      </c>
      <c r="L206" s="17" t="s">
        <v>139</v>
      </c>
      <c r="M206" s="25">
        <v>0</v>
      </c>
      <c r="N206" s="35" t="s">
        <v>434</v>
      </c>
      <c r="O206" s="35" t="s">
        <v>171</v>
      </c>
      <c r="P206" s="201"/>
      <c r="Q206" s="289"/>
      <c r="R206" s="272"/>
      <c r="S206" s="280"/>
      <c r="T206" s="435" t="s">
        <v>935</v>
      </c>
      <c r="U206" s="26"/>
    </row>
    <row r="207" spans="1:25" s="139" customFormat="1" ht="54" hidden="1" customHeight="1" thickBot="1" x14ac:dyDescent="0.35">
      <c r="A207" s="144"/>
      <c r="B207" s="247">
        <v>93012</v>
      </c>
      <c r="C207" s="721"/>
      <c r="D207" s="722"/>
      <c r="E207" s="731">
        <v>3</v>
      </c>
      <c r="F207" s="731" t="s">
        <v>173</v>
      </c>
      <c r="G207" s="724">
        <v>0</v>
      </c>
      <c r="H207" s="725">
        <v>0</v>
      </c>
      <c r="I207" s="111"/>
      <c r="J207" s="261"/>
      <c r="K207" s="200">
        <v>0</v>
      </c>
      <c r="L207" s="282" t="s">
        <v>139</v>
      </c>
      <c r="M207" s="211">
        <v>0</v>
      </c>
      <c r="N207" s="212" t="s">
        <v>434</v>
      </c>
      <c r="O207" s="212" t="s">
        <v>171</v>
      </c>
      <c r="P207" s="213"/>
      <c r="Q207" s="329"/>
      <c r="R207" s="283"/>
      <c r="S207" s="284"/>
      <c r="T207" s="435" t="s">
        <v>935</v>
      </c>
      <c r="U207" s="26"/>
    </row>
    <row r="208" spans="1:25" customFormat="1" ht="15" hidden="1" customHeight="1" x14ac:dyDescent="0.3">
      <c r="A208" s="1"/>
      <c r="B208" s="5"/>
      <c r="C208" s="642" t="s">
        <v>179</v>
      </c>
      <c r="D208" s="643"/>
      <c r="E208" s="643"/>
      <c r="F208" s="643"/>
      <c r="G208" s="643"/>
      <c r="H208" s="221"/>
      <c r="I208" s="458"/>
      <c r="J208" s="413"/>
      <c r="K208" s="200">
        <v>0</v>
      </c>
      <c r="L208" s="249" t="s">
        <v>42</v>
      </c>
      <c r="M208" s="250" t="s">
        <v>42</v>
      </c>
      <c r="N208" s="250" t="s">
        <v>42</v>
      </c>
      <c r="O208" s="250" t="s">
        <v>42</v>
      </c>
      <c r="P208" s="306"/>
      <c r="Q208" s="307"/>
      <c r="R208" s="314" t="s">
        <v>42</v>
      </c>
      <c r="S208" s="314" t="s">
        <v>42</v>
      </c>
      <c r="T208" s="314" t="s">
        <v>42</v>
      </c>
      <c r="U208" s="274" t="s">
        <v>41</v>
      </c>
    </row>
    <row r="209" spans="1:21" customFormat="1" ht="15" hidden="1" thickBot="1" x14ac:dyDescent="0.35">
      <c r="A209" s="1"/>
      <c r="B209" s="42" t="s">
        <v>1</v>
      </c>
      <c r="C209" s="115" t="s">
        <v>1</v>
      </c>
      <c r="D209" s="115" t="s">
        <v>2</v>
      </c>
      <c r="E209" s="115" t="s">
        <v>3</v>
      </c>
      <c r="F209" s="115" t="s">
        <v>4</v>
      </c>
      <c r="G209" s="96" t="s">
        <v>5</v>
      </c>
      <c r="H209" s="490" t="s">
        <v>6</v>
      </c>
      <c r="I209" s="458"/>
      <c r="J209" s="288"/>
      <c r="K209" s="200">
        <v>0</v>
      </c>
      <c r="L209" s="198" t="s">
        <v>42</v>
      </c>
      <c r="M209" s="274" t="s">
        <v>42</v>
      </c>
      <c r="N209" s="274" t="s">
        <v>42</v>
      </c>
      <c r="O209" s="274" t="s">
        <v>42</v>
      </c>
      <c r="P209" s="304"/>
      <c r="Q209" s="305"/>
      <c r="R209" s="316" t="s">
        <v>42</v>
      </c>
      <c r="S209" s="316" t="s">
        <v>42</v>
      </c>
      <c r="T209" s="316" t="s">
        <v>42</v>
      </c>
      <c r="U209" s="274" t="s">
        <v>41</v>
      </c>
    </row>
    <row r="210" spans="1:21" customFormat="1" ht="30.75" hidden="1" customHeight="1" x14ac:dyDescent="0.35">
      <c r="A210" s="47"/>
      <c r="B210" s="53">
        <v>2025</v>
      </c>
      <c r="C210" s="592">
        <v>2025</v>
      </c>
      <c r="D210" s="586" t="s">
        <v>180</v>
      </c>
      <c r="E210" s="100">
        <v>1</v>
      </c>
      <c r="F210" s="100" t="s">
        <v>78</v>
      </c>
      <c r="G210" s="101">
        <v>555.39</v>
      </c>
      <c r="H210" s="241">
        <v>6725773</v>
      </c>
      <c r="I210" s="111"/>
      <c r="J210" s="261"/>
      <c r="K210" s="200">
        <v>0</v>
      </c>
      <c r="L210" s="446" t="s">
        <v>21</v>
      </c>
      <c r="M210" s="342">
        <v>100</v>
      </c>
      <c r="N210" s="206" t="s">
        <v>434</v>
      </c>
      <c r="O210" s="244" t="s">
        <v>181</v>
      </c>
      <c r="P210" s="343"/>
      <c r="Q210" s="34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10" s="345" t="s">
        <v>21</v>
      </c>
      <c r="S210" s="346">
        <v>100</v>
      </c>
      <c r="T210" s="26" t="s">
        <v>936</v>
      </c>
      <c r="U210" s="26" t="s">
        <v>936</v>
      </c>
    </row>
    <row r="211" spans="1:21" customFormat="1" ht="30.75" hidden="1" customHeight="1" x14ac:dyDescent="0.35">
      <c r="A211" s="36">
        <v>2026</v>
      </c>
      <c r="B211" s="53">
        <v>2025</v>
      </c>
      <c r="C211" s="593"/>
      <c r="D211" s="587"/>
      <c r="E211" s="84">
        <v>2</v>
      </c>
      <c r="F211" s="84" t="s">
        <v>182</v>
      </c>
      <c r="G211" s="85">
        <v>558.95000000000005</v>
      </c>
      <c r="H211" s="242">
        <v>6768885</v>
      </c>
      <c r="I211" s="111">
        <f>+G211-G210</f>
        <v>3.5600000000000591</v>
      </c>
      <c r="J211" s="465"/>
      <c r="K211" s="200">
        <v>0</v>
      </c>
      <c r="L211" s="18" t="s">
        <v>21</v>
      </c>
      <c r="M211" s="60" t="s">
        <v>183</v>
      </c>
      <c r="N211" s="35" t="s">
        <v>434</v>
      </c>
      <c r="O211" s="245" t="s">
        <v>181</v>
      </c>
      <c r="P211" s="293"/>
      <c r="Q211" s="294"/>
      <c r="R211" s="295"/>
      <c r="S211" s="347"/>
      <c r="T211" s="26" t="s">
        <v>936</v>
      </c>
      <c r="U211" s="26"/>
    </row>
    <row r="212" spans="1:21" customFormat="1" ht="30.75" hidden="1" customHeight="1" thickBot="1" x14ac:dyDescent="0.35">
      <c r="A212" s="38">
        <v>2024</v>
      </c>
      <c r="B212" s="53">
        <v>2025</v>
      </c>
      <c r="C212" s="594"/>
      <c r="D212" s="588"/>
      <c r="E212" s="102">
        <v>3</v>
      </c>
      <c r="F212" s="102" t="s">
        <v>184</v>
      </c>
      <c r="G212" s="103">
        <v>583.72</v>
      </c>
      <c r="H212" s="243">
        <v>7068849</v>
      </c>
      <c r="I212" s="111">
        <f>+G212-G210</f>
        <v>28.330000000000041</v>
      </c>
      <c r="J212" s="465"/>
      <c r="K212" s="200">
        <v>0</v>
      </c>
      <c r="L212" s="447" t="s">
        <v>21</v>
      </c>
      <c r="M212" s="348" t="s">
        <v>183</v>
      </c>
      <c r="N212" s="212" t="s">
        <v>434</v>
      </c>
      <c r="O212" s="246" t="s">
        <v>181</v>
      </c>
      <c r="P212" s="349"/>
      <c r="Q212" s="350"/>
      <c r="R212" s="351"/>
      <c r="S212" s="352"/>
      <c r="T212" s="26" t="s">
        <v>936</v>
      </c>
      <c r="U212" s="26"/>
    </row>
    <row r="213" spans="1:21" customFormat="1" ht="42.75" hidden="1" customHeight="1" x14ac:dyDescent="0.35">
      <c r="A213" s="61"/>
      <c r="B213" s="53">
        <v>90014</v>
      </c>
      <c r="C213" s="583">
        <v>90014</v>
      </c>
      <c r="D213" s="586" t="s">
        <v>185</v>
      </c>
      <c r="E213" s="100">
        <v>1</v>
      </c>
      <c r="F213" s="100" t="s">
        <v>78</v>
      </c>
      <c r="G213" s="101">
        <v>0</v>
      </c>
      <c r="H213" s="241">
        <v>0</v>
      </c>
      <c r="I213" s="111"/>
      <c r="J213" s="261"/>
      <c r="K213" s="200">
        <v>0</v>
      </c>
      <c r="L213" s="446" t="s">
        <v>21</v>
      </c>
      <c r="M213" s="206">
        <v>0</v>
      </c>
      <c r="N213" s="206" t="s">
        <v>434</v>
      </c>
      <c r="O213" s="244" t="s">
        <v>181</v>
      </c>
      <c r="P213" s="207"/>
      <c r="Q21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13" s="318" t="s">
        <v>21</v>
      </c>
      <c r="S213" s="319">
        <v>0</v>
      </c>
      <c r="T213" s="26" t="s">
        <v>936</v>
      </c>
      <c r="U213" s="26" t="s">
        <v>936</v>
      </c>
    </row>
    <row r="214" spans="1:21" customFormat="1" ht="42.75" hidden="1" customHeight="1" x14ac:dyDescent="0.35">
      <c r="A214" s="23">
        <v>90013</v>
      </c>
      <c r="B214" s="53">
        <v>90014</v>
      </c>
      <c r="C214" s="584"/>
      <c r="D214" s="587"/>
      <c r="E214" s="84">
        <v>2</v>
      </c>
      <c r="F214" s="84" t="s">
        <v>182</v>
      </c>
      <c r="G214" s="85">
        <v>0</v>
      </c>
      <c r="H214" s="242">
        <v>0</v>
      </c>
      <c r="I214" s="111"/>
      <c r="J214" s="261"/>
      <c r="K214" s="200">
        <v>0</v>
      </c>
      <c r="L214" s="18" t="s">
        <v>21</v>
      </c>
      <c r="M214" s="35">
        <v>0</v>
      </c>
      <c r="N214" s="35" t="s">
        <v>434</v>
      </c>
      <c r="O214" s="245" t="s">
        <v>181</v>
      </c>
      <c r="P214" s="201"/>
      <c r="Q2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4" s="269"/>
      <c r="S214" s="280"/>
      <c r="T214" s="26" t="s">
        <v>936</v>
      </c>
      <c r="U214" s="26"/>
    </row>
    <row r="215" spans="1:21" customFormat="1" ht="42.75" hidden="1" customHeight="1" thickBot="1" x14ac:dyDescent="0.35">
      <c r="A215" s="23">
        <v>90015</v>
      </c>
      <c r="B215" s="53">
        <v>90014</v>
      </c>
      <c r="C215" s="585"/>
      <c r="D215" s="588"/>
      <c r="E215" s="102">
        <v>3</v>
      </c>
      <c r="F215" s="102" t="s">
        <v>184</v>
      </c>
      <c r="G215" s="103">
        <v>0</v>
      </c>
      <c r="H215" s="243">
        <v>0</v>
      </c>
      <c r="I215" s="111"/>
      <c r="J215" s="261"/>
      <c r="K215" s="200">
        <v>0</v>
      </c>
      <c r="L215" s="447" t="s">
        <v>21</v>
      </c>
      <c r="M215" s="212">
        <v>0</v>
      </c>
      <c r="N215" s="212" t="s">
        <v>434</v>
      </c>
      <c r="O215" s="246" t="s">
        <v>181</v>
      </c>
      <c r="P215" s="213"/>
      <c r="Q215"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5" s="270"/>
      <c r="S215" s="284"/>
      <c r="T215" s="26" t="s">
        <v>936</v>
      </c>
      <c r="U215" s="26"/>
    </row>
    <row r="216" spans="1:21" customFormat="1" ht="74.25" hidden="1" customHeight="1" x14ac:dyDescent="0.35">
      <c r="A216" s="23"/>
      <c r="B216" s="53">
        <v>91106</v>
      </c>
      <c r="C216" s="583">
        <v>91106</v>
      </c>
      <c r="D216" s="586" t="s">
        <v>186</v>
      </c>
      <c r="E216" s="100">
        <v>1</v>
      </c>
      <c r="F216" s="100" t="s">
        <v>78</v>
      </c>
      <c r="G216" s="101">
        <v>222.15</v>
      </c>
      <c r="H216" s="241">
        <v>2690237</v>
      </c>
      <c r="I216" s="111"/>
      <c r="J216" s="261"/>
      <c r="K216" s="200">
        <v>0</v>
      </c>
      <c r="L216" s="446" t="s">
        <v>21</v>
      </c>
      <c r="M216" s="206">
        <v>40</v>
      </c>
      <c r="N216" s="206" t="s">
        <v>434</v>
      </c>
      <c r="O216" s="244" t="s">
        <v>181</v>
      </c>
      <c r="P216" s="207"/>
      <c r="Q21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6" s="318" t="s">
        <v>21</v>
      </c>
      <c r="S216" s="319">
        <v>40</v>
      </c>
      <c r="T216" s="26" t="s">
        <v>936</v>
      </c>
      <c r="U216" s="26" t="s">
        <v>936</v>
      </c>
    </row>
    <row r="217" spans="1:21" customFormat="1" ht="74.25" hidden="1" customHeight="1" x14ac:dyDescent="0.35">
      <c r="A217" s="23">
        <v>91109</v>
      </c>
      <c r="B217" s="53">
        <v>91106</v>
      </c>
      <c r="C217" s="584"/>
      <c r="D217" s="587"/>
      <c r="E217" s="84">
        <v>2</v>
      </c>
      <c r="F217" s="84" t="s">
        <v>182</v>
      </c>
      <c r="G217" s="85">
        <v>223.6</v>
      </c>
      <c r="H217" s="242">
        <v>2707796</v>
      </c>
      <c r="I217" s="111">
        <f>+G217-G216</f>
        <v>1.4499999999999886</v>
      </c>
      <c r="J217" s="202"/>
      <c r="K217" s="200">
        <v>0</v>
      </c>
      <c r="L217" s="18" t="s">
        <v>21</v>
      </c>
      <c r="M217" s="35">
        <v>40</v>
      </c>
      <c r="N217" s="35" t="s">
        <v>434</v>
      </c>
      <c r="O217" s="245" t="s">
        <v>181</v>
      </c>
      <c r="P217" s="201"/>
      <c r="Q217" s="30"/>
      <c r="R217" s="269"/>
      <c r="S217" s="280"/>
      <c r="T217" s="26" t="s">
        <v>936</v>
      </c>
      <c r="U217" s="26"/>
    </row>
    <row r="218" spans="1:21" customFormat="1" ht="74.25" hidden="1" customHeight="1" thickBot="1" x14ac:dyDescent="0.35">
      <c r="A218" s="23">
        <v>91103</v>
      </c>
      <c r="B218" s="53">
        <v>91106</v>
      </c>
      <c r="C218" s="585"/>
      <c r="D218" s="588"/>
      <c r="E218" s="102">
        <v>3</v>
      </c>
      <c r="F218" s="102" t="s">
        <v>184</v>
      </c>
      <c r="G218" s="103">
        <v>233.52</v>
      </c>
      <c r="H218" s="243">
        <v>2827927</v>
      </c>
      <c r="I218" s="111">
        <f>+G218-G216</f>
        <v>11.370000000000005</v>
      </c>
      <c r="J218" s="202"/>
      <c r="K218" s="200">
        <v>0</v>
      </c>
      <c r="L218" s="447" t="s">
        <v>21</v>
      </c>
      <c r="M218" s="212">
        <v>40</v>
      </c>
      <c r="N218" s="212" t="s">
        <v>434</v>
      </c>
      <c r="O218" s="246" t="s">
        <v>181</v>
      </c>
      <c r="P218" s="213"/>
      <c r="Q218" s="214"/>
      <c r="R218" s="270"/>
      <c r="S218" s="284"/>
      <c r="T218" s="26" t="s">
        <v>936</v>
      </c>
      <c r="U218" s="26"/>
    </row>
    <row r="219" spans="1:21" customFormat="1" ht="72.75" hidden="1" customHeight="1" x14ac:dyDescent="0.35">
      <c r="A219" s="23"/>
      <c r="B219" s="53">
        <v>91107</v>
      </c>
      <c r="C219" s="583">
        <v>91107</v>
      </c>
      <c r="D219" s="586" t="s">
        <v>187</v>
      </c>
      <c r="E219" s="100">
        <v>1</v>
      </c>
      <c r="F219" s="100" t="s">
        <v>78</v>
      </c>
      <c r="G219" s="101">
        <v>277.70999999999998</v>
      </c>
      <c r="H219" s="241">
        <v>3363068</v>
      </c>
      <c r="I219" s="111"/>
      <c r="J219" s="261"/>
      <c r="K219" s="200">
        <v>0</v>
      </c>
      <c r="L219" s="446" t="s">
        <v>21</v>
      </c>
      <c r="M219" s="206">
        <v>50</v>
      </c>
      <c r="N219" s="206" t="s">
        <v>434</v>
      </c>
      <c r="O219" s="244" t="s">
        <v>181</v>
      </c>
      <c r="P219" s="207"/>
      <c r="Q2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9" s="318" t="s">
        <v>21</v>
      </c>
      <c r="S219" s="319">
        <v>50</v>
      </c>
      <c r="T219" s="26" t="s">
        <v>936</v>
      </c>
      <c r="U219" s="26" t="s">
        <v>936</v>
      </c>
    </row>
    <row r="220" spans="1:21" customFormat="1" ht="72.75" hidden="1" customHeight="1" x14ac:dyDescent="0.35">
      <c r="A220" s="23">
        <v>91110</v>
      </c>
      <c r="B220" s="53">
        <v>91107</v>
      </c>
      <c r="C220" s="584"/>
      <c r="D220" s="587"/>
      <c r="E220" s="84">
        <v>2</v>
      </c>
      <c r="F220" s="84" t="s">
        <v>182</v>
      </c>
      <c r="G220" s="85">
        <v>279.5</v>
      </c>
      <c r="H220" s="242">
        <v>3384745</v>
      </c>
      <c r="I220" s="111">
        <f>+G220-G219</f>
        <v>1.7900000000000205</v>
      </c>
      <c r="J220" s="202"/>
      <c r="K220" s="200">
        <v>0</v>
      </c>
      <c r="L220" s="18" t="s">
        <v>21</v>
      </c>
      <c r="M220" s="35">
        <v>50</v>
      </c>
      <c r="N220" s="35" t="s">
        <v>434</v>
      </c>
      <c r="O220" s="245" t="s">
        <v>181</v>
      </c>
      <c r="P220" s="201"/>
      <c r="Q2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0" s="269"/>
      <c r="S220" s="280"/>
      <c r="T220" s="26" t="s">
        <v>936</v>
      </c>
      <c r="U220" s="26"/>
    </row>
    <row r="221" spans="1:21" customFormat="1" ht="72.75" hidden="1" customHeight="1" thickBot="1" x14ac:dyDescent="0.35">
      <c r="A221" s="23">
        <v>91104</v>
      </c>
      <c r="B221" s="53">
        <v>91107</v>
      </c>
      <c r="C221" s="585"/>
      <c r="D221" s="588"/>
      <c r="E221" s="102">
        <v>3</v>
      </c>
      <c r="F221" s="102" t="s">
        <v>184</v>
      </c>
      <c r="G221" s="103">
        <v>291.88</v>
      </c>
      <c r="H221" s="243">
        <v>3534667</v>
      </c>
      <c r="I221" s="111">
        <f>+G221-G219</f>
        <v>14.170000000000016</v>
      </c>
      <c r="J221" s="202"/>
      <c r="K221" s="200">
        <v>0</v>
      </c>
      <c r="L221" s="447" t="s">
        <v>21</v>
      </c>
      <c r="M221" s="212">
        <v>50</v>
      </c>
      <c r="N221" s="212" t="s">
        <v>434</v>
      </c>
      <c r="O221" s="246" t="s">
        <v>181</v>
      </c>
      <c r="P221" s="213"/>
      <c r="Q221"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1" s="270"/>
      <c r="S221" s="284"/>
      <c r="T221" s="26" t="s">
        <v>936</v>
      </c>
      <c r="U221" s="26"/>
    </row>
    <row r="222" spans="1:21" customFormat="1" ht="66" hidden="1" customHeight="1" x14ac:dyDescent="0.35">
      <c r="A222" s="23"/>
      <c r="B222" s="53">
        <v>91108</v>
      </c>
      <c r="C222" s="583">
        <v>91108</v>
      </c>
      <c r="D222" s="586" t="s">
        <v>188</v>
      </c>
      <c r="E222" s="100">
        <v>1</v>
      </c>
      <c r="F222" s="100" t="s">
        <v>78</v>
      </c>
      <c r="G222" s="101">
        <v>333.23</v>
      </c>
      <c r="H222" s="241">
        <v>4035415</v>
      </c>
      <c r="I222" s="111"/>
      <c r="J222" s="261"/>
      <c r="K222" s="200">
        <v>0</v>
      </c>
      <c r="L222" s="446" t="s">
        <v>21</v>
      </c>
      <c r="M222" s="206">
        <v>60</v>
      </c>
      <c r="N222" s="206" t="s">
        <v>434</v>
      </c>
      <c r="O222" s="244" t="s">
        <v>181</v>
      </c>
      <c r="P222" s="207"/>
      <c r="Q22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2" s="318" t="s">
        <v>21</v>
      </c>
      <c r="S222" s="319">
        <v>60</v>
      </c>
      <c r="T222" s="26" t="s">
        <v>936</v>
      </c>
      <c r="U222" s="26" t="s">
        <v>936</v>
      </c>
    </row>
    <row r="223" spans="1:21" customFormat="1" ht="66" hidden="1" customHeight="1" x14ac:dyDescent="0.35">
      <c r="A223" s="23">
        <v>91111</v>
      </c>
      <c r="B223" s="53">
        <v>91108</v>
      </c>
      <c r="C223" s="584"/>
      <c r="D223" s="587"/>
      <c r="E223" s="84">
        <v>2</v>
      </c>
      <c r="F223" s="84" t="s">
        <v>182</v>
      </c>
      <c r="G223" s="85">
        <v>335.39</v>
      </c>
      <c r="H223" s="242">
        <v>4061573</v>
      </c>
      <c r="I223" s="111">
        <f>+G223-G222</f>
        <v>2.1599999999999682</v>
      </c>
      <c r="J223" s="202"/>
      <c r="K223" s="200">
        <v>0</v>
      </c>
      <c r="L223" s="18" t="s">
        <v>21</v>
      </c>
      <c r="M223" s="35">
        <v>60</v>
      </c>
      <c r="N223" s="35" t="s">
        <v>434</v>
      </c>
      <c r="O223" s="245" t="s">
        <v>181</v>
      </c>
      <c r="P223" s="201"/>
      <c r="Q2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3" s="269"/>
      <c r="S223" s="280"/>
      <c r="T223" s="26" t="s">
        <v>936</v>
      </c>
      <c r="U223" s="26"/>
    </row>
    <row r="224" spans="1:21" customFormat="1" ht="87" hidden="1" customHeight="1" thickBot="1" x14ac:dyDescent="0.35">
      <c r="A224" s="23">
        <v>91105</v>
      </c>
      <c r="B224" s="53">
        <v>91108</v>
      </c>
      <c r="C224" s="585"/>
      <c r="D224" s="588"/>
      <c r="E224" s="102">
        <v>3</v>
      </c>
      <c r="F224" s="102" t="s">
        <v>184</v>
      </c>
      <c r="G224" s="103">
        <v>350.24</v>
      </c>
      <c r="H224" s="243">
        <v>4241406</v>
      </c>
      <c r="I224" s="111">
        <f>+G224-G222</f>
        <v>17.009999999999991</v>
      </c>
      <c r="J224" s="202"/>
      <c r="K224" s="200">
        <v>0</v>
      </c>
      <c r="L224" s="447" t="s">
        <v>21</v>
      </c>
      <c r="M224" s="212">
        <v>60</v>
      </c>
      <c r="N224" s="212" t="s">
        <v>434</v>
      </c>
      <c r="O224" s="246" t="s">
        <v>181</v>
      </c>
      <c r="P224" s="213"/>
      <c r="Q224"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4" s="270"/>
      <c r="S224" s="284"/>
      <c r="T224" s="26" t="s">
        <v>936</v>
      </c>
      <c r="U224" s="26"/>
    </row>
    <row r="225" spans="1:21" customFormat="1" ht="66" hidden="1" customHeight="1" x14ac:dyDescent="0.35">
      <c r="A225" s="23"/>
      <c r="B225" s="53">
        <v>92106</v>
      </c>
      <c r="C225" s="580">
        <v>92106</v>
      </c>
      <c r="D225" s="586" t="s">
        <v>189</v>
      </c>
      <c r="E225" s="100">
        <v>1</v>
      </c>
      <c r="F225" s="100" t="s">
        <v>78</v>
      </c>
      <c r="G225" s="101">
        <v>388.79</v>
      </c>
      <c r="H225" s="241">
        <v>4708247</v>
      </c>
      <c r="I225" s="111"/>
      <c r="J225" s="261"/>
      <c r="K225" s="200">
        <v>0</v>
      </c>
      <c r="L225" s="446" t="s">
        <v>21</v>
      </c>
      <c r="M225" s="206">
        <v>70</v>
      </c>
      <c r="N225" s="206" t="s">
        <v>434</v>
      </c>
      <c r="O225" s="244" t="s">
        <v>181</v>
      </c>
      <c r="P225" s="207"/>
      <c r="Q22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5" s="318" t="s">
        <v>21</v>
      </c>
      <c r="S225" s="319">
        <v>70</v>
      </c>
      <c r="T225" s="26" t="s">
        <v>936</v>
      </c>
      <c r="U225" s="26" t="s">
        <v>936</v>
      </c>
    </row>
    <row r="226" spans="1:21" customFormat="1" ht="66" hidden="1" customHeight="1" x14ac:dyDescent="0.35">
      <c r="A226" s="23">
        <v>92109</v>
      </c>
      <c r="B226" s="53">
        <v>92106</v>
      </c>
      <c r="C226" s="581"/>
      <c r="D226" s="587"/>
      <c r="E226" s="84">
        <v>2</v>
      </c>
      <c r="F226" s="84" t="s">
        <v>182</v>
      </c>
      <c r="G226" s="85">
        <v>391.29</v>
      </c>
      <c r="H226" s="242">
        <v>4738522</v>
      </c>
      <c r="I226" s="111">
        <f>+G226-G225</f>
        <v>2.5</v>
      </c>
      <c r="J226" s="202"/>
      <c r="K226" s="200">
        <v>0</v>
      </c>
      <c r="L226" s="18" t="s">
        <v>21</v>
      </c>
      <c r="M226" s="35">
        <v>70</v>
      </c>
      <c r="N226" s="35" t="s">
        <v>434</v>
      </c>
      <c r="O226" s="245" t="s">
        <v>181</v>
      </c>
      <c r="P226" s="201"/>
      <c r="Q22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26" s="269"/>
      <c r="S226" s="280"/>
      <c r="T226" s="26" t="s">
        <v>936</v>
      </c>
      <c r="U226" s="26"/>
    </row>
    <row r="227" spans="1:21" customFormat="1" ht="66" hidden="1" customHeight="1" thickBot="1" x14ac:dyDescent="0.35">
      <c r="A227" s="23">
        <v>92103</v>
      </c>
      <c r="B227" s="53">
        <v>92106</v>
      </c>
      <c r="C227" s="582"/>
      <c r="D227" s="588"/>
      <c r="E227" s="102">
        <v>3</v>
      </c>
      <c r="F227" s="102" t="s">
        <v>184</v>
      </c>
      <c r="G227" s="103">
        <v>408.64</v>
      </c>
      <c r="H227" s="243">
        <v>4948630</v>
      </c>
      <c r="I227" s="111">
        <f>+G227-G225</f>
        <v>19.849999999999966</v>
      </c>
      <c r="J227" s="202"/>
      <c r="K227" s="200">
        <v>0</v>
      </c>
      <c r="L227" s="447" t="s">
        <v>21</v>
      </c>
      <c r="M227" s="212">
        <v>70</v>
      </c>
      <c r="N227" s="212" t="s">
        <v>434</v>
      </c>
      <c r="O227" s="246" t="s">
        <v>181</v>
      </c>
      <c r="P227" s="213"/>
      <c r="Q227"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27" s="270"/>
      <c r="S227" s="284"/>
      <c r="T227" s="26" t="s">
        <v>936</v>
      </c>
      <c r="U227" s="26"/>
    </row>
    <row r="228" spans="1:21" customFormat="1" ht="69" hidden="1" customHeight="1" x14ac:dyDescent="0.35">
      <c r="A228" s="23"/>
      <c r="B228" s="53">
        <v>92107</v>
      </c>
      <c r="C228" s="580">
        <v>92107</v>
      </c>
      <c r="D228" s="595" t="s">
        <v>190</v>
      </c>
      <c r="E228" s="100">
        <v>1</v>
      </c>
      <c r="F228" s="100" t="s">
        <v>78</v>
      </c>
      <c r="G228" s="101">
        <v>444.31</v>
      </c>
      <c r="H228" s="241">
        <v>5380594</v>
      </c>
      <c r="I228" s="111"/>
      <c r="J228" s="261"/>
      <c r="K228" s="200">
        <v>0</v>
      </c>
      <c r="L228" s="450" t="s">
        <v>21</v>
      </c>
      <c r="M228" s="262">
        <v>80</v>
      </c>
      <c r="N228" s="262" t="s">
        <v>434</v>
      </c>
      <c r="O228" s="259" t="s">
        <v>181</v>
      </c>
      <c r="P228" s="306"/>
      <c r="Q22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8" s="317" t="s">
        <v>21</v>
      </c>
      <c r="S228" s="262">
        <v>80</v>
      </c>
      <c r="T228" s="26" t="s">
        <v>936</v>
      </c>
      <c r="U228" s="26" t="s">
        <v>936</v>
      </c>
    </row>
    <row r="229" spans="1:21" customFormat="1" ht="69" hidden="1" customHeight="1" x14ac:dyDescent="0.35">
      <c r="A229" s="23">
        <v>92110</v>
      </c>
      <c r="B229" s="53">
        <v>92107</v>
      </c>
      <c r="C229" s="581"/>
      <c r="D229" s="596"/>
      <c r="E229" s="84">
        <v>2</v>
      </c>
      <c r="F229" s="84" t="s">
        <v>182</v>
      </c>
      <c r="G229" s="85">
        <v>447.19</v>
      </c>
      <c r="H229" s="242">
        <v>5415471</v>
      </c>
      <c r="I229" s="111">
        <f>+G229-G228</f>
        <v>2.8799999999999955</v>
      </c>
      <c r="J229" s="465"/>
      <c r="K229" s="200">
        <v>0</v>
      </c>
      <c r="L229" s="18" t="s">
        <v>21</v>
      </c>
      <c r="M229" s="35">
        <v>80</v>
      </c>
      <c r="N229" s="35" t="s">
        <v>434</v>
      </c>
      <c r="O229" s="245" t="s">
        <v>181</v>
      </c>
      <c r="P229" s="20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9" s="269"/>
      <c r="S229" s="27"/>
      <c r="T229" s="26" t="s">
        <v>936</v>
      </c>
      <c r="U229" s="26"/>
    </row>
    <row r="230" spans="1:21" customFormat="1" ht="69" hidden="1" customHeight="1" thickBot="1" x14ac:dyDescent="0.35">
      <c r="A230" s="23">
        <v>92104</v>
      </c>
      <c r="B230" s="53">
        <v>92107</v>
      </c>
      <c r="C230" s="582"/>
      <c r="D230" s="597"/>
      <c r="E230" s="102">
        <v>3</v>
      </c>
      <c r="F230" s="102" t="s">
        <v>184</v>
      </c>
      <c r="G230" s="103">
        <v>467</v>
      </c>
      <c r="H230" s="243">
        <v>5655370</v>
      </c>
      <c r="I230" s="111">
        <f>+G230-G228</f>
        <v>22.689999999999998</v>
      </c>
      <c r="J230" s="465"/>
      <c r="K230" s="200">
        <v>0</v>
      </c>
      <c r="L230" s="448" t="s">
        <v>21</v>
      </c>
      <c r="M230" s="199">
        <v>80</v>
      </c>
      <c r="N230" s="199" t="s">
        <v>434</v>
      </c>
      <c r="O230" s="353" t="s">
        <v>181</v>
      </c>
      <c r="P230" s="304"/>
      <c r="Q230"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30" s="310"/>
      <c r="S230" s="354"/>
      <c r="T230" s="26" t="s">
        <v>936</v>
      </c>
      <c r="U230" s="26"/>
    </row>
    <row r="231" spans="1:21" customFormat="1" ht="68.25" hidden="1" customHeight="1" x14ac:dyDescent="0.35">
      <c r="A231" s="23"/>
      <c r="B231" s="53">
        <v>92108</v>
      </c>
      <c r="C231" s="580">
        <v>92108</v>
      </c>
      <c r="D231" s="595" t="s">
        <v>191</v>
      </c>
      <c r="E231" s="100">
        <v>1</v>
      </c>
      <c r="F231" s="100" t="s">
        <v>78</v>
      </c>
      <c r="G231" s="101">
        <v>499.87</v>
      </c>
      <c r="H231" s="241">
        <v>6053426</v>
      </c>
      <c r="I231" s="111"/>
      <c r="J231" s="261"/>
      <c r="K231" s="200">
        <v>0</v>
      </c>
      <c r="L231" s="446" t="s">
        <v>21</v>
      </c>
      <c r="M231" s="206">
        <v>90</v>
      </c>
      <c r="N231" s="206" t="s">
        <v>434</v>
      </c>
      <c r="O231" s="244" t="s">
        <v>181</v>
      </c>
      <c r="P231" s="207"/>
      <c r="Q23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31" s="318" t="s">
        <v>21</v>
      </c>
      <c r="S231" s="319">
        <v>90</v>
      </c>
      <c r="T231" s="26" t="s">
        <v>936</v>
      </c>
      <c r="U231" s="26" t="s">
        <v>936</v>
      </c>
    </row>
    <row r="232" spans="1:21" customFormat="1" ht="68.25" hidden="1" customHeight="1" x14ac:dyDescent="0.35">
      <c r="A232" s="23">
        <v>92111</v>
      </c>
      <c r="B232" s="53">
        <v>92108</v>
      </c>
      <c r="C232" s="581"/>
      <c r="D232" s="596"/>
      <c r="E232" s="84">
        <v>2</v>
      </c>
      <c r="F232" s="84" t="s">
        <v>182</v>
      </c>
      <c r="G232" s="85">
        <v>503.09</v>
      </c>
      <c r="H232" s="242">
        <v>6092420</v>
      </c>
      <c r="I232" s="111">
        <f>+G232-G231</f>
        <v>3.2199999999999704</v>
      </c>
      <c r="J232" s="202"/>
      <c r="K232" s="200">
        <v>0</v>
      </c>
      <c r="L232" s="18" t="s">
        <v>21</v>
      </c>
      <c r="M232" s="35">
        <v>90</v>
      </c>
      <c r="N232" s="35" t="s">
        <v>434</v>
      </c>
      <c r="O232" s="245" t="s">
        <v>181</v>
      </c>
      <c r="P232" s="201"/>
      <c r="Q232" s="30"/>
      <c r="R232" s="269"/>
      <c r="S232" s="280"/>
      <c r="T232" s="26" t="s">
        <v>936</v>
      </c>
      <c r="U232" s="26"/>
    </row>
    <row r="233" spans="1:21" customFormat="1" ht="68.25" hidden="1" customHeight="1" thickBot="1" x14ac:dyDescent="0.35">
      <c r="A233" s="23">
        <v>92105</v>
      </c>
      <c r="B233" s="53">
        <v>92108</v>
      </c>
      <c r="C233" s="582"/>
      <c r="D233" s="597"/>
      <c r="E233" s="102">
        <v>3</v>
      </c>
      <c r="F233" s="102" t="s">
        <v>184</v>
      </c>
      <c r="G233" s="103">
        <v>525.36</v>
      </c>
      <c r="H233" s="243">
        <v>6362110</v>
      </c>
      <c r="I233" s="111">
        <f>+G233-G231</f>
        <v>25.490000000000009</v>
      </c>
      <c r="J233" s="202"/>
      <c r="K233" s="200">
        <v>0</v>
      </c>
      <c r="L233" s="447" t="s">
        <v>21</v>
      </c>
      <c r="M233" s="212">
        <v>90</v>
      </c>
      <c r="N233" s="212" t="s">
        <v>434</v>
      </c>
      <c r="O233" s="246" t="s">
        <v>181</v>
      </c>
      <c r="P233" s="213"/>
      <c r="Q233" s="214"/>
      <c r="R233" s="270"/>
      <c r="S233" s="284"/>
      <c r="T233" s="26" t="s">
        <v>936</v>
      </c>
      <c r="U233" s="26"/>
    </row>
    <row r="234" spans="1:21" customFormat="1" ht="35.25" hidden="1" customHeight="1" x14ac:dyDescent="0.3">
      <c r="A234" s="1"/>
      <c r="B234" s="5"/>
      <c r="C234" s="682" t="s">
        <v>192</v>
      </c>
      <c r="D234" s="683"/>
      <c r="E234" s="683"/>
      <c r="F234" s="683"/>
      <c r="G234" s="484"/>
      <c r="H234" s="221"/>
      <c r="I234" s="458"/>
      <c r="J234" s="413"/>
      <c r="K234" s="200">
        <v>0</v>
      </c>
      <c r="L234" s="249" t="s">
        <v>42</v>
      </c>
      <c r="M234" s="250" t="s">
        <v>42</v>
      </c>
      <c r="N234" s="250" t="s">
        <v>42</v>
      </c>
      <c r="O234" s="250" t="s">
        <v>42</v>
      </c>
      <c r="P234" s="306"/>
      <c r="Q234" s="307"/>
      <c r="R234" s="314" t="s">
        <v>42</v>
      </c>
      <c r="S234" s="314" t="s">
        <v>42</v>
      </c>
      <c r="T234" s="314" t="s">
        <v>42</v>
      </c>
      <c r="U234" s="274" t="s">
        <v>41</v>
      </c>
    </row>
    <row r="235" spans="1:21" customFormat="1" hidden="1" x14ac:dyDescent="0.3">
      <c r="A235" s="1"/>
      <c r="B235" s="42" t="s">
        <v>1</v>
      </c>
      <c r="C235" s="115" t="s">
        <v>1</v>
      </c>
      <c r="D235" s="115" t="s">
        <v>2</v>
      </c>
      <c r="E235" s="115" t="s">
        <v>3</v>
      </c>
      <c r="F235" s="115" t="s">
        <v>4</v>
      </c>
      <c r="G235" s="96" t="s">
        <v>5</v>
      </c>
      <c r="H235" s="490" t="s">
        <v>6</v>
      </c>
      <c r="I235" s="458"/>
      <c r="J235" s="288"/>
      <c r="K235" s="200">
        <v>0</v>
      </c>
      <c r="L235" s="198" t="s">
        <v>42</v>
      </c>
      <c r="M235" s="274" t="s">
        <v>42</v>
      </c>
      <c r="N235" s="274" t="s">
        <v>42</v>
      </c>
      <c r="O235" s="274" t="s">
        <v>42</v>
      </c>
      <c r="P235" s="304"/>
      <c r="Q235" s="305"/>
      <c r="R235" s="316" t="s">
        <v>42</v>
      </c>
      <c r="S235" s="316" t="s">
        <v>42</v>
      </c>
      <c r="T235" s="316" t="s">
        <v>42</v>
      </c>
      <c r="U235" s="274" t="s">
        <v>41</v>
      </c>
    </row>
    <row r="236" spans="1:21" customFormat="1" ht="42.75" hidden="1" customHeight="1" x14ac:dyDescent="0.3">
      <c r="A236" s="47"/>
      <c r="B236" s="59">
        <v>2031</v>
      </c>
      <c r="C236" s="592">
        <v>2031</v>
      </c>
      <c r="D236" s="586" t="s">
        <v>193</v>
      </c>
      <c r="E236" s="100">
        <v>1</v>
      </c>
      <c r="F236" s="100" t="s">
        <v>194</v>
      </c>
      <c r="G236" s="101">
        <v>297.14</v>
      </c>
      <c r="H236" s="241">
        <v>3598365</v>
      </c>
      <c r="I236" s="111"/>
      <c r="J236" s="261"/>
      <c r="K236" s="200">
        <v>0</v>
      </c>
      <c r="L236" s="451" t="s">
        <v>195</v>
      </c>
      <c r="M236" s="205">
        <v>100</v>
      </c>
      <c r="N236" s="356" t="s">
        <v>920</v>
      </c>
      <c r="O236" s="205">
        <v>975</v>
      </c>
      <c r="P236" s="207"/>
      <c r="Q23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36" s="209" t="s">
        <v>195</v>
      </c>
      <c r="S236" s="279">
        <v>100</v>
      </c>
      <c r="T236" s="26" t="s">
        <v>936</v>
      </c>
      <c r="U236" s="26" t="s">
        <v>936</v>
      </c>
    </row>
    <row r="237" spans="1:21" customFormat="1" ht="57" hidden="1" customHeight="1" x14ac:dyDescent="0.3">
      <c r="A237" s="36">
        <v>2059</v>
      </c>
      <c r="B237" s="59">
        <v>2031</v>
      </c>
      <c r="C237" s="593"/>
      <c r="D237" s="587"/>
      <c r="E237" s="84">
        <v>2</v>
      </c>
      <c r="F237" s="84" t="s">
        <v>196</v>
      </c>
      <c r="G237" s="85">
        <v>300.7</v>
      </c>
      <c r="H237" s="242">
        <v>3641477</v>
      </c>
      <c r="I237" s="111">
        <f>+G237-G236</f>
        <v>3.5600000000000023</v>
      </c>
      <c r="J237" s="465"/>
      <c r="K237" s="200">
        <v>0</v>
      </c>
      <c r="L237" s="24" t="s">
        <v>195</v>
      </c>
      <c r="M237" s="25">
        <v>100</v>
      </c>
      <c r="N237" s="260" t="s">
        <v>920</v>
      </c>
      <c r="O237" s="25">
        <v>975</v>
      </c>
      <c r="P237" s="201"/>
      <c r="Q237" s="30"/>
      <c r="R237" s="269"/>
      <c r="S237" s="280"/>
      <c r="T237" s="26" t="s">
        <v>936</v>
      </c>
      <c r="U237" s="26"/>
    </row>
    <row r="238" spans="1:21" customFormat="1" ht="30.75" hidden="1" customHeight="1" thickBot="1" x14ac:dyDescent="0.35">
      <c r="A238" s="38">
        <v>2034</v>
      </c>
      <c r="B238" s="59">
        <v>2031</v>
      </c>
      <c r="C238" s="594"/>
      <c r="D238" s="588"/>
      <c r="E238" s="102">
        <v>3</v>
      </c>
      <c r="F238" s="102" t="s">
        <v>197</v>
      </c>
      <c r="G238" s="103">
        <v>392.65</v>
      </c>
      <c r="H238" s="243">
        <v>4754992</v>
      </c>
      <c r="I238" s="111">
        <f>+G238-G236</f>
        <v>95.509999999999991</v>
      </c>
      <c r="J238" s="465"/>
      <c r="K238" s="200">
        <v>0</v>
      </c>
      <c r="L238" s="452" t="s">
        <v>195</v>
      </c>
      <c r="M238" s="211">
        <v>100</v>
      </c>
      <c r="N238" s="357" t="s">
        <v>920</v>
      </c>
      <c r="O238" s="211">
        <v>975</v>
      </c>
      <c r="P238" s="213"/>
      <c r="Q238" s="214"/>
      <c r="R238" s="270"/>
      <c r="S238" s="284"/>
      <c r="T238" s="26" t="s">
        <v>936</v>
      </c>
      <c r="U238" s="26"/>
    </row>
    <row r="239" spans="1:21" customFormat="1" ht="31.8" hidden="1" thickBot="1" x14ac:dyDescent="0.35">
      <c r="A239" s="1"/>
      <c r="B239" s="53">
        <v>2032</v>
      </c>
      <c r="C239" s="437">
        <v>2032</v>
      </c>
      <c r="D239" s="438" t="s">
        <v>198</v>
      </c>
      <c r="E239" s="491"/>
      <c r="F239" s="491" t="s">
        <v>20</v>
      </c>
      <c r="G239" s="492">
        <v>325.47000000000003</v>
      </c>
      <c r="H239" s="493">
        <v>3941442</v>
      </c>
      <c r="I239" s="111"/>
      <c r="J239" s="200"/>
      <c r="K239" s="200">
        <v>0</v>
      </c>
      <c r="L239" s="453" t="s">
        <v>195</v>
      </c>
      <c r="M239" s="321">
        <v>100</v>
      </c>
      <c r="N239" s="358" t="s">
        <v>920</v>
      </c>
      <c r="O239" s="321">
        <v>975</v>
      </c>
      <c r="P239" s="323"/>
      <c r="Q239"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39" s="325" t="s">
        <v>195</v>
      </c>
      <c r="S239" s="321">
        <v>100</v>
      </c>
      <c r="T239" s="26" t="s">
        <v>936</v>
      </c>
      <c r="U239" s="26" t="s">
        <v>936</v>
      </c>
    </row>
    <row r="240" spans="1:21" customFormat="1" ht="78" hidden="1" customHeight="1" x14ac:dyDescent="0.3">
      <c r="A240" s="47"/>
      <c r="B240" s="53">
        <v>2033</v>
      </c>
      <c r="C240" s="592">
        <v>2033</v>
      </c>
      <c r="D240" s="618" t="s">
        <v>199</v>
      </c>
      <c r="E240" s="100">
        <v>1</v>
      </c>
      <c r="F240" s="121" t="s">
        <v>200</v>
      </c>
      <c r="G240" s="101">
        <v>247.64</v>
      </c>
      <c r="H240" s="241">
        <v>2998920</v>
      </c>
      <c r="I240" s="111"/>
      <c r="J240" s="261"/>
      <c r="K240" s="200">
        <v>0</v>
      </c>
      <c r="L240" s="451" t="s">
        <v>195</v>
      </c>
      <c r="M240" s="205">
        <v>100</v>
      </c>
      <c r="N240" s="356" t="s">
        <v>920</v>
      </c>
      <c r="O240" s="205">
        <v>975</v>
      </c>
      <c r="P240" s="207"/>
      <c r="Q24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40" s="209" t="s">
        <v>195</v>
      </c>
      <c r="S240" s="279">
        <v>100</v>
      </c>
      <c r="T240" s="26" t="s">
        <v>936</v>
      </c>
      <c r="U240" s="26" t="s">
        <v>936</v>
      </c>
    </row>
    <row r="241" spans="1:21" customFormat="1" ht="42.75" hidden="1" customHeight="1" x14ac:dyDescent="0.3">
      <c r="A241" s="36">
        <v>2040</v>
      </c>
      <c r="B241" s="53">
        <v>2033</v>
      </c>
      <c r="C241" s="593"/>
      <c r="D241" s="619"/>
      <c r="E241" s="84">
        <v>2</v>
      </c>
      <c r="F241" s="122" t="s">
        <v>201</v>
      </c>
      <c r="G241" s="85">
        <v>254.68</v>
      </c>
      <c r="H241" s="242">
        <v>3084175</v>
      </c>
      <c r="I241" s="111">
        <f>+G241-G240</f>
        <v>7.0400000000000205</v>
      </c>
      <c r="J241" s="465"/>
      <c r="K241" s="200">
        <v>0</v>
      </c>
      <c r="L241" s="24" t="s">
        <v>195</v>
      </c>
      <c r="M241" s="25">
        <v>100</v>
      </c>
      <c r="N241" s="260" t="s">
        <v>920</v>
      </c>
      <c r="O241" s="25">
        <v>975</v>
      </c>
      <c r="P241" s="201"/>
      <c r="Q241" s="30"/>
      <c r="R241" s="269"/>
      <c r="S241" s="280"/>
      <c r="T241" s="26" t="s">
        <v>936</v>
      </c>
      <c r="U241" s="26"/>
    </row>
    <row r="242" spans="1:21" customFormat="1" ht="57.75" hidden="1" customHeight="1" thickBot="1" x14ac:dyDescent="0.35">
      <c r="A242" s="38">
        <v>2036</v>
      </c>
      <c r="B242" s="53">
        <v>2033</v>
      </c>
      <c r="C242" s="594"/>
      <c r="D242" s="620"/>
      <c r="E242" s="102">
        <v>3</v>
      </c>
      <c r="F242" s="123" t="s">
        <v>202</v>
      </c>
      <c r="G242" s="103">
        <v>258.25</v>
      </c>
      <c r="H242" s="243">
        <v>3127408</v>
      </c>
      <c r="I242" s="111">
        <f>+G242-G240</f>
        <v>10.610000000000014</v>
      </c>
      <c r="J242" s="465"/>
      <c r="K242" s="200">
        <v>0</v>
      </c>
      <c r="L242" s="452" t="s">
        <v>195</v>
      </c>
      <c r="M242" s="211">
        <v>100</v>
      </c>
      <c r="N242" s="357" t="s">
        <v>920</v>
      </c>
      <c r="O242" s="211">
        <v>975</v>
      </c>
      <c r="P242" s="213"/>
      <c r="Q242" s="214"/>
      <c r="R242" s="270"/>
      <c r="S242" s="284"/>
      <c r="T242" s="26" t="s">
        <v>936</v>
      </c>
      <c r="U242" s="26"/>
    </row>
    <row r="243" spans="1:21" customFormat="1" ht="20.25" hidden="1" customHeight="1" x14ac:dyDescent="0.3">
      <c r="A243" s="1"/>
      <c r="B243" s="53">
        <v>2035</v>
      </c>
      <c r="C243" s="124">
        <v>2035</v>
      </c>
      <c r="D243" s="125" t="s">
        <v>203</v>
      </c>
      <c r="E243" s="91"/>
      <c r="F243" s="91" t="s">
        <v>20</v>
      </c>
      <c r="G243" s="116">
        <v>166.26</v>
      </c>
      <c r="H243" s="221">
        <v>2013409</v>
      </c>
      <c r="I243" s="458"/>
      <c r="J243" s="200"/>
      <c r="K243" s="200">
        <v>0</v>
      </c>
      <c r="L243" s="454" t="s">
        <v>195</v>
      </c>
      <c r="M243" s="250">
        <v>100</v>
      </c>
      <c r="N243" s="355" t="s">
        <v>920</v>
      </c>
      <c r="O243" s="250">
        <v>975</v>
      </c>
      <c r="P243" s="306"/>
      <c r="Q24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43" s="308" t="s">
        <v>195</v>
      </c>
      <c r="S243" s="250">
        <v>100</v>
      </c>
      <c r="T243" s="26" t="s">
        <v>936</v>
      </c>
      <c r="U243" s="26" t="s">
        <v>936</v>
      </c>
    </row>
    <row r="244" spans="1:21" customFormat="1" ht="31.2" hidden="1" x14ac:dyDescent="0.3">
      <c r="A244" s="1"/>
      <c r="B244" s="53">
        <v>2037</v>
      </c>
      <c r="C244" s="92">
        <v>2037</v>
      </c>
      <c r="D244" s="104" t="s">
        <v>204</v>
      </c>
      <c r="E244" s="90"/>
      <c r="F244" s="90" t="s">
        <v>20</v>
      </c>
      <c r="G244" s="98">
        <v>293.62</v>
      </c>
      <c r="H244" s="225">
        <v>3555738</v>
      </c>
      <c r="I244" s="458"/>
      <c r="J244" s="200"/>
      <c r="K244" s="200">
        <v>0</v>
      </c>
      <c r="L244" s="366" t="s">
        <v>195</v>
      </c>
      <c r="M244" s="274">
        <v>100</v>
      </c>
      <c r="N244" s="359" t="s">
        <v>920</v>
      </c>
      <c r="O244" s="274">
        <v>975</v>
      </c>
      <c r="P244" s="304"/>
      <c r="Q24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44" s="360" t="s">
        <v>195</v>
      </c>
      <c r="S244" s="274">
        <v>100</v>
      </c>
      <c r="T244" s="26" t="s">
        <v>936</v>
      </c>
      <c r="U244" s="26" t="s">
        <v>936</v>
      </c>
    </row>
    <row r="245" spans="1:21" customFormat="1" ht="45" hidden="1" customHeight="1" x14ac:dyDescent="0.3">
      <c r="A245" s="23"/>
      <c r="B245" s="53">
        <v>2039</v>
      </c>
      <c r="C245" s="592">
        <v>2039</v>
      </c>
      <c r="D245" s="586" t="s">
        <v>205</v>
      </c>
      <c r="E245" s="100">
        <v>1</v>
      </c>
      <c r="F245" s="100" t="s">
        <v>206</v>
      </c>
      <c r="G245" s="101">
        <v>201.63</v>
      </c>
      <c r="H245" s="241">
        <v>2441739</v>
      </c>
      <c r="I245" s="111"/>
      <c r="J245" s="261"/>
      <c r="K245" s="200">
        <v>0</v>
      </c>
      <c r="L245" s="451" t="s">
        <v>195</v>
      </c>
      <c r="M245" s="205">
        <v>100</v>
      </c>
      <c r="N245" s="356" t="s">
        <v>920</v>
      </c>
      <c r="O245" s="205">
        <v>975</v>
      </c>
      <c r="P245" s="207"/>
      <c r="Q24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45" s="209" t="s">
        <v>195</v>
      </c>
      <c r="S245" s="279">
        <v>100</v>
      </c>
      <c r="T245" s="26" t="s">
        <v>936</v>
      </c>
      <c r="U245" s="26" t="s">
        <v>936</v>
      </c>
    </row>
    <row r="246" spans="1:21" customFormat="1" ht="40.5" hidden="1" customHeight="1" thickBot="1" x14ac:dyDescent="0.35">
      <c r="A246" s="23">
        <v>2038</v>
      </c>
      <c r="B246" s="53">
        <v>2039</v>
      </c>
      <c r="C246" s="594"/>
      <c r="D246" s="588"/>
      <c r="E246" s="102">
        <v>2</v>
      </c>
      <c r="F246" s="102" t="s">
        <v>207</v>
      </c>
      <c r="G246" s="103">
        <v>244.08</v>
      </c>
      <c r="H246" s="243">
        <v>2955809</v>
      </c>
      <c r="I246" s="111">
        <f>+G246-G245</f>
        <v>42.450000000000017</v>
      </c>
      <c r="J246" s="202"/>
      <c r="K246" s="200">
        <v>0</v>
      </c>
      <c r="L246" s="452" t="s">
        <v>195</v>
      </c>
      <c r="M246" s="211">
        <v>100</v>
      </c>
      <c r="N246" s="357" t="s">
        <v>920</v>
      </c>
      <c r="O246" s="211">
        <v>975</v>
      </c>
      <c r="P246" s="213"/>
      <c r="Q246" s="214"/>
      <c r="R246" s="270"/>
      <c r="S246" s="284"/>
      <c r="T246" s="26" t="s">
        <v>936</v>
      </c>
      <c r="U246" s="26"/>
    </row>
    <row r="247" spans="1:21" customFormat="1" ht="31.2" hidden="1" x14ac:dyDescent="0.3">
      <c r="A247" s="1"/>
      <c r="B247" s="53">
        <v>2041</v>
      </c>
      <c r="C247" s="124">
        <v>2041</v>
      </c>
      <c r="D247" s="125" t="s">
        <v>208</v>
      </c>
      <c r="E247" s="91"/>
      <c r="F247" s="91" t="s">
        <v>20</v>
      </c>
      <c r="G247" s="116">
        <v>268.85000000000002</v>
      </c>
      <c r="H247" s="221">
        <v>3255774</v>
      </c>
      <c r="I247" s="458"/>
      <c r="J247" s="200"/>
      <c r="K247" s="200">
        <v>0</v>
      </c>
      <c r="L247" s="454" t="s">
        <v>195</v>
      </c>
      <c r="M247" s="250">
        <v>100</v>
      </c>
      <c r="N247" s="355" t="s">
        <v>920</v>
      </c>
      <c r="O247" s="250">
        <v>975</v>
      </c>
      <c r="P247" s="306"/>
      <c r="Q24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47" s="308" t="s">
        <v>195</v>
      </c>
      <c r="S247" s="250">
        <v>100</v>
      </c>
      <c r="T247" s="26" t="s">
        <v>936</v>
      </c>
      <c r="U247" s="26" t="s">
        <v>936</v>
      </c>
    </row>
    <row r="248" spans="1:21" customFormat="1" ht="31.2" hidden="1" x14ac:dyDescent="0.3">
      <c r="A248" s="1"/>
      <c r="B248" s="53">
        <v>2042</v>
      </c>
      <c r="C248" s="92">
        <v>2042</v>
      </c>
      <c r="D248" s="104" t="s">
        <v>209</v>
      </c>
      <c r="E248" s="90"/>
      <c r="F248" s="90" t="s">
        <v>20</v>
      </c>
      <c r="G248" s="98">
        <v>336.07</v>
      </c>
      <c r="H248" s="225">
        <v>4069808</v>
      </c>
      <c r="I248" s="458"/>
      <c r="J248" s="200"/>
      <c r="K248" s="200">
        <v>0</v>
      </c>
      <c r="L248" s="366" t="s">
        <v>195</v>
      </c>
      <c r="M248" s="274">
        <v>100</v>
      </c>
      <c r="N248" s="359" t="s">
        <v>920</v>
      </c>
      <c r="O248" s="274">
        <v>975</v>
      </c>
      <c r="P248" s="304"/>
      <c r="Q24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48" s="360" t="s">
        <v>195</v>
      </c>
      <c r="S248" s="274">
        <v>100</v>
      </c>
      <c r="T248" s="26" t="s">
        <v>936</v>
      </c>
      <c r="U248" s="26" t="s">
        <v>936</v>
      </c>
    </row>
    <row r="249" spans="1:21" customFormat="1" ht="57" hidden="1" customHeight="1" x14ac:dyDescent="0.3">
      <c r="A249" s="23"/>
      <c r="B249" s="53">
        <v>2043</v>
      </c>
      <c r="C249" s="592">
        <v>2043</v>
      </c>
      <c r="D249" s="586" t="s">
        <v>210</v>
      </c>
      <c r="E249" s="100">
        <v>1</v>
      </c>
      <c r="F249" s="100" t="s">
        <v>211</v>
      </c>
      <c r="G249" s="101">
        <v>212.27</v>
      </c>
      <c r="H249" s="241">
        <v>2570590</v>
      </c>
      <c r="I249" s="111"/>
      <c r="J249" s="261"/>
      <c r="K249" s="200">
        <v>0</v>
      </c>
      <c r="L249" s="451" t="s">
        <v>195</v>
      </c>
      <c r="M249" s="205">
        <v>100</v>
      </c>
      <c r="N249" s="356" t="s">
        <v>920</v>
      </c>
      <c r="O249" s="205">
        <v>975</v>
      </c>
      <c r="P249" s="207"/>
      <c r="Q24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49" s="209" t="s">
        <v>195</v>
      </c>
      <c r="S249" s="279">
        <v>100</v>
      </c>
      <c r="T249" s="26" t="s">
        <v>936</v>
      </c>
      <c r="U249" s="26" t="s">
        <v>936</v>
      </c>
    </row>
    <row r="250" spans="1:21" customFormat="1" ht="28.5" hidden="1" customHeight="1" thickBot="1" x14ac:dyDescent="0.35">
      <c r="A250" s="23" t="s">
        <v>212</v>
      </c>
      <c r="B250" s="53">
        <v>2043</v>
      </c>
      <c r="C250" s="594"/>
      <c r="D250" s="588"/>
      <c r="E250" s="102">
        <v>2</v>
      </c>
      <c r="F250" s="102" t="s">
        <v>213</v>
      </c>
      <c r="G250" s="103">
        <v>229.96</v>
      </c>
      <c r="H250" s="243">
        <v>2784816</v>
      </c>
      <c r="I250" s="111">
        <f>+G250-G249</f>
        <v>17.689999999999998</v>
      </c>
      <c r="J250" s="464"/>
      <c r="K250" s="200">
        <v>0</v>
      </c>
      <c r="L250" s="452" t="s">
        <v>195</v>
      </c>
      <c r="M250" s="211">
        <v>100</v>
      </c>
      <c r="N250" s="357" t="s">
        <v>920</v>
      </c>
      <c r="O250" s="211">
        <v>975</v>
      </c>
      <c r="P250" s="213"/>
      <c r="Q250" s="214"/>
      <c r="R250" s="270"/>
      <c r="S250" s="284"/>
      <c r="T250" s="26" t="s">
        <v>936</v>
      </c>
      <c r="U250" s="26"/>
    </row>
    <row r="251" spans="1:21" customFormat="1" ht="57" hidden="1" customHeight="1" x14ac:dyDescent="0.3">
      <c r="A251" s="23"/>
      <c r="B251" s="53">
        <v>2045</v>
      </c>
      <c r="C251" s="592">
        <v>2045</v>
      </c>
      <c r="D251" s="644" t="s">
        <v>214</v>
      </c>
      <c r="E251" s="100">
        <v>1</v>
      </c>
      <c r="F251" s="100" t="s">
        <v>215</v>
      </c>
      <c r="G251" s="101">
        <v>152.13</v>
      </c>
      <c r="H251" s="241">
        <v>1842294</v>
      </c>
      <c r="I251" s="111"/>
      <c r="J251" s="261"/>
      <c r="K251" s="200">
        <v>0</v>
      </c>
      <c r="L251" s="451" t="s">
        <v>195</v>
      </c>
      <c r="M251" s="205">
        <v>100</v>
      </c>
      <c r="N251" s="356" t="s">
        <v>920</v>
      </c>
      <c r="O251" s="205">
        <v>975</v>
      </c>
      <c r="P251" s="207"/>
      <c r="Q25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51" s="209" t="s">
        <v>195</v>
      </c>
      <c r="S251" s="279">
        <v>100</v>
      </c>
      <c r="T251" s="26" t="s">
        <v>936</v>
      </c>
      <c r="U251" s="26" t="s">
        <v>936</v>
      </c>
    </row>
    <row r="252" spans="1:21" customFormat="1" ht="22.5" hidden="1" customHeight="1" x14ac:dyDescent="0.3">
      <c r="A252" s="23">
        <v>2047</v>
      </c>
      <c r="B252" s="53">
        <v>2045</v>
      </c>
      <c r="C252" s="593"/>
      <c r="D252" s="645"/>
      <c r="E252" s="84">
        <v>2</v>
      </c>
      <c r="F252" s="84" t="s">
        <v>156</v>
      </c>
      <c r="G252" s="85">
        <v>169.82</v>
      </c>
      <c r="H252" s="242">
        <v>2056520</v>
      </c>
      <c r="I252" s="111">
        <f>+G252-G251</f>
        <v>17.689999999999998</v>
      </c>
      <c r="J252" s="261"/>
      <c r="K252" s="200">
        <v>0</v>
      </c>
      <c r="L252" s="24" t="s">
        <v>195</v>
      </c>
      <c r="M252" s="25">
        <v>100</v>
      </c>
      <c r="N252" s="260" t="s">
        <v>920</v>
      </c>
      <c r="O252" s="25">
        <v>975</v>
      </c>
      <c r="P252" s="201"/>
      <c r="Q252" s="30"/>
      <c r="R252" s="269"/>
      <c r="S252" s="280"/>
      <c r="T252" s="26" t="s">
        <v>936</v>
      </c>
      <c r="U252" s="26"/>
    </row>
    <row r="253" spans="1:21" customFormat="1" ht="24" hidden="1" customHeight="1" thickBot="1" x14ac:dyDescent="0.35">
      <c r="A253" s="23">
        <v>2046</v>
      </c>
      <c r="B253" s="53">
        <v>2045</v>
      </c>
      <c r="C253" s="594"/>
      <c r="D253" s="646"/>
      <c r="E253" s="102">
        <v>3</v>
      </c>
      <c r="F253" s="102" t="s">
        <v>216</v>
      </c>
      <c r="G253" s="103">
        <v>173.34</v>
      </c>
      <c r="H253" s="243">
        <v>2099147</v>
      </c>
      <c r="I253" s="111">
        <f>+G253-G251</f>
        <v>21.210000000000008</v>
      </c>
      <c r="J253" s="261"/>
      <c r="K253" s="200">
        <v>0</v>
      </c>
      <c r="L253" s="452" t="s">
        <v>195</v>
      </c>
      <c r="M253" s="211">
        <v>100</v>
      </c>
      <c r="N253" s="357" t="s">
        <v>920</v>
      </c>
      <c r="O253" s="211">
        <v>975</v>
      </c>
      <c r="P253" s="213"/>
      <c r="Q253" s="214"/>
      <c r="R253" s="270"/>
      <c r="S253" s="284"/>
      <c r="T253" s="26" t="s">
        <v>936</v>
      </c>
      <c r="U253" s="26"/>
    </row>
    <row r="254" spans="1:21" customFormat="1" ht="37.35" hidden="1" customHeight="1" x14ac:dyDescent="0.3">
      <c r="A254" s="36"/>
      <c r="B254" s="59">
        <v>2053</v>
      </c>
      <c r="C254" s="592">
        <v>2053</v>
      </c>
      <c r="D254" s="586" t="s">
        <v>933</v>
      </c>
      <c r="E254" s="100">
        <v>1</v>
      </c>
      <c r="F254" s="244" t="s">
        <v>930</v>
      </c>
      <c r="G254" s="238">
        <v>106.11</v>
      </c>
      <c r="H254" s="241">
        <v>1284992</v>
      </c>
      <c r="I254" s="111"/>
      <c r="J254" s="468"/>
      <c r="K254" s="200">
        <v>0</v>
      </c>
      <c r="L254" s="455" t="s">
        <v>195</v>
      </c>
      <c r="M254" s="424">
        <v>100</v>
      </c>
      <c r="N254" s="432" t="s">
        <v>920</v>
      </c>
      <c r="O254" s="424">
        <v>975</v>
      </c>
      <c r="P254" s="207"/>
      <c r="Q2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54" s="209" t="s">
        <v>195</v>
      </c>
      <c r="S254" s="279">
        <v>100</v>
      </c>
      <c r="T254" s="26" t="s">
        <v>936</v>
      </c>
      <c r="U254" s="26" t="s">
        <v>936</v>
      </c>
    </row>
    <row r="255" spans="1:21" customFormat="1" ht="30" hidden="1" customHeight="1" x14ac:dyDescent="0.3">
      <c r="A255" s="36" t="s">
        <v>217</v>
      </c>
      <c r="B255" s="59">
        <v>2053</v>
      </c>
      <c r="C255" s="593"/>
      <c r="D255" s="587"/>
      <c r="E255" s="84">
        <v>2</v>
      </c>
      <c r="F255" s="245" t="s">
        <v>931</v>
      </c>
      <c r="G255" s="239">
        <v>120.28</v>
      </c>
      <c r="H255" s="242">
        <v>1456591</v>
      </c>
      <c r="I255" s="111">
        <f>+G255-G254</f>
        <v>14.170000000000002</v>
      </c>
      <c r="J255" s="469"/>
      <c r="K255" s="200">
        <v>0</v>
      </c>
      <c r="L255" s="456" t="s">
        <v>195</v>
      </c>
      <c r="M255" s="422">
        <v>100</v>
      </c>
      <c r="N255" s="433" t="s">
        <v>920</v>
      </c>
      <c r="O255" s="422">
        <v>975</v>
      </c>
      <c r="P255" s="201"/>
      <c r="Q255" s="30"/>
      <c r="R255" s="269"/>
      <c r="S255" s="280"/>
      <c r="T255" s="26" t="s">
        <v>936</v>
      </c>
      <c r="U255" s="26"/>
    </row>
    <row r="256" spans="1:21" customFormat="1" ht="30" hidden="1" customHeight="1" x14ac:dyDescent="0.3">
      <c r="A256" s="36">
        <v>2058</v>
      </c>
      <c r="B256" s="59">
        <v>2053</v>
      </c>
      <c r="C256" s="593"/>
      <c r="D256" s="587"/>
      <c r="E256" s="84">
        <v>3</v>
      </c>
      <c r="F256" s="245" t="s">
        <v>218</v>
      </c>
      <c r="G256" s="239">
        <v>127.36</v>
      </c>
      <c r="H256" s="242">
        <v>1542330</v>
      </c>
      <c r="I256" s="111">
        <f>+G256-G254</f>
        <v>21.25</v>
      </c>
      <c r="J256" s="469"/>
      <c r="K256" s="200">
        <v>0</v>
      </c>
      <c r="L256" s="456" t="s">
        <v>195</v>
      </c>
      <c r="M256" s="422">
        <v>100</v>
      </c>
      <c r="N256" s="433" t="s">
        <v>920</v>
      </c>
      <c r="O256" s="422">
        <v>975</v>
      </c>
      <c r="P256" s="201"/>
      <c r="Q256" s="30"/>
      <c r="R256" s="269"/>
      <c r="S256" s="280"/>
      <c r="T256" s="26" t="s">
        <v>936</v>
      </c>
      <c r="U256" s="26"/>
    </row>
    <row r="257" spans="1:21" customFormat="1" ht="33.6" hidden="1" customHeight="1" x14ac:dyDescent="0.3">
      <c r="A257" s="36">
        <v>2051</v>
      </c>
      <c r="B257" s="59">
        <v>2053</v>
      </c>
      <c r="C257" s="593"/>
      <c r="D257" s="587"/>
      <c r="E257" s="84">
        <v>4</v>
      </c>
      <c r="F257" s="245" t="s">
        <v>219</v>
      </c>
      <c r="G257" s="239">
        <v>134.44999999999999</v>
      </c>
      <c r="H257" s="242">
        <v>1628190</v>
      </c>
      <c r="I257" s="111">
        <f>+G257-G254</f>
        <v>28.339999999999989</v>
      </c>
      <c r="J257" s="469"/>
      <c r="K257" s="200">
        <v>0</v>
      </c>
      <c r="L257" s="456" t="s">
        <v>195</v>
      </c>
      <c r="M257" s="422">
        <v>100</v>
      </c>
      <c r="N257" s="433" t="s">
        <v>920</v>
      </c>
      <c r="O257" s="422">
        <v>975</v>
      </c>
      <c r="P257" s="201"/>
      <c r="Q257" s="30"/>
      <c r="R257" s="269"/>
      <c r="S257" s="280"/>
      <c r="T257" s="26" t="s">
        <v>936</v>
      </c>
      <c r="U257" s="26"/>
    </row>
    <row r="258" spans="1:21" customFormat="1" ht="35.4" hidden="1" customHeight="1" x14ac:dyDescent="0.3">
      <c r="A258" s="36">
        <v>2052</v>
      </c>
      <c r="B258" s="59">
        <v>2053</v>
      </c>
      <c r="C258" s="593"/>
      <c r="D258" s="587"/>
      <c r="E258" s="84">
        <v>5</v>
      </c>
      <c r="F258" s="245" t="s">
        <v>932</v>
      </c>
      <c r="G258" s="239">
        <v>137.97</v>
      </c>
      <c r="H258" s="242">
        <v>1670817</v>
      </c>
      <c r="I258" s="111">
        <f>+G258-G254</f>
        <v>31.86</v>
      </c>
      <c r="J258" s="469"/>
      <c r="K258" s="200">
        <v>0</v>
      </c>
      <c r="L258" s="456" t="s">
        <v>195</v>
      </c>
      <c r="M258" s="422">
        <v>100</v>
      </c>
      <c r="N258" s="433" t="s">
        <v>920</v>
      </c>
      <c r="O258" s="422">
        <v>975</v>
      </c>
      <c r="P258" s="201"/>
      <c r="Q258" s="30"/>
      <c r="R258" s="269"/>
      <c r="S258" s="280"/>
      <c r="T258" s="26" t="s">
        <v>936</v>
      </c>
      <c r="U258" s="26"/>
    </row>
    <row r="259" spans="1:21" customFormat="1" ht="27" hidden="1" customHeight="1" x14ac:dyDescent="0.3">
      <c r="A259" s="36">
        <v>2049</v>
      </c>
      <c r="B259" s="59">
        <v>2053</v>
      </c>
      <c r="C259" s="593"/>
      <c r="D259" s="587"/>
      <c r="E259" s="84">
        <v>6</v>
      </c>
      <c r="F259" s="245" t="s">
        <v>220</v>
      </c>
      <c r="G259" s="239">
        <v>162.72999999999999</v>
      </c>
      <c r="H259" s="242">
        <v>1970660</v>
      </c>
      <c r="I259" s="111">
        <f>+G259-G254</f>
        <v>56.61999999999999</v>
      </c>
      <c r="J259" s="469"/>
      <c r="K259" s="200">
        <v>0</v>
      </c>
      <c r="L259" s="456" t="s">
        <v>195</v>
      </c>
      <c r="M259" s="422">
        <v>100</v>
      </c>
      <c r="N259" s="433" t="s">
        <v>920</v>
      </c>
      <c r="O259" s="422">
        <v>975</v>
      </c>
      <c r="P259" s="201"/>
      <c r="Q259" s="30"/>
      <c r="R259" s="269"/>
      <c r="S259" s="280"/>
      <c r="T259" s="26" t="s">
        <v>936</v>
      </c>
      <c r="U259" s="26"/>
    </row>
    <row r="260" spans="1:21" customFormat="1" ht="29.1" hidden="1" customHeight="1" x14ac:dyDescent="0.3">
      <c r="A260" s="36">
        <v>2050</v>
      </c>
      <c r="B260" s="59">
        <v>2053</v>
      </c>
      <c r="C260" s="593"/>
      <c r="D260" s="587"/>
      <c r="E260" s="84">
        <v>7</v>
      </c>
      <c r="F260" s="245" t="s">
        <v>221</v>
      </c>
      <c r="G260" s="239">
        <v>176.86</v>
      </c>
      <c r="H260" s="242">
        <v>2141775</v>
      </c>
      <c r="I260" s="111">
        <f>+G260-G254</f>
        <v>70.750000000000014</v>
      </c>
      <c r="J260" s="469"/>
      <c r="K260" s="200">
        <v>0</v>
      </c>
      <c r="L260" s="456" t="s">
        <v>195</v>
      </c>
      <c r="M260" s="422">
        <v>100</v>
      </c>
      <c r="N260" s="433" t="s">
        <v>920</v>
      </c>
      <c r="O260" s="422">
        <v>975</v>
      </c>
      <c r="P260" s="201"/>
      <c r="Q260" s="30"/>
      <c r="R260" s="269"/>
      <c r="S260" s="280"/>
      <c r="T260" s="26" t="s">
        <v>936</v>
      </c>
      <c r="U260" s="26"/>
    </row>
    <row r="261" spans="1:21" customFormat="1" ht="58.35" hidden="1" customHeight="1" x14ac:dyDescent="0.3">
      <c r="A261" s="36">
        <v>2065</v>
      </c>
      <c r="B261" s="59">
        <v>2053</v>
      </c>
      <c r="C261" s="593"/>
      <c r="D261" s="587"/>
      <c r="E261" s="84">
        <v>8</v>
      </c>
      <c r="F261" s="245" t="s">
        <v>222</v>
      </c>
      <c r="G261" s="239">
        <v>187.5</v>
      </c>
      <c r="H261" s="242">
        <v>2270625</v>
      </c>
      <c r="I261" s="111">
        <f>+G261-G254</f>
        <v>81.39</v>
      </c>
      <c r="J261" s="469"/>
      <c r="K261" s="200">
        <v>0</v>
      </c>
      <c r="L261" s="456" t="s">
        <v>195</v>
      </c>
      <c r="M261" s="422">
        <v>100</v>
      </c>
      <c r="N261" s="433" t="s">
        <v>920</v>
      </c>
      <c r="O261" s="422">
        <v>975</v>
      </c>
      <c r="P261" s="201"/>
      <c r="Q261" s="30"/>
      <c r="R261" s="269"/>
      <c r="S261" s="280"/>
      <c r="T261" s="26" t="s">
        <v>936</v>
      </c>
      <c r="U261" s="26"/>
    </row>
    <row r="262" spans="1:21" customFormat="1" ht="48" hidden="1" customHeight="1" thickBot="1" x14ac:dyDescent="0.35">
      <c r="A262" s="38">
        <v>2055</v>
      </c>
      <c r="B262" s="59">
        <v>2053</v>
      </c>
      <c r="C262" s="594"/>
      <c r="D262" s="588"/>
      <c r="E262" s="102">
        <v>9</v>
      </c>
      <c r="F262" s="246" t="s">
        <v>223</v>
      </c>
      <c r="G262" s="240">
        <v>565.99</v>
      </c>
      <c r="H262" s="243">
        <v>6854139</v>
      </c>
      <c r="I262" s="111">
        <f>+G262-G254</f>
        <v>459.88</v>
      </c>
      <c r="J262" s="469"/>
      <c r="K262" s="200">
        <v>0</v>
      </c>
      <c r="L262" s="457" t="s">
        <v>195</v>
      </c>
      <c r="M262" s="427">
        <v>100</v>
      </c>
      <c r="N262" s="434" t="s">
        <v>920</v>
      </c>
      <c r="O262" s="427">
        <v>975</v>
      </c>
      <c r="P262" s="213"/>
      <c r="Q262" s="214"/>
      <c r="R262" s="270"/>
      <c r="S262" s="284"/>
      <c r="T262" s="26" t="s">
        <v>936</v>
      </c>
      <c r="U262" s="26"/>
    </row>
    <row r="263" spans="1:21" customFormat="1" ht="31.2" hidden="1" x14ac:dyDescent="0.3">
      <c r="A263" s="1"/>
      <c r="B263" s="53">
        <v>2056</v>
      </c>
      <c r="C263" s="154">
        <v>2056</v>
      </c>
      <c r="D263" s="147" t="s">
        <v>224</v>
      </c>
      <c r="E263" s="119"/>
      <c r="F263" s="119" t="s">
        <v>20</v>
      </c>
      <c r="G263" s="120">
        <v>187.5</v>
      </c>
      <c r="H263" s="341">
        <v>2270625</v>
      </c>
      <c r="I263" s="458"/>
      <c r="J263" s="200"/>
      <c r="K263" s="200">
        <v>0</v>
      </c>
      <c r="L263" s="453" t="s">
        <v>195</v>
      </c>
      <c r="M263" s="321">
        <v>100</v>
      </c>
      <c r="N263" s="358" t="s">
        <v>920</v>
      </c>
      <c r="O263" s="321">
        <v>975</v>
      </c>
      <c r="P263" s="323"/>
      <c r="Q263"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63" s="325" t="s">
        <v>195</v>
      </c>
      <c r="S263" s="321">
        <v>100</v>
      </c>
      <c r="T263" s="26" t="s">
        <v>936</v>
      </c>
      <c r="U263" s="26" t="s">
        <v>936</v>
      </c>
    </row>
    <row r="264" spans="1:21" customFormat="1" ht="36.6" hidden="1" customHeight="1" x14ac:dyDescent="0.3">
      <c r="A264" s="23"/>
      <c r="B264" s="53">
        <v>2062</v>
      </c>
      <c r="C264" s="592">
        <v>2062</v>
      </c>
      <c r="D264" s="701" t="s">
        <v>225</v>
      </c>
      <c r="E264" s="100">
        <v>1</v>
      </c>
      <c r="F264" s="121" t="s">
        <v>226</v>
      </c>
      <c r="G264" s="101">
        <v>300.7</v>
      </c>
      <c r="H264" s="241">
        <v>3641477</v>
      </c>
      <c r="I264" s="111"/>
      <c r="J264" s="261"/>
      <c r="K264" s="200">
        <v>0</v>
      </c>
      <c r="L264" s="451" t="s">
        <v>195</v>
      </c>
      <c r="M264" s="205">
        <v>100</v>
      </c>
      <c r="N264" s="356" t="s">
        <v>920</v>
      </c>
      <c r="O264" s="205">
        <v>975</v>
      </c>
      <c r="P264" s="207"/>
      <c r="Q2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64" s="209" t="s">
        <v>195</v>
      </c>
      <c r="S264" s="279">
        <v>100</v>
      </c>
      <c r="T264" s="26" t="s">
        <v>936</v>
      </c>
      <c r="U264" s="26" t="s">
        <v>936</v>
      </c>
    </row>
    <row r="265" spans="1:21" customFormat="1" ht="33.6" hidden="1" customHeight="1" x14ac:dyDescent="0.3">
      <c r="A265" s="23">
        <v>2060</v>
      </c>
      <c r="B265" s="53">
        <v>2062</v>
      </c>
      <c r="C265" s="593"/>
      <c r="D265" s="619"/>
      <c r="E265" s="84">
        <v>2</v>
      </c>
      <c r="F265" s="122" t="s">
        <v>227</v>
      </c>
      <c r="G265" s="85">
        <v>307.77999999999997</v>
      </c>
      <c r="H265" s="242">
        <v>3727216</v>
      </c>
      <c r="I265" s="111">
        <f>+G265-G264</f>
        <v>7.0799999999999841</v>
      </c>
      <c r="J265" s="202"/>
      <c r="K265" s="200">
        <v>0</v>
      </c>
      <c r="L265" s="24" t="s">
        <v>195</v>
      </c>
      <c r="M265" s="25">
        <v>100</v>
      </c>
      <c r="N265" s="260" t="s">
        <v>920</v>
      </c>
      <c r="O265" s="25">
        <v>975</v>
      </c>
      <c r="P265" s="201"/>
      <c r="Q265" s="30"/>
      <c r="R265" s="269"/>
      <c r="S265" s="280"/>
      <c r="T265" s="26" t="s">
        <v>936</v>
      </c>
      <c r="U265" s="26"/>
    </row>
    <row r="266" spans="1:21" customFormat="1" ht="15" hidden="1" customHeight="1" x14ac:dyDescent="0.3">
      <c r="A266" s="23">
        <v>2061</v>
      </c>
      <c r="B266" s="53">
        <v>2062</v>
      </c>
      <c r="C266" s="593"/>
      <c r="D266" s="619"/>
      <c r="E266" s="84">
        <v>3</v>
      </c>
      <c r="F266" s="122" t="s">
        <v>228</v>
      </c>
      <c r="G266" s="85">
        <v>321.91000000000003</v>
      </c>
      <c r="H266" s="242">
        <v>3898330</v>
      </c>
      <c r="I266" s="111">
        <f>+G266-G264</f>
        <v>21.210000000000036</v>
      </c>
      <c r="J266" s="202"/>
      <c r="K266" s="200">
        <v>0</v>
      </c>
      <c r="L266" s="24" t="s">
        <v>195</v>
      </c>
      <c r="M266" s="25">
        <v>100</v>
      </c>
      <c r="N266" s="260" t="s">
        <v>920</v>
      </c>
      <c r="O266" s="25">
        <v>975</v>
      </c>
      <c r="P266" s="201"/>
      <c r="Q266" s="30"/>
      <c r="R266" s="269"/>
      <c r="S266" s="280"/>
      <c r="T266" s="26" t="s">
        <v>936</v>
      </c>
      <c r="U266" s="26"/>
    </row>
    <row r="267" spans="1:21" customFormat="1" ht="62.4" hidden="1" customHeight="1" thickBot="1" x14ac:dyDescent="0.35">
      <c r="A267" s="23">
        <v>2030</v>
      </c>
      <c r="B267" s="53">
        <v>2062</v>
      </c>
      <c r="C267" s="594"/>
      <c r="D267" s="620"/>
      <c r="E267" s="102">
        <v>4</v>
      </c>
      <c r="F267" s="123" t="s">
        <v>229</v>
      </c>
      <c r="G267" s="103">
        <v>466.96</v>
      </c>
      <c r="H267" s="243">
        <v>5654886</v>
      </c>
      <c r="I267" s="111">
        <f>+G267-G264</f>
        <v>166.26</v>
      </c>
      <c r="J267" s="202"/>
      <c r="K267" s="200">
        <v>0</v>
      </c>
      <c r="L267" s="452" t="s">
        <v>195</v>
      </c>
      <c r="M267" s="211">
        <v>100</v>
      </c>
      <c r="N267" s="357" t="s">
        <v>920</v>
      </c>
      <c r="O267" s="211">
        <v>975</v>
      </c>
      <c r="P267" s="213"/>
      <c r="Q267" s="214"/>
      <c r="R267" s="270"/>
      <c r="S267" s="284"/>
      <c r="T267" s="26" t="s">
        <v>936</v>
      </c>
      <c r="U267" s="26"/>
    </row>
    <row r="268" spans="1:21" customFormat="1" ht="41.4" hidden="1" x14ac:dyDescent="0.3">
      <c r="A268" s="1"/>
      <c r="B268" s="53">
        <v>2063</v>
      </c>
      <c r="C268" s="124">
        <v>2063</v>
      </c>
      <c r="D268" s="125" t="s">
        <v>230</v>
      </c>
      <c r="E268" s="91"/>
      <c r="F268" s="91" t="s">
        <v>20</v>
      </c>
      <c r="G268" s="116">
        <v>194.59</v>
      </c>
      <c r="H268" s="221">
        <v>2356485</v>
      </c>
      <c r="I268" s="458"/>
      <c r="J268" s="200"/>
      <c r="K268" s="200">
        <v>0</v>
      </c>
      <c r="L268" s="454" t="s">
        <v>195</v>
      </c>
      <c r="M268" s="250">
        <v>100</v>
      </c>
      <c r="N268" s="355" t="s">
        <v>920</v>
      </c>
      <c r="O268" s="250">
        <v>975</v>
      </c>
      <c r="P268" s="306"/>
      <c r="Q26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68" s="308" t="s">
        <v>195</v>
      </c>
      <c r="S268" s="250">
        <v>100</v>
      </c>
      <c r="T268" s="26" t="s">
        <v>936</v>
      </c>
      <c r="U268" s="26" t="s">
        <v>936</v>
      </c>
    </row>
    <row r="269" spans="1:21" customFormat="1" ht="31.2" hidden="1" x14ac:dyDescent="0.3">
      <c r="A269" s="1"/>
      <c r="B269" s="53">
        <v>2064</v>
      </c>
      <c r="C269" s="92">
        <v>2064</v>
      </c>
      <c r="D269" s="104" t="s">
        <v>231</v>
      </c>
      <c r="E269" s="90"/>
      <c r="F269" s="90" t="s">
        <v>20</v>
      </c>
      <c r="G269" s="98">
        <v>212.27</v>
      </c>
      <c r="H269" s="225">
        <v>2570590</v>
      </c>
      <c r="I269" s="458"/>
      <c r="J269" s="200"/>
      <c r="K269" s="200">
        <v>0</v>
      </c>
      <c r="L269" s="366" t="s">
        <v>195</v>
      </c>
      <c r="M269" s="274">
        <v>100</v>
      </c>
      <c r="N269" s="359" t="s">
        <v>920</v>
      </c>
      <c r="O269" s="274">
        <v>975</v>
      </c>
      <c r="P269" s="304"/>
      <c r="Q26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69" s="360" t="s">
        <v>195</v>
      </c>
      <c r="S269" s="274">
        <v>100</v>
      </c>
      <c r="T269" s="26" t="s">
        <v>936</v>
      </c>
      <c r="U269" s="26" t="s">
        <v>936</v>
      </c>
    </row>
    <row r="270" spans="1:21" customFormat="1" ht="36" hidden="1" customHeight="1" x14ac:dyDescent="0.3">
      <c r="A270" s="23"/>
      <c r="B270" s="53">
        <v>2066</v>
      </c>
      <c r="C270" s="592">
        <v>2066</v>
      </c>
      <c r="D270" s="618" t="s">
        <v>232</v>
      </c>
      <c r="E270" s="100">
        <v>1</v>
      </c>
      <c r="F270" s="121" t="s">
        <v>233</v>
      </c>
      <c r="G270" s="101">
        <v>237</v>
      </c>
      <c r="H270" s="241">
        <v>2870070</v>
      </c>
      <c r="I270" s="111"/>
      <c r="J270" s="261"/>
      <c r="K270" s="200">
        <v>0</v>
      </c>
      <c r="L270" s="451" t="s">
        <v>195</v>
      </c>
      <c r="M270" s="205">
        <v>100</v>
      </c>
      <c r="N270" s="356" t="s">
        <v>920</v>
      </c>
      <c r="O270" s="205">
        <v>975</v>
      </c>
      <c r="P270" s="207"/>
      <c r="Q2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70" s="209" t="s">
        <v>195</v>
      </c>
      <c r="S270" s="279">
        <v>100</v>
      </c>
      <c r="T270" s="26" t="s">
        <v>936</v>
      </c>
      <c r="U270" s="26" t="s">
        <v>936</v>
      </c>
    </row>
    <row r="271" spans="1:21" customFormat="1" ht="71.25" hidden="1" customHeight="1" thickBot="1" x14ac:dyDescent="0.35">
      <c r="A271" s="23">
        <v>2048</v>
      </c>
      <c r="B271" s="53">
        <v>2066</v>
      </c>
      <c r="C271" s="594"/>
      <c r="D271" s="620"/>
      <c r="E271" s="102">
        <v>2</v>
      </c>
      <c r="F271" s="123" t="s">
        <v>234</v>
      </c>
      <c r="G271" s="103">
        <v>286.54000000000002</v>
      </c>
      <c r="H271" s="243">
        <v>3469999</v>
      </c>
      <c r="I271" s="111">
        <f>+G271-G270</f>
        <v>49.54000000000002</v>
      </c>
      <c r="J271" s="202"/>
      <c r="K271" s="200">
        <v>0</v>
      </c>
      <c r="L271" s="452" t="s">
        <v>195</v>
      </c>
      <c r="M271" s="211">
        <v>100</v>
      </c>
      <c r="N271" s="357" t="s">
        <v>920</v>
      </c>
      <c r="O271" s="211">
        <v>975</v>
      </c>
      <c r="P271" s="213"/>
      <c r="Q271" s="214"/>
      <c r="R271" s="270"/>
      <c r="S271" s="284"/>
      <c r="T271" s="26" t="s">
        <v>936</v>
      </c>
      <c r="U271" s="26"/>
    </row>
    <row r="272" spans="1:21" customFormat="1" ht="31.2" hidden="1" x14ac:dyDescent="0.3">
      <c r="A272" s="1"/>
      <c r="B272" s="53">
        <v>2067</v>
      </c>
      <c r="C272" s="124">
        <v>2067</v>
      </c>
      <c r="D272" s="125" t="s">
        <v>235</v>
      </c>
      <c r="E272" s="91"/>
      <c r="F272" s="91" t="s">
        <v>20</v>
      </c>
      <c r="G272" s="116">
        <v>99.03</v>
      </c>
      <c r="H272" s="221">
        <v>1199253</v>
      </c>
      <c r="I272" s="458"/>
      <c r="J272" s="200"/>
      <c r="K272" s="200">
        <v>0</v>
      </c>
      <c r="L272" s="454" t="s">
        <v>195</v>
      </c>
      <c r="M272" s="250">
        <v>100</v>
      </c>
      <c r="N272" s="355" t="s">
        <v>920</v>
      </c>
      <c r="O272" s="250">
        <v>975</v>
      </c>
      <c r="P272" s="306"/>
      <c r="Q27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72" s="308" t="s">
        <v>195</v>
      </c>
      <c r="S272" s="250">
        <v>100</v>
      </c>
      <c r="T272" s="26" t="s">
        <v>936</v>
      </c>
      <c r="U272" s="26" t="s">
        <v>936</v>
      </c>
    </row>
    <row r="273" spans="1:21" customFormat="1" ht="59.25" hidden="1" customHeight="1" x14ac:dyDescent="0.3">
      <c r="A273" s="1"/>
      <c r="B273" s="53">
        <v>2068</v>
      </c>
      <c r="C273" s="95">
        <v>2068</v>
      </c>
      <c r="D273" s="97" t="s">
        <v>236</v>
      </c>
      <c r="E273" s="84"/>
      <c r="F273" s="84" t="s">
        <v>20</v>
      </c>
      <c r="G273" s="85">
        <v>71.930000000000007</v>
      </c>
      <c r="H273" s="219">
        <v>871072</v>
      </c>
      <c r="I273" s="458">
        <v>24.64</v>
      </c>
      <c r="J273" s="470">
        <v>24.64</v>
      </c>
      <c r="K273" s="421">
        <v>298390</v>
      </c>
      <c r="L273" s="24" t="s">
        <v>195</v>
      </c>
      <c r="M273" s="25">
        <v>100</v>
      </c>
      <c r="N273" s="260" t="s">
        <v>920</v>
      </c>
      <c r="O273" s="25">
        <v>975</v>
      </c>
      <c r="P273" s="20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73" s="20" t="s">
        <v>195</v>
      </c>
      <c r="S273" s="25">
        <v>100</v>
      </c>
      <c r="T273" s="26" t="s">
        <v>936</v>
      </c>
      <c r="U273" s="26" t="s">
        <v>936</v>
      </c>
    </row>
    <row r="274" spans="1:21" customFormat="1" ht="31.2" hidden="1" x14ac:dyDescent="0.3">
      <c r="A274" s="1"/>
      <c r="B274" s="57">
        <v>2069</v>
      </c>
      <c r="C274" s="95">
        <v>2069</v>
      </c>
      <c r="D274" s="97" t="s">
        <v>237</v>
      </c>
      <c r="E274" s="84"/>
      <c r="F274" s="84" t="s">
        <v>20</v>
      </c>
      <c r="G274" s="85">
        <v>58.32</v>
      </c>
      <c r="H274" s="219">
        <v>706255</v>
      </c>
      <c r="I274" s="458"/>
      <c r="J274" s="200"/>
      <c r="K274" s="200">
        <v>0</v>
      </c>
      <c r="L274" s="24" t="s">
        <v>195</v>
      </c>
      <c r="M274" s="25">
        <v>100</v>
      </c>
      <c r="N274" s="260" t="s">
        <v>920</v>
      </c>
      <c r="O274" s="25">
        <v>975</v>
      </c>
      <c r="P274" s="20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74" s="20" t="s">
        <v>195</v>
      </c>
      <c r="S274" s="25">
        <v>100</v>
      </c>
      <c r="T274" s="26" t="s">
        <v>936</v>
      </c>
      <c r="U274" s="26" t="s">
        <v>936</v>
      </c>
    </row>
    <row r="275" spans="1:21" ht="34.5" hidden="1" customHeight="1" x14ac:dyDescent="0.3">
      <c r="A275" s="1"/>
      <c r="B275" s="5"/>
      <c r="C275" s="684" t="s">
        <v>238</v>
      </c>
      <c r="D275" s="685"/>
      <c r="E275" s="685"/>
      <c r="F275" s="685"/>
      <c r="G275" s="494"/>
      <c r="H275" s="219"/>
      <c r="I275" s="458"/>
      <c r="J275" s="471"/>
      <c r="K275" s="200">
        <v>0</v>
      </c>
      <c r="L275" s="17" t="s">
        <v>42</v>
      </c>
      <c r="M275" s="25" t="s">
        <v>42</v>
      </c>
      <c r="N275" s="25" t="s">
        <v>42</v>
      </c>
      <c r="O275" s="25"/>
      <c r="P275" s="201"/>
      <c r="Q275" s="30"/>
      <c r="R275" s="200" t="s">
        <v>42</v>
      </c>
      <c r="S275" s="200" t="s">
        <v>42</v>
      </c>
      <c r="T275" s="200" t="s">
        <v>42</v>
      </c>
      <c r="U275" s="274" t="s">
        <v>41</v>
      </c>
    </row>
    <row r="276" spans="1:21" hidden="1" x14ac:dyDescent="0.3">
      <c r="A276" s="1"/>
      <c r="B276" s="42" t="s">
        <v>1</v>
      </c>
      <c r="C276" s="413" t="s">
        <v>1</v>
      </c>
      <c r="D276" s="413" t="s">
        <v>2</v>
      </c>
      <c r="E276" s="117" t="s">
        <v>3</v>
      </c>
      <c r="F276" s="413" t="s">
        <v>4</v>
      </c>
      <c r="G276" s="9" t="s">
        <v>5</v>
      </c>
      <c r="H276" s="444" t="s">
        <v>6</v>
      </c>
      <c r="I276" s="458"/>
      <c r="J276" s="288"/>
      <c r="K276" s="200">
        <v>0</v>
      </c>
      <c r="L276" s="17" t="s">
        <v>42</v>
      </c>
      <c r="M276" s="25" t="s">
        <v>42</v>
      </c>
      <c r="N276" s="25" t="s">
        <v>42</v>
      </c>
      <c r="O276" s="25"/>
      <c r="P276" s="201"/>
      <c r="Q276" s="30"/>
      <c r="R276" s="200" t="s">
        <v>42</v>
      </c>
      <c r="S276" s="200" t="s">
        <v>42</v>
      </c>
      <c r="T276" s="200" t="s">
        <v>42</v>
      </c>
      <c r="U276" s="274" t="s">
        <v>41</v>
      </c>
    </row>
    <row r="277" spans="1:21" customFormat="1" ht="27.6" hidden="1" x14ac:dyDescent="0.3">
      <c r="A277" s="1"/>
      <c r="B277" s="57">
        <v>3010</v>
      </c>
      <c r="C277" s="95">
        <v>3010</v>
      </c>
      <c r="D277" s="97" t="s">
        <v>239</v>
      </c>
      <c r="E277" s="84"/>
      <c r="F277" s="84" t="s">
        <v>20</v>
      </c>
      <c r="G277" s="85">
        <v>181.4</v>
      </c>
      <c r="H277" s="219">
        <v>2196754</v>
      </c>
      <c r="I277" s="458"/>
      <c r="J277" s="200"/>
      <c r="K277" s="200">
        <v>0</v>
      </c>
      <c r="L277" s="17" t="s">
        <v>917</v>
      </c>
      <c r="M277" s="25">
        <v>100</v>
      </c>
      <c r="N277" s="35" t="s">
        <v>434</v>
      </c>
      <c r="O277" s="25">
        <v>136</v>
      </c>
      <c r="P277" s="201"/>
      <c r="Q2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77" s="20" t="s">
        <v>240</v>
      </c>
      <c r="S277" s="25">
        <v>100</v>
      </c>
      <c r="T277" s="26" t="s">
        <v>936</v>
      </c>
      <c r="U277" s="26" t="s">
        <v>936</v>
      </c>
    </row>
    <row r="278" spans="1:21" customFormat="1" ht="29.4" hidden="1" customHeight="1" x14ac:dyDescent="0.3">
      <c r="A278" s="1"/>
      <c r="B278" s="5"/>
      <c r="C278" s="647" t="s">
        <v>241</v>
      </c>
      <c r="D278" s="648"/>
      <c r="E278" s="648"/>
      <c r="F278" s="648"/>
      <c r="G278" s="648"/>
      <c r="H278" s="219"/>
      <c r="I278" s="458"/>
      <c r="J278" s="471"/>
      <c r="K278" s="200">
        <v>0</v>
      </c>
      <c r="L278" s="17" t="s">
        <v>42</v>
      </c>
      <c r="M278" s="200" t="s">
        <v>42</v>
      </c>
      <c r="N278" s="200" t="s">
        <v>42</v>
      </c>
      <c r="O278" s="200" t="s">
        <v>42</v>
      </c>
      <c r="P278" s="201"/>
      <c r="Q278" s="30"/>
      <c r="R278" s="200" t="s">
        <v>42</v>
      </c>
      <c r="S278" s="200" t="s">
        <v>42</v>
      </c>
      <c r="T278" s="200" t="s">
        <v>42</v>
      </c>
      <c r="U278" s="274" t="s">
        <v>41</v>
      </c>
    </row>
    <row r="279" spans="1:21" customFormat="1" hidden="1" x14ac:dyDescent="0.3">
      <c r="A279" s="1"/>
      <c r="B279" s="42" t="s">
        <v>1</v>
      </c>
      <c r="C279" s="117" t="s">
        <v>1</v>
      </c>
      <c r="D279" s="117" t="s">
        <v>2</v>
      </c>
      <c r="E279" s="117" t="s">
        <v>3</v>
      </c>
      <c r="F279" s="84" t="s">
        <v>20</v>
      </c>
      <c r="G279" s="9" t="s">
        <v>5</v>
      </c>
      <c r="H279" s="444" t="s">
        <v>6</v>
      </c>
      <c r="I279" s="458"/>
      <c r="J279" s="288"/>
      <c r="K279" s="200">
        <v>0</v>
      </c>
      <c r="L279" s="17" t="s">
        <v>42</v>
      </c>
      <c r="M279" s="200" t="s">
        <v>42</v>
      </c>
      <c r="N279" s="200" t="s">
        <v>42</v>
      </c>
      <c r="O279" s="200" t="s">
        <v>42</v>
      </c>
      <c r="P279" s="201"/>
      <c r="Q279" s="30"/>
      <c r="R279" s="200" t="s">
        <v>42</v>
      </c>
      <c r="S279" s="200" t="s">
        <v>42</v>
      </c>
      <c r="T279" s="200" t="s">
        <v>42</v>
      </c>
      <c r="U279" s="274" t="s">
        <v>41</v>
      </c>
    </row>
    <row r="280" spans="1:21" customFormat="1" ht="27.6" hidden="1" x14ac:dyDescent="0.3">
      <c r="A280" s="1"/>
      <c r="B280" s="53">
        <v>3003</v>
      </c>
      <c r="C280" s="95">
        <v>3003</v>
      </c>
      <c r="D280" s="97" t="s">
        <v>242</v>
      </c>
      <c r="E280" s="84"/>
      <c r="F280" s="84" t="s">
        <v>20</v>
      </c>
      <c r="G280" s="85">
        <v>321.91000000000003</v>
      </c>
      <c r="H280" s="219">
        <v>3898330</v>
      </c>
      <c r="I280" s="458"/>
      <c r="J280" s="200"/>
      <c r="K280" s="200">
        <v>0</v>
      </c>
      <c r="L280" s="24" t="s">
        <v>243</v>
      </c>
      <c r="M280" s="25">
        <v>100</v>
      </c>
      <c r="N280" s="35" t="s">
        <v>434</v>
      </c>
      <c r="O280" s="25">
        <v>5248</v>
      </c>
      <c r="P280" s="201"/>
      <c r="Q2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280" s="20" t="s">
        <v>243</v>
      </c>
      <c r="S280" s="25">
        <v>100</v>
      </c>
      <c r="T280" s="26" t="s">
        <v>936</v>
      </c>
      <c r="U280" s="26" t="s">
        <v>936</v>
      </c>
    </row>
    <row r="281" spans="1:21" customFormat="1" ht="55.2" hidden="1" x14ac:dyDescent="0.3">
      <c r="A281" s="1"/>
      <c r="B281" s="84">
        <v>90091</v>
      </c>
      <c r="C281" s="84">
        <v>90091</v>
      </c>
      <c r="D281" s="97" t="s">
        <v>244</v>
      </c>
      <c r="E281" s="84"/>
      <c r="F281" s="84" t="s">
        <v>20</v>
      </c>
      <c r="G281" s="85">
        <v>0</v>
      </c>
      <c r="H281" s="219">
        <v>0</v>
      </c>
      <c r="I281" s="458"/>
      <c r="J281" s="200"/>
      <c r="K281" s="200">
        <v>0</v>
      </c>
      <c r="L281" s="24" t="s">
        <v>243</v>
      </c>
      <c r="M281" s="35">
        <v>0</v>
      </c>
      <c r="N281" s="35" t="s">
        <v>434</v>
      </c>
      <c r="O281" s="25">
        <v>5248</v>
      </c>
      <c r="P281" s="201"/>
      <c r="Q2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281" s="22" t="s">
        <v>243</v>
      </c>
      <c r="S281" s="35">
        <v>0</v>
      </c>
      <c r="T281" s="26" t="s">
        <v>936</v>
      </c>
      <c r="U281" s="26" t="s">
        <v>936</v>
      </c>
    </row>
    <row r="282" spans="1:21" customFormat="1" ht="110.4" hidden="1" x14ac:dyDescent="0.3">
      <c r="A282" s="1"/>
      <c r="B282" s="84">
        <v>91121</v>
      </c>
      <c r="C282" s="84">
        <v>91121</v>
      </c>
      <c r="D282" s="97" t="s">
        <v>245</v>
      </c>
      <c r="E282" s="84"/>
      <c r="F282" s="84" t="s">
        <v>20</v>
      </c>
      <c r="G282" s="85">
        <v>128.76</v>
      </c>
      <c r="H282" s="219">
        <v>1559284</v>
      </c>
      <c r="I282" s="458"/>
      <c r="J282" s="200"/>
      <c r="K282" s="200">
        <v>0</v>
      </c>
      <c r="L282" s="24" t="s">
        <v>243</v>
      </c>
      <c r="M282" s="35">
        <v>40</v>
      </c>
      <c r="N282" s="35" t="s">
        <v>434</v>
      </c>
      <c r="O282" s="25">
        <v>5248</v>
      </c>
      <c r="P282" s="201"/>
      <c r="Q2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282" s="22" t="s">
        <v>243</v>
      </c>
      <c r="S282" s="35">
        <v>40</v>
      </c>
      <c r="T282" s="26" t="s">
        <v>936</v>
      </c>
      <c r="U282" s="26" t="s">
        <v>936</v>
      </c>
    </row>
    <row r="283" spans="1:21" customFormat="1" ht="110.4" hidden="1" x14ac:dyDescent="0.3">
      <c r="A283" s="1"/>
      <c r="B283" s="84">
        <v>91122</v>
      </c>
      <c r="C283" s="84">
        <v>91122</v>
      </c>
      <c r="D283" s="97" t="s">
        <v>246</v>
      </c>
      <c r="E283" s="84"/>
      <c r="F283" s="84" t="s">
        <v>20</v>
      </c>
      <c r="G283" s="85">
        <v>160.94999999999999</v>
      </c>
      <c r="H283" s="219">
        <v>1949105</v>
      </c>
      <c r="I283" s="458"/>
      <c r="J283" s="261"/>
      <c r="K283" s="200">
        <v>0</v>
      </c>
      <c r="L283" s="24" t="s">
        <v>243</v>
      </c>
      <c r="M283" s="35">
        <v>50</v>
      </c>
      <c r="N283" s="35" t="s">
        <v>434</v>
      </c>
      <c r="O283" s="25">
        <v>5248</v>
      </c>
      <c r="P283" s="201"/>
      <c r="Q2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283" s="22" t="s">
        <v>243</v>
      </c>
      <c r="S283" s="35">
        <v>50</v>
      </c>
      <c r="T283" s="26" t="s">
        <v>936</v>
      </c>
      <c r="U283" s="26" t="s">
        <v>936</v>
      </c>
    </row>
    <row r="284" spans="1:21" customFormat="1" ht="124.2" hidden="1" x14ac:dyDescent="0.3">
      <c r="A284" s="1"/>
      <c r="B284" s="84">
        <v>91123</v>
      </c>
      <c r="C284" s="84">
        <v>91123</v>
      </c>
      <c r="D284" s="118" t="s">
        <v>247</v>
      </c>
      <c r="E284" s="84"/>
      <c r="F284" s="84" t="s">
        <v>20</v>
      </c>
      <c r="G284" s="85">
        <v>193.14</v>
      </c>
      <c r="H284" s="219">
        <v>2338925</v>
      </c>
      <c r="I284" s="458"/>
      <c r="J284" s="261"/>
      <c r="K284" s="200">
        <v>0</v>
      </c>
      <c r="L284" s="24" t="s">
        <v>243</v>
      </c>
      <c r="M284" s="35">
        <v>60</v>
      </c>
      <c r="N284" s="35" t="s">
        <v>434</v>
      </c>
      <c r="O284" s="25">
        <v>5248</v>
      </c>
      <c r="P284" s="201"/>
      <c r="Q2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284" s="22" t="s">
        <v>243</v>
      </c>
      <c r="S284" s="35">
        <v>60</v>
      </c>
      <c r="T284" s="26" t="s">
        <v>936</v>
      </c>
      <c r="U284" s="26" t="s">
        <v>936</v>
      </c>
    </row>
    <row r="285" spans="1:21" customFormat="1" ht="110.4" hidden="1" x14ac:dyDescent="0.3">
      <c r="A285" s="1"/>
      <c r="B285" s="89">
        <v>92121</v>
      </c>
      <c r="C285" s="89">
        <v>92121</v>
      </c>
      <c r="D285" s="97" t="s">
        <v>248</v>
      </c>
      <c r="E285" s="84"/>
      <c r="F285" s="84" t="s">
        <v>20</v>
      </c>
      <c r="G285" s="85">
        <v>225.34</v>
      </c>
      <c r="H285" s="219">
        <v>2728867</v>
      </c>
      <c r="I285" s="458"/>
      <c r="J285" s="200"/>
      <c r="K285" s="200">
        <v>0</v>
      </c>
      <c r="L285" s="24" t="s">
        <v>243</v>
      </c>
      <c r="M285" s="35">
        <v>70</v>
      </c>
      <c r="N285" s="35" t="s">
        <v>434</v>
      </c>
      <c r="O285" s="25">
        <v>5248</v>
      </c>
      <c r="P285" s="201"/>
      <c r="Q2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285" s="22" t="s">
        <v>243</v>
      </c>
      <c r="S285" s="35">
        <v>70</v>
      </c>
      <c r="T285" s="26" t="s">
        <v>936</v>
      </c>
      <c r="U285" s="26" t="s">
        <v>936</v>
      </c>
    </row>
    <row r="286" spans="1:21" customFormat="1" ht="110.4" hidden="1" x14ac:dyDescent="0.3">
      <c r="A286" s="1"/>
      <c r="B286" s="89">
        <v>92122</v>
      </c>
      <c r="C286" s="89">
        <v>92122</v>
      </c>
      <c r="D286" s="97" t="s">
        <v>249</v>
      </c>
      <c r="E286" s="84"/>
      <c r="F286" s="84" t="s">
        <v>20</v>
      </c>
      <c r="G286" s="85">
        <v>257.52999999999997</v>
      </c>
      <c r="H286" s="219">
        <v>3118688</v>
      </c>
      <c r="I286" s="458"/>
      <c r="J286" s="200"/>
      <c r="K286" s="200">
        <v>0</v>
      </c>
      <c r="L286" s="24" t="s">
        <v>243</v>
      </c>
      <c r="M286" s="35">
        <v>80</v>
      </c>
      <c r="N286" s="35" t="s">
        <v>434</v>
      </c>
      <c r="O286" s="25">
        <v>5248</v>
      </c>
      <c r="P286" s="201"/>
      <c r="Q2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286" s="22" t="s">
        <v>243</v>
      </c>
      <c r="S286" s="35">
        <v>80</v>
      </c>
      <c r="T286" s="26" t="s">
        <v>936</v>
      </c>
      <c r="U286" s="26" t="s">
        <v>936</v>
      </c>
    </row>
    <row r="287" spans="1:21" customFormat="1" ht="110.4" hidden="1" x14ac:dyDescent="0.3">
      <c r="A287" s="1"/>
      <c r="B287" s="89">
        <v>92123</v>
      </c>
      <c r="C287" s="89">
        <v>92123</v>
      </c>
      <c r="D287" s="97" t="s">
        <v>250</v>
      </c>
      <c r="E287" s="84"/>
      <c r="F287" s="84" t="s">
        <v>20</v>
      </c>
      <c r="G287" s="85">
        <v>289.72000000000003</v>
      </c>
      <c r="H287" s="219">
        <v>3508509</v>
      </c>
      <c r="I287" s="458"/>
      <c r="J287" s="200"/>
      <c r="K287" s="200">
        <v>0</v>
      </c>
      <c r="L287" s="24" t="s">
        <v>243</v>
      </c>
      <c r="M287" s="35">
        <v>90</v>
      </c>
      <c r="N287" s="35" t="s">
        <v>434</v>
      </c>
      <c r="O287" s="25">
        <v>5248</v>
      </c>
      <c r="P287" s="201"/>
      <c r="Q2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287" s="22" t="s">
        <v>243</v>
      </c>
      <c r="S287" s="35">
        <v>90</v>
      </c>
      <c r="T287" s="26" t="s">
        <v>936</v>
      </c>
      <c r="U287" s="26" t="s">
        <v>936</v>
      </c>
    </row>
    <row r="288" spans="1:21" customFormat="1" ht="27.6" hidden="1" x14ac:dyDescent="0.3">
      <c r="A288" s="1"/>
      <c r="B288" s="53">
        <v>3004</v>
      </c>
      <c r="C288" s="95">
        <v>3004</v>
      </c>
      <c r="D288" s="97" t="s">
        <v>251</v>
      </c>
      <c r="E288" s="84"/>
      <c r="F288" s="84" t="s">
        <v>20</v>
      </c>
      <c r="G288" s="85">
        <v>364.36</v>
      </c>
      <c r="H288" s="219">
        <v>4412400</v>
      </c>
      <c r="I288" s="458"/>
      <c r="J288" s="200"/>
      <c r="K288" s="200">
        <v>0</v>
      </c>
      <c r="L288" s="24" t="s">
        <v>243</v>
      </c>
      <c r="M288" s="25">
        <v>100</v>
      </c>
      <c r="N288" s="35" t="s">
        <v>434</v>
      </c>
      <c r="O288" s="25">
        <v>5249</v>
      </c>
      <c r="P288" s="201"/>
      <c r="Q2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288" s="20" t="s">
        <v>243</v>
      </c>
      <c r="S288" s="25">
        <v>100</v>
      </c>
      <c r="T288" s="26" t="s">
        <v>936</v>
      </c>
      <c r="U288" s="26" t="s">
        <v>936</v>
      </c>
    </row>
    <row r="289" spans="1:24" customFormat="1" ht="62.25" hidden="1" customHeight="1" x14ac:dyDescent="0.3">
      <c r="A289" s="1"/>
      <c r="B289" s="84">
        <v>90092</v>
      </c>
      <c r="C289" s="84">
        <v>90092</v>
      </c>
      <c r="D289" s="97" t="s">
        <v>252</v>
      </c>
      <c r="E289" s="84"/>
      <c r="F289" s="84" t="s">
        <v>20</v>
      </c>
      <c r="G289" s="85">
        <v>0</v>
      </c>
      <c r="H289" s="219">
        <v>0</v>
      </c>
      <c r="I289" s="458"/>
      <c r="J289" s="200"/>
      <c r="K289" s="200">
        <v>0</v>
      </c>
      <c r="L289" s="24" t="s">
        <v>243</v>
      </c>
      <c r="M289" s="35">
        <v>0</v>
      </c>
      <c r="N289" s="35" t="s">
        <v>434</v>
      </c>
      <c r="O289" s="25">
        <v>5249</v>
      </c>
      <c r="P289" s="201"/>
      <c r="Q2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289" s="22" t="s">
        <v>243</v>
      </c>
      <c r="S289" s="35">
        <v>0</v>
      </c>
      <c r="T289" s="26" t="s">
        <v>936</v>
      </c>
      <c r="U289" s="26" t="s">
        <v>936</v>
      </c>
    </row>
    <row r="290" spans="1:24" customFormat="1" ht="96.6" hidden="1" x14ac:dyDescent="0.3">
      <c r="A290" s="1"/>
      <c r="B290" s="84">
        <v>91124</v>
      </c>
      <c r="C290" s="84">
        <v>91124</v>
      </c>
      <c r="D290" s="97" t="s">
        <v>253</v>
      </c>
      <c r="E290" s="84"/>
      <c r="F290" s="84" t="s">
        <v>20</v>
      </c>
      <c r="G290" s="85">
        <v>145.72999999999999</v>
      </c>
      <c r="H290" s="219">
        <v>1764790</v>
      </c>
      <c r="I290" s="458"/>
      <c r="J290" s="200"/>
      <c r="K290" s="200">
        <v>0</v>
      </c>
      <c r="L290" s="24" t="s">
        <v>243</v>
      </c>
      <c r="M290" s="35">
        <v>40</v>
      </c>
      <c r="N290" s="35" t="s">
        <v>434</v>
      </c>
      <c r="O290" s="25">
        <v>5249</v>
      </c>
      <c r="P290" s="201"/>
      <c r="Q2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290" s="22" t="s">
        <v>243</v>
      </c>
      <c r="S290" s="35">
        <v>40</v>
      </c>
      <c r="T290" s="26" t="s">
        <v>936</v>
      </c>
      <c r="U290" s="26" t="s">
        <v>936</v>
      </c>
    </row>
    <row r="291" spans="1:24" customFormat="1" ht="96.6" hidden="1" x14ac:dyDescent="0.3">
      <c r="A291" s="1"/>
      <c r="B291" s="84">
        <v>91125</v>
      </c>
      <c r="C291" s="84">
        <v>91125</v>
      </c>
      <c r="D291" s="97" t="s">
        <v>254</v>
      </c>
      <c r="E291" s="84"/>
      <c r="F291" s="84" t="s">
        <v>20</v>
      </c>
      <c r="G291" s="85">
        <v>182.2</v>
      </c>
      <c r="H291" s="219">
        <v>2206442</v>
      </c>
      <c r="I291" s="458"/>
      <c r="J291" s="200"/>
      <c r="K291" s="200">
        <v>0</v>
      </c>
      <c r="L291" s="24" t="s">
        <v>243</v>
      </c>
      <c r="M291" s="35">
        <v>50</v>
      </c>
      <c r="N291" s="35" t="s">
        <v>434</v>
      </c>
      <c r="O291" s="25">
        <v>5249</v>
      </c>
      <c r="P291" s="201"/>
      <c r="Q2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291" s="22" t="s">
        <v>243</v>
      </c>
      <c r="S291" s="35">
        <v>50</v>
      </c>
      <c r="T291" s="26" t="s">
        <v>936</v>
      </c>
      <c r="U291" s="26" t="s">
        <v>936</v>
      </c>
    </row>
    <row r="292" spans="1:24" customFormat="1" ht="110.4" hidden="1" x14ac:dyDescent="0.3">
      <c r="A292" s="1"/>
      <c r="B292" s="84">
        <v>91126</v>
      </c>
      <c r="C292" s="84">
        <v>91126</v>
      </c>
      <c r="D292" s="118" t="s">
        <v>255</v>
      </c>
      <c r="E292" s="84"/>
      <c r="F292" s="84" t="s">
        <v>20</v>
      </c>
      <c r="G292" s="85">
        <v>218.63</v>
      </c>
      <c r="H292" s="219">
        <v>2647609</v>
      </c>
      <c r="I292" s="458"/>
      <c r="J292" s="200"/>
      <c r="K292" s="200">
        <v>0</v>
      </c>
      <c r="L292" s="24" t="s">
        <v>243</v>
      </c>
      <c r="M292" s="35">
        <v>60</v>
      </c>
      <c r="N292" s="35" t="s">
        <v>434</v>
      </c>
      <c r="O292" s="25">
        <v>5249</v>
      </c>
      <c r="P292" s="201"/>
      <c r="Q2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292" s="22" t="s">
        <v>243</v>
      </c>
      <c r="S292" s="35">
        <v>60</v>
      </c>
      <c r="T292" s="26" t="s">
        <v>936</v>
      </c>
      <c r="U292" s="26" t="s">
        <v>936</v>
      </c>
    </row>
    <row r="293" spans="1:24" customFormat="1" ht="96.6" hidden="1" x14ac:dyDescent="0.3">
      <c r="A293" s="1"/>
      <c r="B293" s="89">
        <v>92124</v>
      </c>
      <c r="C293" s="89">
        <v>92124</v>
      </c>
      <c r="D293" s="97" t="s">
        <v>256</v>
      </c>
      <c r="E293" s="84"/>
      <c r="F293" s="84" t="s">
        <v>20</v>
      </c>
      <c r="G293" s="85">
        <v>255.07</v>
      </c>
      <c r="H293" s="219">
        <v>3088898</v>
      </c>
      <c r="I293" s="458"/>
      <c r="J293" s="200"/>
      <c r="K293" s="200">
        <v>0</v>
      </c>
      <c r="L293" s="24" t="s">
        <v>243</v>
      </c>
      <c r="M293" s="35">
        <v>70</v>
      </c>
      <c r="N293" s="35" t="s">
        <v>434</v>
      </c>
      <c r="O293" s="25">
        <v>5249</v>
      </c>
      <c r="P293" s="201"/>
      <c r="Q2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293" s="22" t="s">
        <v>243</v>
      </c>
      <c r="S293" s="35">
        <v>70</v>
      </c>
      <c r="T293" s="26" t="s">
        <v>936</v>
      </c>
      <c r="U293" s="26" t="s">
        <v>936</v>
      </c>
    </row>
    <row r="294" spans="1:24" customFormat="1" ht="96.6" hidden="1" x14ac:dyDescent="0.3">
      <c r="A294" s="1"/>
      <c r="B294" s="89">
        <v>92125</v>
      </c>
      <c r="C294" s="89">
        <v>92125</v>
      </c>
      <c r="D294" s="97" t="s">
        <v>257</v>
      </c>
      <c r="E294" s="84"/>
      <c r="F294" s="84" t="s">
        <v>20</v>
      </c>
      <c r="G294" s="85">
        <v>291.5</v>
      </c>
      <c r="H294" s="219">
        <v>3530065</v>
      </c>
      <c r="I294" s="458"/>
      <c r="J294" s="200"/>
      <c r="K294" s="200">
        <v>0</v>
      </c>
      <c r="L294" s="24" t="s">
        <v>243</v>
      </c>
      <c r="M294" s="35">
        <v>80</v>
      </c>
      <c r="N294" s="35" t="s">
        <v>434</v>
      </c>
      <c r="O294" s="25">
        <v>5249</v>
      </c>
      <c r="P294" s="20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294" s="22" t="s">
        <v>243</v>
      </c>
      <c r="S294" s="35">
        <v>80</v>
      </c>
      <c r="T294" s="26" t="s">
        <v>936</v>
      </c>
      <c r="U294" s="26" t="s">
        <v>936</v>
      </c>
    </row>
    <row r="295" spans="1:24" customFormat="1" ht="96.6" hidden="1" x14ac:dyDescent="0.3">
      <c r="A295" s="1"/>
      <c r="B295" s="89">
        <v>92126</v>
      </c>
      <c r="C295" s="89">
        <v>92126</v>
      </c>
      <c r="D295" s="97" t="s">
        <v>258</v>
      </c>
      <c r="E295" s="84"/>
      <c r="F295" s="84" t="s">
        <v>20</v>
      </c>
      <c r="G295" s="85">
        <v>327.93</v>
      </c>
      <c r="H295" s="219">
        <v>3971232</v>
      </c>
      <c r="I295" s="458"/>
      <c r="J295" s="261"/>
      <c r="K295" s="200">
        <v>0</v>
      </c>
      <c r="L295" s="24" t="s">
        <v>243</v>
      </c>
      <c r="M295" s="35">
        <v>90</v>
      </c>
      <c r="N295" s="35" t="s">
        <v>434</v>
      </c>
      <c r="O295" s="25">
        <v>5249</v>
      </c>
      <c r="P295" s="201"/>
      <c r="Q2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295" s="22" t="s">
        <v>243</v>
      </c>
      <c r="S295" s="35">
        <v>90</v>
      </c>
      <c r="T295" s="26" t="s">
        <v>936</v>
      </c>
      <c r="U295" s="26" t="s">
        <v>936</v>
      </c>
    </row>
    <row r="296" spans="1:24" customFormat="1" ht="27.6" hidden="1" x14ac:dyDescent="0.3">
      <c r="A296" s="1"/>
      <c r="B296" s="57">
        <v>3005</v>
      </c>
      <c r="C296" s="105">
        <v>3005</v>
      </c>
      <c r="D296" s="97" t="s">
        <v>259</v>
      </c>
      <c r="E296" s="84"/>
      <c r="F296" s="84" t="s">
        <v>20</v>
      </c>
      <c r="G296" s="85">
        <v>367.92</v>
      </c>
      <c r="H296" s="219">
        <v>4455511</v>
      </c>
      <c r="I296" s="458"/>
      <c r="J296" s="261"/>
      <c r="K296" s="200">
        <v>0</v>
      </c>
      <c r="L296" s="24" t="s">
        <v>243</v>
      </c>
      <c r="M296" s="25">
        <v>100</v>
      </c>
      <c r="N296" s="35" t="s">
        <v>434</v>
      </c>
      <c r="O296" s="25">
        <v>1880</v>
      </c>
      <c r="P296" s="201"/>
      <c r="Q2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296" s="20" t="s">
        <v>243</v>
      </c>
      <c r="S296" s="25">
        <v>100</v>
      </c>
      <c r="T296" s="26" t="s">
        <v>936</v>
      </c>
      <c r="U296" s="26" t="s">
        <v>936</v>
      </c>
    </row>
    <row r="297" spans="1:24" customFormat="1" ht="29.25" hidden="1" customHeight="1" x14ac:dyDescent="0.3">
      <c r="A297" s="1"/>
      <c r="B297" s="5"/>
      <c r="C297" s="647" t="s">
        <v>260</v>
      </c>
      <c r="D297" s="648"/>
      <c r="E297" s="648"/>
      <c r="F297" s="648"/>
      <c r="G297" s="483"/>
      <c r="H297" s="219"/>
      <c r="I297" s="458"/>
      <c r="J297" s="471"/>
      <c r="K297" s="200">
        <v>0</v>
      </c>
      <c r="L297" s="17" t="s">
        <v>42</v>
      </c>
      <c r="M297" s="25" t="s">
        <v>42</v>
      </c>
      <c r="N297" s="200" t="s">
        <v>42</v>
      </c>
      <c r="O297" s="200" t="s">
        <v>42</v>
      </c>
      <c r="P297" s="201"/>
      <c r="Q297" s="30"/>
      <c r="R297" s="200" t="s">
        <v>42</v>
      </c>
      <c r="S297" s="200" t="s">
        <v>42</v>
      </c>
      <c r="T297" s="200" t="s">
        <v>42</v>
      </c>
      <c r="U297" s="274" t="s">
        <v>41</v>
      </c>
    </row>
    <row r="298" spans="1:24" customFormat="1" hidden="1" x14ac:dyDescent="0.3">
      <c r="A298" s="1"/>
      <c r="B298" s="42" t="s">
        <v>1</v>
      </c>
      <c r="C298" s="117" t="s">
        <v>1</v>
      </c>
      <c r="D298" s="117" t="s">
        <v>2</v>
      </c>
      <c r="E298" s="117" t="s">
        <v>3</v>
      </c>
      <c r="F298" s="117" t="s">
        <v>4</v>
      </c>
      <c r="G298" s="9" t="s">
        <v>5</v>
      </c>
      <c r="H298" s="444" t="s">
        <v>6</v>
      </c>
      <c r="I298" s="458"/>
      <c r="J298" s="288"/>
      <c r="K298" s="200">
        <v>0</v>
      </c>
      <c r="L298" s="17" t="s">
        <v>42</v>
      </c>
      <c r="M298" s="25" t="s">
        <v>42</v>
      </c>
      <c r="N298" s="200" t="s">
        <v>42</v>
      </c>
      <c r="O298" s="200" t="s">
        <v>42</v>
      </c>
      <c r="P298" s="201"/>
      <c r="Q298" s="30"/>
      <c r="R298" s="200" t="s">
        <v>42</v>
      </c>
      <c r="S298" s="200" t="s">
        <v>42</v>
      </c>
      <c r="T298" s="200" t="s">
        <v>42</v>
      </c>
      <c r="U298" s="274" t="s">
        <v>41</v>
      </c>
    </row>
    <row r="299" spans="1:24" customFormat="1" ht="27.6" hidden="1" x14ac:dyDescent="0.3">
      <c r="A299" s="1"/>
      <c r="B299" s="57">
        <v>3006</v>
      </c>
      <c r="C299" s="95">
        <v>3006</v>
      </c>
      <c r="D299" s="97" t="s">
        <v>261</v>
      </c>
      <c r="E299" s="84"/>
      <c r="F299" s="84" t="s">
        <v>20</v>
      </c>
      <c r="G299" s="85">
        <v>675.67</v>
      </c>
      <c r="H299" s="219">
        <v>8182364</v>
      </c>
      <c r="I299" s="458"/>
      <c r="J299" s="200"/>
      <c r="K299" s="200">
        <v>0</v>
      </c>
      <c r="L299" s="17" t="s">
        <v>917</v>
      </c>
      <c r="M299" s="25">
        <v>100</v>
      </c>
      <c r="N299" s="35" t="s">
        <v>434</v>
      </c>
      <c r="O299" s="25">
        <v>944</v>
      </c>
      <c r="P299" s="201"/>
      <c r="Q2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299" s="20" t="s">
        <v>134</v>
      </c>
      <c r="S299" s="25">
        <v>100</v>
      </c>
      <c r="T299" s="26" t="s">
        <v>936</v>
      </c>
      <c r="U299" s="26" t="s">
        <v>936</v>
      </c>
    </row>
    <row r="300" spans="1:24" customFormat="1" ht="41.4" hidden="1" x14ac:dyDescent="0.3">
      <c r="A300" s="1"/>
      <c r="B300" s="113">
        <v>90093</v>
      </c>
      <c r="C300" s="113">
        <v>90093</v>
      </c>
      <c r="D300" s="97" t="s">
        <v>262</v>
      </c>
      <c r="E300" s="84"/>
      <c r="F300" s="84" t="s">
        <v>20</v>
      </c>
      <c r="G300" s="85">
        <v>0</v>
      </c>
      <c r="H300" s="219">
        <v>0</v>
      </c>
      <c r="I300" s="458"/>
      <c r="J300" s="472"/>
      <c r="K300" s="200">
        <v>0</v>
      </c>
      <c r="L300" s="17" t="s">
        <v>917</v>
      </c>
      <c r="M300" s="35">
        <v>0</v>
      </c>
      <c r="N300" s="35" t="s">
        <v>434</v>
      </c>
      <c r="O300" s="25">
        <v>944</v>
      </c>
      <c r="P300" s="201"/>
      <c r="Q3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00" s="20" t="s">
        <v>134</v>
      </c>
      <c r="S300" s="35">
        <v>0</v>
      </c>
      <c r="T300" s="26" t="s">
        <v>936</v>
      </c>
      <c r="U300" s="26" t="s">
        <v>936</v>
      </c>
    </row>
    <row r="301" spans="1:24" customFormat="1" ht="96.6" hidden="1" x14ac:dyDescent="0.3">
      <c r="A301" s="1"/>
      <c r="B301" s="84">
        <v>91127</v>
      </c>
      <c r="C301" s="84">
        <v>91127</v>
      </c>
      <c r="D301" s="97" t="s">
        <v>263</v>
      </c>
      <c r="E301" s="84"/>
      <c r="F301" s="84" t="s">
        <v>20</v>
      </c>
      <c r="G301" s="85">
        <v>270.25</v>
      </c>
      <c r="H301" s="219">
        <v>3272728</v>
      </c>
      <c r="I301" s="458"/>
      <c r="J301" s="200"/>
      <c r="K301" s="200">
        <v>0</v>
      </c>
      <c r="L301" s="17" t="s">
        <v>917</v>
      </c>
      <c r="M301" s="35">
        <v>40</v>
      </c>
      <c r="N301" s="35" t="s">
        <v>434</v>
      </c>
      <c r="O301" s="25">
        <v>944</v>
      </c>
      <c r="P301" s="20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01" s="20" t="s">
        <v>134</v>
      </c>
      <c r="S301" s="35">
        <v>40</v>
      </c>
      <c r="T301" s="26" t="s">
        <v>936</v>
      </c>
      <c r="U301" s="26" t="s">
        <v>936</v>
      </c>
    </row>
    <row r="302" spans="1:24" customFormat="1" ht="117" hidden="1" customHeight="1" x14ac:dyDescent="0.3">
      <c r="A302" s="1"/>
      <c r="B302" s="84">
        <v>91128</v>
      </c>
      <c r="C302" s="84">
        <v>91128</v>
      </c>
      <c r="D302" s="97" t="s">
        <v>264</v>
      </c>
      <c r="E302" s="84"/>
      <c r="F302" s="84" t="s">
        <v>20</v>
      </c>
      <c r="G302" s="85">
        <v>337.85</v>
      </c>
      <c r="H302" s="219">
        <v>4091364</v>
      </c>
      <c r="I302" s="458"/>
      <c r="J302" s="200"/>
      <c r="K302" s="200">
        <v>0</v>
      </c>
      <c r="L302" s="17" t="s">
        <v>917</v>
      </c>
      <c r="M302" s="35">
        <v>50</v>
      </c>
      <c r="N302" s="35" t="s">
        <v>434</v>
      </c>
      <c r="O302" s="25">
        <v>944</v>
      </c>
      <c r="P302" s="20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02" s="20" t="s">
        <v>134</v>
      </c>
      <c r="S302" s="35">
        <v>50</v>
      </c>
      <c r="T302" s="26" t="s">
        <v>936</v>
      </c>
      <c r="U302" s="26" t="s">
        <v>936</v>
      </c>
      <c r="X302">
        <f>+ROUND(G299*50%,2)</f>
        <v>337.84</v>
      </c>
    </row>
    <row r="303" spans="1:24" customFormat="1" ht="117.75" hidden="1" customHeight="1" x14ac:dyDescent="0.3">
      <c r="A303" s="1"/>
      <c r="B303" s="84">
        <v>91129</v>
      </c>
      <c r="C303" s="84">
        <v>91129</v>
      </c>
      <c r="D303" s="118" t="s">
        <v>265</v>
      </c>
      <c r="E303" s="84"/>
      <c r="F303" s="84" t="s">
        <v>20</v>
      </c>
      <c r="G303" s="85">
        <v>405.42</v>
      </c>
      <c r="H303" s="219">
        <v>4909636</v>
      </c>
      <c r="I303" s="458"/>
      <c r="J303" s="200"/>
      <c r="K303" s="200">
        <v>0</v>
      </c>
      <c r="L303" s="17" t="s">
        <v>917</v>
      </c>
      <c r="M303" s="35">
        <v>60</v>
      </c>
      <c r="N303" s="35" t="s">
        <v>434</v>
      </c>
      <c r="O303" s="25">
        <v>944</v>
      </c>
      <c r="P303" s="20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03" s="20" t="s">
        <v>134</v>
      </c>
      <c r="S303" s="35">
        <v>60</v>
      </c>
      <c r="T303" s="26" t="s">
        <v>936</v>
      </c>
      <c r="U303" s="26" t="s">
        <v>936</v>
      </c>
    </row>
    <row r="304" spans="1:24" customFormat="1" ht="96.6" hidden="1" x14ac:dyDescent="0.3">
      <c r="A304" s="1"/>
      <c r="B304" s="89">
        <v>92127</v>
      </c>
      <c r="C304" s="89">
        <v>92127</v>
      </c>
      <c r="D304" s="97" t="s">
        <v>266</v>
      </c>
      <c r="E304" s="84"/>
      <c r="F304" s="84" t="s">
        <v>20</v>
      </c>
      <c r="G304" s="85">
        <v>472.98</v>
      </c>
      <c r="H304" s="219">
        <v>5727788</v>
      </c>
      <c r="I304" s="458"/>
      <c r="J304" s="200"/>
      <c r="K304" s="200">
        <v>0</v>
      </c>
      <c r="L304" s="17" t="s">
        <v>917</v>
      </c>
      <c r="M304" s="35">
        <v>70</v>
      </c>
      <c r="N304" s="35" t="s">
        <v>434</v>
      </c>
      <c r="O304" s="25">
        <v>944</v>
      </c>
      <c r="P304" s="20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04" s="20" t="s">
        <v>134</v>
      </c>
      <c r="S304" s="35">
        <v>70</v>
      </c>
      <c r="T304" s="26" t="s">
        <v>936</v>
      </c>
      <c r="U304" s="26" t="s">
        <v>936</v>
      </c>
    </row>
    <row r="305" spans="1:21" customFormat="1" ht="96.6" hidden="1" x14ac:dyDescent="0.3">
      <c r="A305" s="1"/>
      <c r="B305" s="89">
        <v>92128</v>
      </c>
      <c r="C305" s="89">
        <v>92128</v>
      </c>
      <c r="D305" s="97" t="s">
        <v>267</v>
      </c>
      <c r="E305" s="84"/>
      <c r="F305" s="84" t="s">
        <v>20</v>
      </c>
      <c r="G305" s="85">
        <v>540.54</v>
      </c>
      <c r="H305" s="219">
        <v>6545939</v>
      </c>
      <c r="I305" s="458"/>
      <c r="J305" s="200"/>
      <c r="K305" s="200">
        <v>0</v>
      </c>
      <c r="L305" s="17" t="s">
        <v>917</v>
      </c>
      <c r="M305" s="35">
        <v>80</v>
      </c>
      <c r="N305" s="35" t="s">
        <v>434</v>
      </c>
      <c r="O305" s="25">
        <v>944</v>
      </c>
      <c r="P305" s="20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05" s="20" t="s">
        <v>134</v>
      </c>
      <c r="S305" s="35">
        <v>80</v>
      </c>
      <c r="T305" s="26" t="s">
        <v>936</v>
      </c>
      <c r="U305" s="26" t="s">
        <v>936</v>
      </c>
    </row>
    <row r="306" spans="1:21" customFormat="1" ht="96.6" hidden="1" x14ac:dyDescent="0.3">
      <c r="A306" s="1"/>
      <c r="B306" s="89">
        <v>92129</v>
      </c>
      <c r="C306" s="89">
        <v>92129</v>
      </c>
      <c r="D306" s="97" t="s">
        <v>268</v>
      </c>
      <c r="E306" s="84"/>
      <c r="F306" s="84" t="s">
        <v>20</v>
      </c>
      <c r="G306" s="85">
        <v>608.1</v>
      </c>
      <c r="H306" s="219">
        <v>7364091</v>
      </c>
      <c r="I306" s="458"/>
      <c r="J306" s="200"/>
      <c r="K306" s="200">
        <v>0</v>
      </c>
      <c r="L306" s="17" t="s">
        <v>917</v>
      </c>
      <c r="M306" s="35">
        <v>90</v>
      </c>
      <c r="N306" s="35" t="s">
        <v>434</v>
      </c>
      <c r="O306" s="25">
        <v>944</v>
      </c>
      <c r="P306" s="20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06" s="20" t="s">
        <v>134</v>
      </c>
      <c r="S306" s="35">
        <v>90</v>
      </c>
      <c r="T306" s="26" t="s">
        <v>936</v>
      </c>
      <c r="U306" s="26" t="s">
        <v>936</v>
      </c>
    </row>
    <row r="307" spans="1:21" customFormat="1" ht="15" hidden="1" customHeight="1" x14ac:dyDescent="0.3">
      <c r="A307" s="1"/>
      <c r="B307" s="5"/>
      <c r="C307" s="647" t="s">
        <v>269</v>
      </c>
      <c r="D307" s="648"/>
      <c r="E307" s="648"/>
      <c r="F307" s="648"/>
      <c r="G307" s="483"/>
      <c r="H307" s="219"/>
      <c r="I307" s="458"/>
      <c r="J307" s="471"/>
      <c r="K307" s="200">
        <v>0</v>
      </c>
      <c r="L307" s="17" t="s">
        <v>42</v>
      </c>
      <c r="M307" s="200" t="s">
        <v>42</v>
      </c>
      <c r="N307" s="200" t="s">
        <v>42</v>
      </c>
      <c r="O307" s="200" t="s">
        <v>42</v>
      </c>
      <c r="P307" s="201"/>
      <c r="Q307" s="30"/>
      <c r="R307" s="200" t="s">
        <v>42</v>
      </c>
      <c r="S307" s="200" t="s">
        <v>42</v>
      </c>
      <c r="T307" s="200" t="s">
        <v>42</v>
      </c>
      <c r="U307" s="274" t="s">
        <v>41</v>
      </c>
    </row>
    <row r="308" spans="1:21" customFormat="1" hidden="1" x14ac:dyDescent="0.3">
      <c r="A308" s="1"/>
      <c r="B308" s="42" t="s">
        <v>1</v>
      </c>
      <c r="C308" s="115" t="s">
        <v>1</v>
      </c>
      <c r="D308" s="115" t="s">
        <v>2</v>
      </c>
      <c r="E308" s="115" t="s">
        <v>3</v>
      </c>
      <c r="F308" s="115" t="s">
        <v>4</v>
      </c>
      <c r="G308" s="96" t="s">
        <v>5</v>
      </c>
      <c r="H308" s="490" t="s">
        <v>6</v>
      </c>
      <c r="I308" s="458"/>
      <c r="J308" s="288"/>
      <c r="K308" s="200">
        <v>0</v>
      </c>
      <c r="L308" s="198" t="s">
        <v>42</v>
      </c>
      <c r="M308" s="316" t="s">
        <v>42</v>
      </c>
      <c r="N308" s="316" t="s">
        <v>42</v>
      </c>
      <c r="O308" s="316" t="s">
        <v>42</v>
      </c>
      <c r="P308" s="304"/>
      <c r="Q308" s="305"/>
      <c r="R308" s="316" t="s">
        <v>42</v>
      </c>
      <c r="S308" s="316" t="s">
        <v>42</v>
      </c>
      <c r="T308" s="316" t="s">
        <v>42</v>
      </c>
      <c r="U308" s="274" t="s">
        <v>41</v>
      </c>
    </row>
    <row r="309" spans="1:21" customFormat="1" ht="14.25" hidden="1" customHeight="1" x14ac:dyDescent="0.3">
      <c r="A309" s="23"/>
      <c r="B309" s="53">
        <v>3040</v>
      </c>
      <c r="C309" s="592">
        <v>3040</v>
      </c>
      <c r="D309" s="586" t="s">
        <v>270</v>
      </c>
      <c r="E309" s="100">
        <v>1</v>
      </c>
      <c r="F309" s="100" t="s">
        <v>271</v>
      </c>
      <c r="G309" s="101">
        <v>212.27</v>
      </c>
      <c r="H309" s="241">
        <v>2570590</v>
      </c>
      <c r="I309" s="111"/>
      <c r="J309" s="473"/>
      <c r="K309" s="200">
        <v>0</v>
      </c>
      <c r="L309" s="451" t="s">
        <v>243</v>
      </c>
      <c r="M309" s="205">
        <v>100</v>
      </c>
      <c r="N309" s="206" t="s">
        <v>434</v>
      </c>
      <c r="O309" s="206" t="s">
        <v>272</v>
      </c>
      <c r="P309" s="207"/>
      <c r="Q30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09" s="318" t="s">
        <v>243</v>
      </c>
      <c r="S309" s="279">
        <v>100</v>
      </c>
      <c r="T309" s="26" t="s">
        <v>936</v>
      </c>
      <c r="U309" s="26" t="s">
        <v>936</v>
      </c>
    </row>
    <row r="310" spans="1:21" customFormat="1" ht="14.25" hidden="1" customHeight="1" x14ac:dyDescent="0.3">
      <c r="A310" s="23">
        <v>3041</v>
      </c>
      <c r="B310" s="53">
        <v>3040</v>
      </c>
      <c r="C310" s="593"/>
      <c r="D310" s="587"/>
      <c r="E310" s="84">
        <v>2</v>
      </c>
      <c r="F310" s="84" t="s">
        <v>273</v>
      </c>
      <c r="G310" s="85">
        <v>297.14</v>
      </c>
      <c r="H310" s="242">
        <v>3598365</v>
      </c>
      <c r="I310" s="111">
        <f>+G310-G309</f>
        <v>84.869999999999976</v>
      </c>
      <c r="J310" s="467">
        <v>84.869999999999976</v>
      </c>
      <c r="K310" s="421">
        <v>1027776</v>
      </c>
      <c r="L310" s="24" t="s">
        <v>243</v>
      </c>
      <c r="M310" s="25">
        <v>100</v>
      </c>
      <c r="N310" s="35" t="s">
        <v>434</v>
      </c>
      <c r="O310" s="35" t="s">
        <v>272</v>
      </c>
      <c r="P310" s="20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10" s="269"/>
      <c r="S310" s="280"/>
      <c r="T310" s="26" t="s">
        <v>936</v>
      </c>
      <c r="U310" s="26"/>
    </row>
    <row r="311" spans="1:21" customFormat="1" ht="14.25" hidden="1" customHeight="1" x14ac:dyDescent="0.3">
      <c r="A311" s="23">
        <v>3042</v>
      </c>
      <c r="B311" s="53">
        <v>3040</v>
      </c>
      <c r="C311" s="593"/>
      <c r="D311" s="587"/>
      <c r="E311" s="84">
        <v>3</v>
      </c>
      <c r="F311" s="84" t="s">
        <v>274</v>
      </c>
      <c r="G311" s="85">
        <v>382.01</v>
      </c>
      <c r="H311" s="242">
        <v>4626141</v>
      </c>
      <c r="I311" s="111">
        <f>+G311-G310</f>
        <v>84.87</v>
      </c>
      <c r="J311" s="301"/>
      <c r="K311" s="200">
        <v>0</v>
      </c>
      <c r="L311" s="24" t="s">
        <v>243</v>
      </c>
      <c r="M311" s="25">
        <v>100</v>
      </c>
      <c r="N311" s="35" t="s">
        <v>434</v>
      </c>
      <c r="O311" s="35" t="s">
        <v>272</v>
      </c>
      <c r="P311" s="20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11" s="269"/>
      <c r="S311" s="280"/>
      <c r="T311" s="26" t="s">
        <v>936</v>
      </c>
      <c r="U311" s="26"/>
    </row>
    <row r="312" spans="1:21" customFormat="1" ht="14.25" hidden="1" customHeight="1" x14ac:dyDescent="0.3">
      <c r="A312" s="23">
        <v>3043</v>
      </c>
      <c r="B312" s="53">
        <v>3040</v>
      </c>
      <c r="C312" s="593"/>
      <c r="D312" s="587"/>
      <c r="E312" s="84">
        <v>4</v>
      </c>
      <c r="F312" s="84" t="s">
        <v>275</v>
      </c>
      <c r="G312" s="85">
        <v>466.87</v>
      </c>
      <c r="H312" s="242">
        <v>5653796</v>
      </c>
      <c r="I312" s="111">
        <f t="shared" ref="I312:I323" si="0">+G312-G311</f>
        <v>84.860000000000014</v>
      </c>
      <c r="J312" s="474"/>
      <c r="K312" s="200">
        <v>0</v>
      </c>
      <c r="L312" s="24" t="s">
        <v>243</v>
      </c>
      <c r="M312" s="25">
        <v>100</v>
      </c>
      <c r="N312" s="35" t="s">
        <v>434</v>
      </c>
      <c r="O312" s="35" t="s">
        <v>272</v>
      </c>
      <c r="P312" s="20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12" s="269"/>
      <c r="S312" s="280"/>
      <c r="T312" s="26" t="s">
        <v>936</v>
      </c>
      <c r="U312" s="26"/>
    </row>
    <row r="313" spans="1:21" customFormat="1" ht="14.25" hidden="1" customHeight="1" x14ac:dyDescent="0.3">
      <c r="A313" s="23">
        <v>3044</v>
      </c>
      <c r="B313" s="53">
        <v>3040</v>
      </c>
      <c r="C313" s="593"/>
      <c r="D313" s="587"/>
      <c r="E313" s="84">
        <v>5</v>
      </c>
      <c r="F313" s="84" t="s">
        <v>276</v>
      </c>
      <c r="G313" s="85">
        <v>551.74</v>
      </c>
      <c r="H313" s="242">
        <v>6681571</v>
      </c>
      <c r="I313" s="111">
        <f t="shared" si="0"/>
        <v>84.87</v>
      </c>
      <c r="J313" s="473"/>
      <c r="K313" s="200">
        <v>0</v>
      </c>
      <c r="L313" s="24" t="s">
        <v>243</v>
      </c>
      <c r="M313" s="25">
        <v>100</v>
      </c>
      <c r="N313" s="35" t="s">
        <v>434</v>
      </c>
      <c r="O313" s="35" t="s">
        <v>272</v>
      </c>
      <c r="P313" s="20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13" s="269"/>
      <c r="S313" s="280"/>
      <c r="T313" s="26" t="s">
        <v>936</v>
      </c>
      <c r="U313" s="26"/>
    </row>
    <row r="314" spans="1:21" customFormat="1" ht="14.25" hidden="1" customHeight="1" x14ac:dyDescent="0.3">
      <c r="A314" s="23">
        <v>3045</v>
      </c>
      <c r="B314" s="53">
        <v>3040</v>
      </c>
      <c r="C314" s="593"/>
      <c r="D314" s="587"/>
      <c r="E314" s="84">
        <v>6</v>
      </c>
      <c r="F314" s="84" t="s">
        <v>277</v>
      </c>
      <c r="G314" s="85">
        <v>636.61</v>
      </c>
      <c r="H314" s="242">
        <v>7709347</v>
      </c>
      <c r="I314" s="111">
        <f t="shared" si="0"/>
        <v>84.87</v>
      </c>
      <c r="J314" s="473"/>
      <c r="K314" s="200">
        <v>0</v>
      </c>
      <c r="L314" s="24" t="s">
        <v>243</v>
      </c>
      <c r="M314" s="25">
        <v>100</v>
      </c>
      <c r="N314" s="35" t="s">
        <v>434</v>
      </c>
      <c r="O314" s="35" t="s">
        <v>272</v>
      </c>
      <c r="P314" s="20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14" s="269"/>
      <c r="S314" s="280"/>
      <c r="T314" s="26" t="s">
        <v>936</v>
      </c>
      <c r="U314" s="26"/>
    </row>
    <row r="315" spans="1:21" customFormat="1" ht="14.25" hidden="1" customHeight="1" x14ac:dyDescent="0.3">
      <c r="A315" s="23">
        <v>3046</v>
      </c>
      <c r="B315" s="53">
        <v>3040</v>
      </c>
      <c r="C315" s="593"/>
      <c r="D315" s="587"/>
      <c r="E315" s="84">
        <v>7</v>
      </c>
      <c r="F315" s="84" t="s">
        <v>278</v>
      </c>
      <c r="G315" s="85">
        <v>721.47</v>
      </c>
      <c r="H315" s="242">
        <v>8737002</v>
      </c>
      <c r="I315" s="111">
        <f t="shared" si="0"/>
        <v>84.860000000000014</v>
      </c>
      <c r="J315" s="473"/>
      <c r="K315" s="200">
        <v>0</v>
      </c>
      <c r="L315" s="24" t="s">
        <v>243</v>
      </c>
      <c r="M315" s="25">
        <v>100</v>
      </c>
      <c r="N315" s="35" t="s">
        <v>434</v>
      </c>
      <c r="O315" s="35" t="s">
        <v>272</v>
      </c>
      <c r="P315" s="20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15" s="269"/>
      <c r="S315" s="280"/>
      <c r="T315" s="26" t="s">
        <v>936</v>
      </c>
      <c r="U315" s="26"/>
    </row>
    <row r="316" spans="1:21" customFormat="1" ht="14.25" hidden="1" customHeight="1" x14ac:dyDescent="0.3">
      <c r="A316" s="23">
        <v>3047</v>
      </c>
      <c r="B316" s="53">
        <v>3040</v>
      </c>
      <c r="C316" s="593"/>
      <c r="D316" s="587"/>
      <c r="E316" s="84">
        <v>8</v>
      </c>
      <c r="F316" s="84" t="s">
        <v>279</v>
      </c>
      <c r="G316" s="85">
        <v>806.34</v>
      </c>
      <c r="H316" s="242">
        <v>9764777</v>
      </c>
      <c r="I316" s="111">
        <f t="shared" si="0"/>
        <v>84.87</v>
      </c>
      <c r="J316" s="473"/>
      <c r="K316" s="200">
        <v>0</v>
      </c>
      <c r="L316" s="24" t="s">
        <v>243</v>
      </c>
      <c r="M316" s="25">
        <v>100</v>
      </c>
      <c r="N316" s="35" t="s">
        <v>434</v>
      </c>
      <c r="O316" s="35" t="s">
        <v>272</v>
      </c>
      <c r="P316" s="20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16" s="269"/>
      <c r="S316" s="280"/>
      <c r="T316" s="26" t="s">
        <v>936</v>
      </c>
      <c r="U316" s="26"/>
    </row>
    <row r="317" spans="1:21" customFormat="1" ht="14.25" hidden="1" customHeight="1" x14ac:dyDescent="0.3">
      <c r="A317" s="23">
        <v>3048</v>
      </c>
      <c r="B317" s="53">
        <v>3040</v>
      </c>
      <c r="C317" s="593"/>
      <c r="D317" s="587"/>
      <c r="E317" s="84">
        <v>9</v>
      </c>
      <c r="F317" s="84" t="s">
        <v>280</v>
      </c>
      <c r="G317" s="85">
        <v>891.21</v>
      </c>
      <c r="H317" s="242">
        <v>10792553</v>
      </c>
      <c r="I317" s="111">
        <f t="shared" si="0"/>
        <v>84.87</v>
      </c>
      <c r="J317" s="473"/>
      <c r="K317" s="200">
        <v>0</v>
      </c>
      <c r="L317" s="24" t="s">
        <v>243</v>
      </c>
      <c r="M317" s="25">
        <v>100</v>
      </c>
      <c r="N317" s="35" t="s">
        <v>434</v>
      </c>
      <c r="O317" s="35" t="s">
        <v>272</v>
      </c>
      <c r="P317" s="201"/>
      <c r="Q3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17" s="269"/>
      <c r="S317" s="280"/>
      <c r="T317" s="26" t="s">
        <v>936</v>
      </c>
      <c r="U317" s="26"/>
    </row>
    <row r="318" spans="1:21" customFormat="1" ht="14.25" hidden="1" customHeight="1" x14ac:dyDescent="0.3">
      <c r="A318" s="23">
        <v>3049</v>
      </c>
      <c r="B318" s="53">
        <v>3040</v>
      </c>
      <c r="C318" s="593"/>
      <c r="D318" s="587"/>
      <c r="E318" s="84">
        <v>10</v>
      </c>
      <c r="F318" s="84" t="s">
        <v>281</v>
      </c>
      <c r="G318" s="85">
        <v>976.07</v>
      </c>
      <c r="H318" s="242">
        <v>11820208</v>
      </c>
      <c r="I318" s="111">
        <f t="shared" si="0"/>
        <v>84.860000000000014</v>
      </c>
      <c r="J318" s="473"/>
      <c r="K318" s="200">
        <v>0</v>
      </c>
      <c r="L318" s="24" t="s">
        <v>243</v>
      </c>
      <c r="M318" s="25">
        <v>100</v>
      </c>
      <c r="N318" s="35" t="s">
        <v>434</v>
      </c>
      <c r="O318" s="35" t="s">
        <v>272</v>
      </c>
      <c r="P318" s="201"/>
      <c r="Q3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18" s="269"/>
      <c r="S318" s="280"/>
      <c r="T318" s="26" t="s">
        <v>936</v>
      </c>
      <c r="U318" s="26"/>
    </row>
    <row r="319" spans="1:21" customFormat="1" ht="14.25" hidden="1" customHeight="1" x14ac:dyDescent="0.3">
      <c r="A319" s="23">
        <v>3050</v>
      </c>
      <c r="B319" s="53">
        <v>3040</v>
      </c>
      <c r="C319" s="593"/>
      <c r="D319" s="587"/>
      <c r="E319" s="84">
        <v>11</v>
      </c>
      <c r="F319" s="84" t="s">
        <v>282</v>
      </c>
      <c r="G319" s="85">
        <v>1060.94</v>
      </c>
      <c r="H319" s="242">
        <v>12847983</v>
      </c>
      <c r="I319" s="111">
        <f t="shared" si="0"/>
        <v>84.87</v>
      </c>
      <c r="J319" s="473"/>
      <c r="K319" s="200">
        <v>0</v>
      </c>
      <c r="L319" s="24" t="s">
        <v>243</v>
      </c>
      <c r="M319" s="25">
        <v>100</v>
      </c>
      <c r="N319" s="35" t="s">
        <v>434</v>
      </c>
      <c r="O319" s="35" t="s">
        <v>272</v>
      </c>
      <c r="P319" s="201"/>
      <c r="Q3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19" s="269"/>
      <c r="S319" s="280"/>
      <c r="T319" s="26" t="s">
        <v>936</v>
      </c>
      <c r="U319" s="26"/>
    </row>
    <row r="320" spans="1:21" customFormat="1" ht="14.25" hidden="1" customHeight="1" x14ac:dyDescent="0.3">
      <c r="A320" s="23">
        <v>3051</v>
      </c>
      <c r="B320" s="53">
        <v>3040</v>
      </c>
      <c r="C320" s="593"/>
      <c r="D320" s="587"/>
      <c r="E320" s="84">
        <v>12</v>
      </c>
      <c r="F320" s="84" t="s">
        <v>283</v>
      </c>
      <c r="G320" s="85">
        <v>1145.81</v>
      </c>
      <c r="H320" s="242">
        <v>13875759</v>
      </c>
      <c r="I320" s="111">
        <f t="shared" si="0"/>
        <v>84.869999999999891</v>
      </c>
      <c r="J320" s="473"/>
      <c r="K320" s="200">
        <v>0</v>
      </c>
      <c r="L320" s="24" t="s">
        <v>243</v>
      </c>
      <c r="M320" s="25">
        <v>100</v>
      </c>
      <c r="N320" s="35" t="s">
        <v>434</v>
      </c>
      <c r="O320" s="35" t="s">
        <v>272</v>
      </c>
      <c r="P320" s="20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20" s="269"/>
      <c r="S320" s="280"/>
      <c r="T320" s="26" t="s">
        <v>936</v>
      </c>
      <c r="U320" s="26"/>
    </row>
    <row r="321" spans="1:21" customFormat="1" ht="14.25" hidden="1" customHeight="1" x14ac:dyDescent="0.3">
      <c r="A321" s="23">
        <v>3052</v>
      </c>
      <c r="B321" s="53">
        <v>3040</v>
      </c>
      <c r="C321" s="593"/>
      <c r="D321" s="587"/>
      <c r="E321" s="84">
        <v>13</v>
      </c>
      <c r="F321" s="84" t="s">
        <v>284</v>
      </c>
      <c r="G321" s="85">
        <v>1230.6699999999998</v>
      </c>
      <c r="H321" s="242">
        <v>14903414</v>
      </c>
      <c r="I321" s="111">
        <f t="shared" si="0"/>
        <v>84.8599999999999</v>
      </c>
      <c r="J321" s="473"/>
      <c r="K321" s="200">
        <v>0</v>
      </c>
      <c r="L321" s="24" t="s">
        <v>243</v>
      </c>
      <c r="M321" s="25">
        <v>100</v>
      </c>
      <c r="N321" s="35" t="s">
        <v>434</v>
      </c>
      <c r="O321" s="35" t="s">
        <v>272</v>
      </c>
      <c r="P321" s="20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21" s="269"/>
      <c r="S321" s="280"/>
      <c r="T321" s="26" t="s">
        <v>936</v>
      </c>
      <c r="U321" s="26"/>
    </row>
    <row r="322" spans="1:21" customFormat="1" ht="14.25" hidden="1" customHeight="1" x14ac:dyDescent="0.3">
      <c r="A322" s="23">
        <v>3053</v>
      </c>
      <c r="B322" s="53">
        <v>3040</v>
      </c>
      <c r="C322" s="593"/>
      <c r="D322" s="587"/>
      <c r="E322" s="84">
        <v>14</v>
      </c>
      <c r="F322" s="84" t="s">
        <v>285</v>
      </c>
      <c r="G322" s="85">
        <v>1315.54</v>
      </c>
      <c r="H322" s="242">
        <v>15931189</v>
      </c>
      <c r="I322" s="111">
        <f t="shared" si="0"/>
        <v>84.870000000000118</v>
      </c>
      <c r="J322" s="473"/>
      <c r="K322" s="200">
        <v>0</v>
      </c>
      <c r="L322" s="24" t="s">
        <v>243</v>
      </c>
      <c r="M322" s="25">
        <v>100</v>
      </c>
      <c r="N322" s="35" t="s">
        <v>434</v>
      </c>
      <c r="O322" s="35" t="s">
        <v>272</v>
      </c>
      <c r="P322" s="20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22" s="269"/>
      <c r="S322" s="280"/>
      <c r="T322" s="26" t="s">
        <v>936</v>
      </c>
      <c r="U322" s="26"/>
    </row>
    <row r="323" spans="1:21" customFormat="1" ht="14.25" hidden="1" customHeight="1" thickBot="1" x14ac:dyDescent="0.35">
      <c r="A323" s="23">
        <v>3054</v>
      </c>
      <c r="B323" s="53">
        <v>3040</v>
      </c>
      <c r="C323" s="594"/>
      <c r="D323" s="588"/>
      <c r="E323" s="102">
        <v>15</v>
      </c>
      <c r="F323" s="102" t="s">
        <v>286</v>
      </c>
      <c r="G323" s="103">
        <v>1400.4099999999999</v>
      </c>
      <c r="H323" s="243">
        <v>16958965</v>
      </c>
      <c r="I323" s="111">
        <f t="shared" si="0"/>
        <v>84.869999999999891</v>
      </c>
      <c r="J323" s="473"/>
      <c r="K323" s="200">
        <v>0</v>
      </c>
      <c r="L323" s="452" t="s">
        <v>243</v>
      </c>
      <c r="M323" s="211">
        <v>100</v>
      </c>
      <c r="N323" s="212" t="s">
        <v>434</v>
      </c>
      <c r="O323" s="212" t="s">
        <v>272</v>
      </c>
      <c r="P323" s="213"/>
      <c r="Q323"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23" s="270"/>
      <c r="S323" s="284"/>
      <c r="T323" s="26" t="s">
        <v>936</v>
      </c>
      <c r="U323" s="26"/>
    </row>
    <row r="324" spans="1:21" customFormat="1" ht="12" hidden="1" customHeight="1" x14ac:dyDescent="0.3">
      <c r="A324" s="23"/>
      <c r="B324" s="53">
        <v>90049</v>
      </c>
      <c r="C324" s="583">
        <v>90049</v>
      </c>
      <c r="D324" s="586" t="s">
        <v>287</v>
      </c>
      <c r="E324" s="100">
        <v>1</v>
      </c>
      <c r="F324" s="100" t="s">
        <v>271</v>
      </c>
      <c r="G324" s="101">
        <v>0</v>
      </c>
      <c r="H324" s="241">
        <v>0</v>
      </c>
      <c r="I324" s="111"/>
      <c r="J324" s="462"/>
      <c r="K324" s="200">
        <v>0</v>
      </c>
      <c r="L324" s="451" t="s">
        <v>243</v>
      </c>
      <c r="M324" s="206">
        <v>0</v>
      </c>
      <c r="N324" s="206" t="s">
        <v>434</v>
      </c>
      <c r="O324" s="206" t="s">
        <v>272</v>
      </c>
      <c r="P324" s="207"/>
      <c r="Q32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24" s="318" t="s">
        <v>243</v>
      </c>
      <c r="S324" s="319">
        <v>0</v>
      </c>
      <c r="T324" s="26" t="s">
        <v>936</v>
      </c>
      <c r="U324" s="26" t="s">
        <v>936</v>
      </c>
    </row>
    <row r="325" spans="1:21" customFormat="1" ht="12" hidden="1" customHeight="1" x14ac:dyDescent="0.3">
      <c r="A325" s="23">
        <v>90050</v>
      </c>
      <c r="B325" s="53">
        <v>90049</v>
      </c>
      <c r="C325" s="584"/>
      <c r="D325" s="587"/>
      <c r="E325" s="84">
        <v>2</v>
      </c>
      <c r="F325" s="84" t="s">
        <v>273</v>
      </c>
      <c r="G325" s="85">
        <v>0</v>
      </c>
      <c r="H325" s="242">
        <v>0</v>
      </c>
      <c r="I325" s="111"/>
      <c r="J325" s="462"/>
      <c r="K325" s="200">
        <v>0</v>
      </c>
      <c r="L325" s="24" t="s">
        <v>243</v>
      </c>
      <c r="M325" s="35">
        <v>0</v>
      </c>
      <c r="N325" s="35" t="s">
        <v>434</v>
      </c>
      <c r="O325" s="35" t="s">
        <v>272</v>
      </c>
      <c r="P325" s="201"/>
      <c r="Q325" s="30"/>
      <c r="R325" s="269"/>
      <c r="S325" s="280"/>
      <c r="T325" s="26" t="s">
        <v>936</v>
      </c>
      <c r="U325" s="26"/>
    </row>
    <row r="326" spans="1:21" customFormat="1" ht="12" hidden="1" customHeight="1" x14ac:dyDescent="0.3">
      <c r="A326" s="23">
        <v>90051</v>
      </c>
      <c r="B326" s="53">
        <v>90049</v>
      </c>
      <c r="C326" s="584"/>
      <c r="D326" s="587"/>
      <c r="E326" s="84">
        <v>3</v>
      </c>
      <c r="F326" s="84" t="s">
        <v>274</v>
      </c>
      <c r="G326" s="85">
        <v>0</v>
      </c>
      <c r="H326" s="242">
        <v>0</v>
      </c>
      <c r="I326" s="111"/>
      <c r="J326" s="462"/>
      <c r="K326" s="200">
        <v>0</v>
      </c>
      <c r="L326" s="24" t="s">
        <v>243</v>
      </c>
      <c r="M326" s="35">
        <v>0</v>
      </c>
      <c r="N326" s="35" t="s">
        <v>434</v>
      </c>
      <c r="O326" s="35" t="s">
        <v>272</v>
      </c>
      <c r="P326" s="201"/>
      <c r="Q326" s="30"/>
      <c r="R326" s="269"/>
      <c r="S326" s="280"/>
      <c r="T326" s="26" t="s">
        <v>936</v>
      </c>
      <c r="U326" s="26"/>
    </row>
    <row r="327" spans="1:21" customFormat="1" ht="12" hidden="1" customHeight="1" x14ac:dyDescent="0.3">
      <c r="A327" s="23">
        <v>90052</v>
      </c>
      <c r="B327" s="53">
        <v>90049</v>
      </c>
      <c r="C327" s="584"/>
      <c r="D327" s="587"/>
      <c r="E327" s="84">
        <v>4</v>
      </c>
      <c r="F327" s="84" t="s">
        <v>275</v>
      </c>
      <c r="G327" s="85">
        <v>0</v>
      </c>
      <c r="H327" s="242">
        <v>0</v>
      </c>
      <c r="I327" s="111"/>
      <c r="J327" s="462"/>
      <c r="K327" s="200">
        <v>0</v>
      </c>
      <c r="L327" s="24" t="s">
        <v>243</v>
      </c>
      <c r="M327" s="35">
        <v>0</v>
      </c>
      <c r="N327" s="35" t="s">
        <v>434</v>
      </c>
      <c r="O327" s="35" t="s">
        <v>272</v>
      </c>
      <c r="P327" s="201"/>
      <c r="Q327" s="30"/>
      <c r="R327" s="269"/>
      <c r="S327" s="280"/>
      <c r="T327" s="26" t="s">
        <v>936</v>
      </c>
      <c r="U327" s="26"/>
    </row>
    <row r="328" spans="1:21" customFormat="1" ht="12" hidden="1" customHeight="1" x14ac:dyDescent="0.3">
      <c r="A328" s="23">
        <v>90053</v>
      </c>
      <c r="B328" s="53">
        <v>90049</v>
      </c>
      <c r="C328" s="584"/>
      <c r="D328" s="587"/>
      <c r="E328" s="84">
        <v>5</v>
      </c>
      <c r="F328" s="84" t="s">
        <v>276</v>
      </c>
      <c r="G328" s="85">
        <v>0</v>
      </c>
      <c r="H328" s="242">
        <v>0</v>
      </c>
      <c r="I328" s="111"/>
      <c r="J328" s="462"/>
      <c r="K328" s="200">
        <v>0</v>
      </c>
      <c r="L328" s="24" t="s">
        <v>243</v>
      </c>
      <c r="M328" s="35">
        <v>0</v>
      </c>
      <c r="N328" s="35" t="s">
        <v>434</v>
      </c>
      <c r="O328" s="35" t="s">
        <v>272</v>
      </c>
      <c r="P328" s="201"/>
      <c r="Q328" s="30"/>
      <c r="R328" s="269"/>
      <c r="S328" s="280"/>
      <c r="T328" s="26" t="s">
        <v>936</v>
      </c>
      <c r="U328" s="26"/>
    </row>
    <row r="329" spans="1:21" customFormat="1" ht="12" hidden="1" customHeight="1" x14ac:dyDescent="0.3">
      <c r="A329" s="23">
        <v>90054</v>
      </c>
      <c r="B329" s="53">
        <v>90049</v>
      </c>
      <c r="C329" s="584"/>
      <c r="D329" s="587"/>
      <c r="E329" s="84">
        <v>6</v>
      </c>
      <c r="F329" s="84" t="s">
        <v>277</v>
      </c>
      <c r="G329" s="85">
        <v>0</v>
      </c>
      <c r="H329" s="242">
        <v>0</v>
      </c>
      <c r="I329" s="111"/>
      <c r="J329" s="462"/>
      <c r="K329" s="200">
        <v>0</v>
      </c>
      <c r="L329" s="24" t="s">
        <v>243</v>
      </c>
      <c r="M329" s="35">
        <v>0</v>
      </c>
      <c r="N329" s="35" t="s">
        <v>434</v>
      </c>
      <c r="O329" s="35" t="s">
        <v>272</v>
      </c>
      <c r="P329" s="201"/>
      <c r="Q329" s="30"/>
      <c r="R329" s="269"/>
      <c r="S329" s="280"/>
      <c r="T329" s="26" t="s">
        <v>936</v>
      </c>
      <c r="U329" s="26"/>
    </row>
    <row r="330" spans="1:21" customFormat="1" ht="12" hidden="1" customHeight="1" x14ac:dyDescent="0.3">
      <c r="A330" s="23">
        <v>90055</v>
      </c>
      <c r="B330" s="53">
        <v>90049</v>
      </c>
      <c r="C330" s="584"/>
      <c r="D330" s="587"/>
      <c r="E330" s="84">
        <v>7</v>
      </c>
      <c r="F330" s="84" t="s">
        <v>278</v>
      </c>
      <c r="G330" s="85">
        <v>0</v>
      </c>
      <c r="H330" s="242">
        <v>0</v>
      </c>
      <c r="I330" s="111"/>
      <c r="J330" s="462"/>
      <c r="K330" s="200">
        <v>0</v>
      </c>
      <c r="L330" s="24" t="s">
        <v>243</v>
      </c>
      <c r="M330" s="35">
        <v>0</v>
      </c>
      <c r="N330" s="35" t="s">
        <v>434</v>
      </c>
      <c r="O330" s="35" t="s">
        <v>272</v>
      </c>
      <c r="P330" s="201"/>
      <c r="Q330" s="30"/>
      <c r="R330" s="269"/>
      <c r="S330" s="280"/>
      <c r="T330" s="26" t="s">
        <v>936</v>
      </c>
      <c r="U330" s="26"/>
    </row>
    <row r="331" spans="1:21" customFormat="1" ht="12" hidden="1" customHeight="1" x14ac:dyDescent="0.3">
      <c r="A331" s="23">
        <v>90056</v>
      </c>
      <c r="B331" s="53">
        <v>90049</v>
      </c>
      <c r="C331" s="584"/>
      <c r="D331" s="587"/>
      <c r="E331" s="84">
        <v>8</v>
      </c>
      <c r="F331" s="84" t="s">
        <v>279</v>
      </c>
      <c r="G331" s="85">
        <v>0</v>
      </c>
      <c r="H331" s="242">
        <v>0</v>
      </c>
      <c r="I331" s="111"/>
      <c r="J331" s="462"/>
      <c r="K331" s="200">
        <v>0</v>
      </c>
      <c r="L331" s="24" t="s">
        <v>243</v>
      </c>
      <c r="M331" s="35">
        <v>0</v>
      </c>
      <c r="N331" s="35" t="s">
        <v>434</v>
      </c>
      <c r="O331" s="35" t="s">
        <v>272</v>
      </c>
      <c r="P331" s="201"/>
      <c r="Q331" s="30"/>
      <c r="R331" s="269"/>
      <c r="S331" s="280"/>
      <c r="T331" s="26" t="s">
        <v>936</v>
      </c>
      <c r="U331" s="26"/>
    </row>
    <row r="332" spans="1:21" customFormat="1" ht="12" hidden="1" customHeight="1" x14ac:dyDescent="0.3">
      <c r="A332" s="23">
        <v>90057</v>
      </c>
      <c r="B332" s="53">
        <v>90049</v>
      </c>
      <c r="C332" s="584"/>
      <c r="D332" s="587"/>
      <c r="E332" s="84">
        <v>9</v>
      </c>
      <c r="F332" s="84" t="s">
        <v>280</v>
      </c>
      <c r="G332" s="85">
        <v>0</v>
      </c>
      <c r="H332" s="242">
        <v>0</v>
      </c>
      <c r="I332" s="111"/>
      <c r="J332" s="462"/>
      <c r="K332" s="200">
        <v>0</v>
      </c>
      <c r="L332" s="24" t="s">
        <v>243</v>
      </c>
      <c r="M332" s="35">
        <v>0</v>
      </c>
      <c r="N332" s="35" t="s">
        <v>434</v>
      </c>
      <c r="O332" s="35" t="s">
        <v>272</v>
      </c>
      <c r="P332" s="201"/>
      <c r="Q332" s="30"/>
      <c r="R332" s="269"/>
      <c r="S332" s="280"/>
      <c r="T332" s="26" t="s">
        <v>936</v>
      </c>
      <c r="U332" s="26"/>
    </row>
    <row r="333" spans="1:21" customFormat="1" ht="12" hidden="1" customHeight="1" x14ac:dyDescent="0.3">
      <c r="A333" s="23">
        <v>90058</v>
      </c>
      <c r="B333" s="53">
        <v>90049</v>
      </c>
      <c r="C333" s="584"/>
      <c r="D333" s="587"/>
      <c r="E333" s="84">
        <v>10</v>
      </c>
      <c r="F333" s="84" t="s">
        <v>281</v>
      </c>
      <c r="G333" s="85">
        <v>0</v>
      </c>
      <c r="H333" s="242">
        <v>0</v>
      </c>
      <c r="I333" s="111"/>
      <c r="J333" s="462"/>
      <c r="K333" s="200">
        <v>0</v>
      </c>
      <c r="L333" s="24" t="s">
        <v>243</v>
      </c>
      <c r="M333" s="35">
        <v>0</v>
      </c>
      <c r="N333" s="35" t="s">
        <v>434</v>
      </c>
      <c r="O333" s="35" t="s">
        <v>272</v>
      </c>
      <c r="P333" s="201"/>
      <c r="Q333" s="30"/>
      <c r="R333" s="269"/>
      <c r="S333" s="280"/>
      <c r="T333" s="26" t="s">
        <v>936</v>
      </c>
      <c r="U333" s="26"/>
    </row>
    <row r="334" spans="1:21" customFormat="1" ht="12" hidden="1" customHeight="1" x14ac:dyDescent="0.3">
      <c r="A334" s="23">
        <v>90059</v>
      </c>
      <c r="B334" s="53">
        <v>90049</v>
      </c>
      <c r="C334" s="584"/>
      <c r="D334" s="587"/>
      <c r="E334" s="84">
        <v>11</v>
      </c>
      <c r="F334" s="84" t="s">
        <v>282</v>
      </c>
      <c r="G334" s="85">
        <v>0</v>
      </c>
      <c r="H334" s="242">
        <v>0</v>
      </c>
      <c r="I334" s="111"/>
      <c r="J334" s="462"/>
      <c r="K334" s="200">
        <v>0</v>
      </c>
      <c r="L334" s="24" t="s">
        <v>243</v>
      </c>
      <c r="M334" s="35">
        <v>0</v>
      </c>
      <c r="N334" s="35" t="s">
        <v>434</v>
      </c>
      <c r="O334" s="35" t="s">
        <v>272</v>
      </c>
      <c r="P334" s="201"/>
      <c r="Q334" s="30"/>
      <c r="R334" s="269"/>
      <c r="S334" s="280"/>
      <c r="T334" s="26" t="s">
        <v>936</v>
      </c>
      <c r="U334" s="26"/>
    </row>
    <row r="335" spans="1:21" customFormat="1" ht="12" hidden="1" customHeight="1" x14ac:dyDescent="0.3">
      <c r="A335" s="23">
        <v>90060</v>
      </c>
      <c r="B335" s="53">
        <v>90049</v>
      </c>
      <c r="C335" s="584"/>
      <c r="D335" s="587"/>
      <c r="E335" s="84">
        <v>12</v>
      </c>
      <c r="F335" s="84" t="s">
        <v>283</v>
      </c>
      <c r="G335" s="85">
        <v>0</v>
      </c>
      <c r="H335" s="242">
        <v>0</v>
      </c>
      <c r="I335" s="111"/>
      <c r="J335" s="462"/>
      <c r="K335" s="200">
        <v>0</v>
      </c>
      <c r="L335" s="24" t="s">
        <v>243</v>
      </c>
      <c r="M335" s="35">
        <v>0</v>
      </c>
      <c r="N335" s="35" t="s">
        <v>434</v>
      </c>
      <c r="O335" s="35" t="s">
        <v>272</v>
      </c>
      <c r="P335" s="201"/>
      <c r="Q335" s="30"/>
      <c r="R335" s="269"/>
      <c r="S335" s="280"/>
      <c r="T335" s="26" t="s">
        <v>936</v>
      </c>
      <c r="U335" s="26"/>
    </row>
    <row r="336" spans="1:21" customFormat="1" ht="12" hidden="1" customHeight="1" x14ac:dyDescent="0.3">
      <c r="A336" s="23">
        <v>90061</v>
      </c>
      <c r="B336" s="53">
        <v>90049</v>
      </c>
      <c r="C336" s="584"/>
      <c r="D336" s="587"/>
      <c r="E336" s="84">
        <v>13</v>
      </c>
      <c r="F336" s="84" t="s">
        <v>284</v>
      </c>
      <c r="G336" s="85">
        <v>0</v>
      </c>
      <c r="H336" s="242">
        <v>0</v>
      </c>
      <c r="I336" s="111"/>
      <c r="J336" s="462"/>
      <c r="K336" s="200">
        <v>0</v>
      </c>
      <c r="L336" s="24" t="s">
        <v>243</v>
      </c>
      <c r="M336" s="35">
        <v>0</v>
      </c>
      <c r="N336" s="35" t="s">
        <v>434</v>
      </c>
      <c r="O336" s="35" t="s">
        <v>272</v>
      </c>
      <c r="P336" s="201"/>
      <c r="Q336" s="30"/>
      <c r="R336" s="269"/>
      <c r="S336" s="280"/>
      <c r="T336" s="26" t="s">
        <v>936</v>
      </c>
      <c r="U336" s="26"/>
    </row>
    <row r="337" spans="1:21" customFormat="1" ht="12" hidden="1" customHeight="1" x14ac:dyDescent="0.3">
      <c r="A337" s="23">
        <v>90062</v>
      </c>
      <c r="B337" s="53">
        <v>90049</v>
      </c>
      <c r="C337" s="584"/>
      <c r="D337" s="587"/>
      <c r="E337" s="84">
        <v>14</v>
      </c>
      <c r="F337" s="84" t="s">
        <v>285</v>
      </c>
      <c r="G337" s="85">
        <v>0</v>
      </c>
      <c r="H337" s="242">
        <v>0</v>
      </c>
      <c r="I337" s="111"/>
      <c r="J337" s="462"/>
      <c r="K337" s="200">
        <v>0</v>
      </c>
      <c r="L337" s="24" t="s">
        <v>243</v>
      </c>
      <c r="M337" s="35">
        <v>0</v>
      </c>
      <c r="N337" s="35" t="s">
        <v>434</v>
      </c>
      <c r="O337" s="35" t="s">
        <v>272</v>
      </c>
      <c r="P337" s="201"/>
      <c r="Q337" s="30"/>
      <c r="R337" s="269"/>
      <c r="S337" s="280"/>
      <c r="T337" s="26" t="s">
        <v>936</v>
      </c>
      <c r="U337" s="26"/>
    </row>
    <row r="338" spans="1:21" customFormat="1" ht="12" hidden="1" customHeight="1" thickBot="1" x14ac:dyDescent="0.35">
      <c r="A338" s="23">
        <v>90063</v>
      </c>
      <c r="B338" s="53">
        <v>90049</v>
      </c>
      <c r="C338" s="585"/>
      <c r="D338" s="588"/>
      <c r="E338" s="102">
        <v>15</v>
      </c>
      <c r="F338" s="102" t="s">
        <v>286</v>
      </c>
      <c r="G338" s="103">
        <v>0</v>
      </c>
      <c r="H338" s="243">
        <v>0</v>
      </c>
      <c r="I338" s="111"/>
      <c r="J338" s="462"/>
      <c r="K338" s="200">
        <v>0</v>
      </c>
      <c r="L338" s="452" t="s">
        <v>243</v>
      </c>
      <c r="M338" s="212">
        <v>0</v>
      </c>
      <c r="N338" s="212" t="s">
        <v>434</v>
      </c>
      <c r="O338" s="212" t="s">
        <v>272</v>
      </c>
      <c r="P338" s="213"/>
      <c r="Q338" s="214"/>
      <c r="R338" s="270"/>
      <c r="S338" s="284"/>
      <c r="T338" s="26" t="s">
        <v>936</v>
      </c>
      <c r="U338" s="26"/>
    </row>
    <row r="339" spans="1:21" customFormat="1" ht="12.75" hidden="1" customHeight="1" x14ac:dyDescent="0.3">
      <c r="A339" s="23"/>
      <c r="B339" s="53">
        <v>91130</v>
      </c>
      <c r="C339" s="583">
        <v>91130</v>
      </c>
      <c r="D339" s="630" t="s">
        <v>288</v>
      </c>
      <c r="E339" s="361">
        <v>1</v>
      </c>
      <c r="F339" s="100" t="s">
        <v>271</v>
      </c>
      <c r="G339" s="101">
        <v>84.95</v>
      </c>
      <c r="H339" s="241">
        <v>1028745</v>
      </c>
      <c r="I339" s="111"/>
      <c r="J339" s="261"/>
      <c r="K339" s="200">
        <v>0</v>
      </c>
      <c r="L339" s="451" t="s">
        <v>243</v>
      </c>
      <c r="M339" s="206">
        <v>40</v>
      </c>
      <c r="N339" s="206" t="s">
        <v>434</v>
      </c>
      <c r="O339" s="206" t="s">
        <v>272</v>
      </c>
      <c r="P339" s="207"/>
      <c r="Q33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9" s="318" t="s">
        <v>243</v>
      </c>
      <c r="S339" s="319">
        <v>40</v>
      </c>
      <c r="T339" s="26" t="s">
        <v>936</v>
      </c>
      <c r="U339" s="26" t="s">
        <v>936</v>
      </c>
    </row>
    <row r="340" spans="1:21" customFormat="1" ht="12.75" hidden="1" customHeight="1" x14ac:dyDescent="0.3">
      <c r="A340" s="23">
        <v>91133</v>
      </c>
      <c r="B340" s="53">
        <v>91130</v>
      </c>
      <c r="C340" s="584"/>
      <c r="D340" s="631"/>
      <c r="E340" s="126">
        <v>2</v>
      </c>
      <c r="F340" s="84" t="s">
        <v>273</v>
      </c>
      <c r="G340" s="85">
        <v>118.88</v>
      </c>
      <c r="H340" s="242">
        <v>1439637</v>
      </c>
      <c r="I340" s="111">
        <f t="shared" ref="I340:I353" si="1">+G340-G339</f>
        <v>33.929999999999993</v>
      </c>
      <c r="J340" s="467">
        <v>33.929999999999993</v>
      </c>
      <c r="K340" s="421">
        <v>410892</v>
      </c>
      <c r="L340" s="24" t="s">
        <v>243</v>
      </c>
      <c r="M340" s="35">
        <v>40</v>
      </c>
      <c r="N340" s="35" t="s">
        <v>434</v>
      </c>
      <c r="O340" s="35" t="s">
        <v>272</v>
      </c>
      <c r="P340" s="201"/>
      <c r="Q340" s="30"/>
      <c r="R340" s="269"/>
      <c r="S340" s="280"/>
      <c r="T340" s="26" t="s">
        <v>936</v>
      </c>
      <c r="U340" s="26"/>
    </row>
    <row r="341" spans="1:21" customFormat="1" ht="12.75" hidden="1" customHeight="1" x14ac:dyDescent="0.3">
      <c r="A341" s="23">
        <v>91136</v>
      </c>
      <c r="B341" s="53">
        <v>91130</v>
      </c>
      <c r="C341" s="584"/>
      <c r="D341" s="631"/>
      <c r="E341" s="126">
        <v>3</v>
      </c>
      <c r="F341" s="84" t="s">
        <v>274</v>
      </c>
      <c r="G341" s="85">
        <v>152.81</v>
      </c>
      <c r="H341" s="242">
        <v>1850529</v>
      </c>
      <c r="I341" s="111">
        <f t="shared" si="1"/>
        <v>33.930000000000007</v>
      </c>
      <c r="J341" s="261"/>
      <c r="K341" s="200">
        <v>0</v>
      </c>
      <c r="L341" s="24" t="s">
        <v>243</v>
      </c>
      <c r="M341" s="35">
        <v>40</v>
      </c>
      <c r="N341" s="35" t="s">
        <v>434</v>
      </c>
      <c r="O341" s="35" t="s">
        <v>272</v>
      </c>
      <c r="P341" s="201"/>
      <c r="Q341" s="30"/>
      <c r="R341" s="269"/>
      <c r="S341" s="280"/>
      <c r="T341" s="26" t="s">
        <v>936</v>
      </c>
      <c r="U341" s="26"/>
    </row>
    <row r="342" spans="1:21" customFormat="1" ht="12.75" hidden="1" customHeight="1" x14ac:dyDescent="0.3">
      <c r="A342" s="23">
        <v>91139</v>
      </c>
      <c r="B342" s="53">
        <v>91130</v>
      </c>
      <c r="C342" s="584"/>
      <c r="D342" s="631"/>
      <c r="E342" s="126">
        <v>4</v>
      </c>
      <c r="F342" s="84" t="s">
        <v>275</v>
      </c>
      <c r="G342" s="85">
        <v>186.74</v>
      </c>
      <c r="H342" s="242">
        <v>2261421</v>
      </c>
      <c r="I342" s="111">
        <f t="shared" si="1"/>
        <v>33.930000000000007</v>
      </c>
      <c r="J342" s="261"/>
      <c r="K342" s="200">
        <v>0</v>
      </c>
      <c r="L342" s="24" t="s">
        <v>243</v>
      </c>
      <c r="M342" s="35">
        <v>40</v>
      </c>
      <c r="N342" s="35" t="s">
        <v>434</v>
      </c>
      <c r="O342" s="35" t="s">
        <v>272</v>
      </c>
      <c r="P342" s="201"/>
      <c r="Q342" s="30"/>
      <c r="R342" s="269"/>
      <c r="S342" s="280"/>
      <c r="T342" s="26" t="s">
        <v>936</v>
      </c>
      <c r="U342" s="26"/>
    </row>
    <row r="343" spans="1:21" customFormat="1" ht="12.75" hidden="1" customHeight="1" x14ac:dyDescent="0.3">
      <c r="A343" s="23">
        <v>91142</v>
      </c>
      <c r="B343" s="53">
        <v>91130</v>
      </c>
      <c r="C343" s="584"/>
      <c r="D343" s="631"/>
      <c r="E343" s="126">
        <v>5</v>
      </c>
      <c r="F343" s="84" t="s">
        <v>276</v>
      </c>
      <c r="G343" s="85">
        <v>220.67</v>
      </c>
      <c r="H343" s="242">
        <v>2672314</v>
      </c>
      <c r="I343" s="111">
        <f t="shared" si="1"/>
        <v>33.929999999999978</v>
      </c>
      <c r="J343" s="202"/>
      <c r="K343" s="200">
        <v>0</v>
      </c>
      <c r="L343" s="24" t="s">
        <v>243</v>
      </c>
      <c r="M343" s="35">
        <v>40</v>
      </c>
      <c r="N343" s="35" t="s">
        <v>434</v>
      </c>
      <c r="O343" s="35" t="s">
        <v>272</v>
      </c>
      <c r="P343" s="201"/>
      <c r="Q343" s="30"/>
      <c r="R343" s="269"/>
      <c r="S343" s="280"/>
      <c r="T343" s="26" t="s">
        <v>936</v>
      </c>
      <c r="U343" s="26"/>
    </row>
    <row r="344" spans="1:21" customFormat="1" ht="12.75" hidden="1" customHeight="1" x14ac:dyDescent="0.3">
      <c r="A344" s="23">
        <v>91145</v>
      </c>
      <c r="B344" s="53">
        <v>91130</v>
      </c>
      <c r="C344" s="584"/>
      <c r="D344" s="631"/>
      <c r="E344" s="126">
        <v>6</v>
      </c>
      <c r="F344" s="84" t="s">
        <v>277</v>
      </c>
      <c r="G344" s="85">
        <v>254.6</v>
      </c>
      <c r="H344" s="242">
        <v>3083206</v>
      </c>
      <c r="I344" s="111">
        <f t="shared" si="1"/>
        <v>33.930000000000007</v>
      </c>
      <c r="J344" s="202"/>
      <c r="K344" s="200">
        <v>0</v>
      </c>
      <c r="L344" s="24" t="s">
        <v>243</v>
      </c>
      <c r="M344" s="35">
        <v>40</v>
      </c>
      <c r="N344" s="35" t="s">
        <v>434</v>
      </c>
      <c r="O344" s="35" t="s">
        <v>272</v>
      </c>
      <c r="P344" s="201"/>
      <c r="Q344" s="30"/>
      <c r="R344" s="269"/>
      <c r="S344" s="280"/>
      <c r="T344" s="26" t="s">
        <v>936</v>
      </c>
      <c r="U344" s="26"/>
    </row>
    <row r="345" spans="1:21" customFormat="1" ht="12.75" hidden="1" customHeight="1" x14ac:dyDescent="0.3">
      <c r="A345" s="23">
        <v>91148</v>
      </c>
      <c r="B345" s="53">
        <v>91130</v>
      </c>
      <c r="C345" s="584"/>
      <c r="D345" s="631"/>
      <c r="E345" s="126">
        <v>7</v>
      </c>
      <c r="F345" s="84" t="s">
        <v>278</v>
      </c>
      <c r="G345" s="85">
        <v>288.52999999999997</v>
      </c>
      <c r="H345" s="242">
        <v>3494098</v>
      </c>
      <c r="I345" s="111">
        <f t="shared" si="1"/>
        <v>33.929999999999978</v>
      </c>
      <c r="J345" s="202"/>
      <c r="K345" s="200">
        <v>0</v>
      </c>
      <c r="L345" s="24" t="s">
        <v>243</v>
      </c>
      <c r="M345" s="35">
        <v>40</v>
      </c>
      <c r="N345" s="35" t="s">
        <v>434</v>
      </c>
      <c r="O345" s="35" t="s">
        <v>272</v>
      </c>
      <c r="P345" s="201"/>
      <c r="Q345" s="30"/>
      <c r="R345" s="269"/>
      <c r="S345" s="280"/>
      <c r="T345" s="26" t="s">
        <v>936</v>
      </c>
      <c r="U345" s="26"/>
    </row>
    <row r="346" spans="1:21" customFormat="1" ht="12.75" hidden="1" customHeight="1" x14ac:dyDescent="0.3">
      <c r="A346" s="23">
        <v>91151</v>
      </c>
      <c r="B346" s="53">
        <v>91130</v>
      </c>
      <c r="C346" s="584"/>
      <c r="D346" s="631"/>
      <c r="E346" s="126">
        <v>8</v>
      </c>
      <c r="F346" s="84" t="s">
        <v>279</v>
      </c>
      <c r="G346" s="85">
        <v>322.45999999999998</v>
      </c>
      <c r="H346" s="242">
        <v>3904991</v>
      </c>
      <c r="I346" s="111">
        <f t="shared" si="1"/>
        <v>33.930000000000007</v>
      </c>
      <c r="J346" s="202"/>
      <c r="K346" s="200">
        <v>0</v>
      </c>
      <c r="L346" s="24" t="s">
        <v>243</v>
      </c>
      <c r="M346" s="35">
        <v>40</v>
      </c>
      <c r="N346" s="35" t="s">
        <v>434</v>
      </c>
      <c r="O346" s="35" t="s">
        <v>272</v>
      </c>
      <c r="P346" s="201"/>
      <c r="Q346" s="30"/>
      <c r="R346" s="269"/>
      <c r="S346" s="280"/>
      <c r="T346" s="26" t="s">
        <v>936</v>
      </c>
      <c r="U346" s="26"/>
    </row>
    <row r="347" spans="1:21" customFormat="1" ht="12.75" hidden="1" customHeight="1" x14ac:dyDescent="0.3">
      <c r="A347" s="23">
        <v>91154</v>
      </c>
      <c r="B347" s="53">
        <v>91130</v>
      </c>
      <c r="C347" s="584"/>
      <c r="D347" s="631"/>
      <c r="E347" s="126">
        <v>9</v>
      </c>
      <c r="F347" s="84" t="s">
        <v>280</v>
      </c>
      <c r="G347" s="85">
        <v>356.39</v>
      </c>
      <c r="H347" s="242">
        <v>4315883</v>
      </c>
      <c r="I347" s="111">
        <f t="shared" si="1"/>
        <v>33.930000000000007</v>
      </c>
      <c r="J347" s="202"/>
      <c r="K347" s="200">
        <v>0</v>
      </c>
      <c r="L347" s="24" t="s">
        <v>243</v>
      </c>
      <c r="M347" s="35">
        <v>40</v>
      </c>
      <c r="N347" s="35" t="s">
        <v>434</v>
      </c>
      <c r="O347" s="35" t="s">
        <v>272</v>
      </c>
      <c r="P347" s="201"/>
      <c r="Q347" s="30"/>
      <c r="R347" s="269"/>
      <c r="S347" s="280"/>
      <c r="T347" s="26" t="s">
        <v>936</v>
      </c>
      <c r="U347" s="26"/>
    </row>
    <row r="348" spans="1:21" customFormat="1" ht="12.75" hidden="1" customHeight="1" x14ac:dyDescent="0.3">
      <c r="A348" s="23">
        <v>91157</v>
      </c>
      <c r="B348" s="53">
        <v>91130</v>
      </c>
      <c r="C348" s="584"/>
      <c r="D348" s="631"/>
      <c r="E348" s="126">
        <v>10</v>
      </c>
      <c r="F348" s="84" t="s">
        <v>281</v>
      </c>
      <c r="G348" s="85">
        <v>390.32</v>
      </c>
      <c r="H348" s="242">
        <v>4726775</v>
      </c>
      <c r="I348" s="111">
        <f t="shared" si="1"/>
        <v>33.930000000000007</v>
      </c>
      <c r="J348" s="202"/>
      <c r="K348" s="200">
        <v>0</v>
      </c>
      <c r="L348" s="24" t="s">
        <v>243</v>
      </c>
      <c r="M348" s="35">
        <v>40</v>
      </c>
      <c r="N348" s="35" t="s">
        <v>434</v>
      </c>
      <c r="O348" s="35" t="s">
        <v>272</v>
      </c>
      <c r="P348" s="201"/>
      <c r="Q348" s="30"/>
      <c r="R348" s="269"/>
      <c r="S348" s="280"/>
      <c r="T348" s="26" t="s">
        <v>936</v>
      </c>
      <c r="U348" s="26"/>
    </row>
    <row r="349" spans="1:21" customFormat="1" ht="12.75" hidden="1" customHeight="1" x14ac:dyDescent="0.3">
      <c r="A349" s="23">
        <v>91160</v>
      </c>
      <c r="B349" s="53">
        <v>91130</v>
      </c>
      <c r="C349" s="584"/>
      <c r="D349" s="631"/>
      <c r="E349" s="126">
        <v>11</v>
      </c>
      <c r="F349" s="84" t="s">
        <v>282</v>
      </c>
      <c r="G349" s="85">
        <v>424.25</v>
      </c>
      <c r="H349" s="242">
        <v>5137668</v>
      </c>
      <c r="I349" s="111">
        <f t="shared" si="1"/>
        <v>33.930000000000007</v>
      </c>
      <c r="J349" s="202"/>
      <c r="K349" s="200">
        <v>0</v>
      </c>
      <c r="L349" s="24" t="s">
        <v>243</v>
      </c>
      <c r="M349" s="35">
        <v>40</v>
      </c>
      <c r="N349" s="35" t="s">
        <v>434</v>
      </c>
      <c r="O349" s="35" t="s">
        <v>272</v>
      </c>
      <c r="P349" s="201"/>
      <c r="Q349" s="30"/>
      <c r="R349" s="269"/>
      <c r="S349" s="280"/>
      <c r="T349" s="26" t="s">
        <v>936</v>
      </c>
      <c r="U349" s="26"/>
    </row>
    <row r="350" spans="1:21" customFormat="1" ht="12.75" hidden="1" customHeight="1" x14ac:dyDescent="0.3">
      <c r="A350" s="23">
        <v>91163</v>
      </c>
      <c r="B350" s="53">
        <v>91130</v>
      </c>
      <c r="C350" s="584"/>
      <c r="D350" s="631"/>
      <c r="E350" s="126">
        <v>12</v>
      </c>
      <c r="F350" s="84" t="s">
        <v>283</v>
      </c>
      <c r="G350" s="85">
        <v>458.18</v>
      </c>
      <c r="H350" s="242">
        <v>5548560</v>
      </c>
      <c r="I350" s="111">
        <f t="shared" si="1"/>
        <v>33.930000000000007</v>
      </c>
      <c r="J350" s="202"/>
      <c r="K350" s="200">
        <v>0</v>
      </c>
      <c r="L350" s="24" t="s">
        <v>243</v>
      </c>
      <c r="M350" s="35">
        <v>40</v>
      </c>
      <c r="N350" s="35" t="s">
        <v>434</v>
      </c>
      <c r="O350" s="35" t="s">
        <v>272</v>
      </c>
      <c r="P350" s="201"/>
      <c r="Q350" s="30"/>
      <c r="R350" s="269"/>
      <c r="S350" s="280"/>
      <c r="T350" s="26" t="s">
        <v>936</v>
      </c>
      <c r="U350" s="26"/>
    </row>
    <row r="351" spans="1:21" customFormat="1" ht="12.75" hidden="1" customHeight="1" x14ac:dyDescent="0.3">
      <c r="A351" s="23">
        <v>91166</v>
      </c>
      <c r="B351" s="53">
        <v>91130</v>
      </c>
      <c r="C351" s="584"/>
      <c r="D351" s="631"/>
      <c r="E351" s="126">
        <v>13</v>
      </c>
      <c r="F351" s="84" t="s">
        <v>284</v>
      </c>
      <c r="G351" s="85">
        <v>492.11</v>
      </c>
      <c r="H351" s="242">
        <v>5959452</v>
      </c>
      <c r="I351" s="111">
        <f t="shared" si="1"/>
        <v>33.930000000000007</v>
      </c>
      <c r="J351" s="202"/>
      <c r="K351" s="200">
        <v>0</v>
      </c>
      <c r="L351" s="24" t="s">
        <v>243</v>
      </c>
      <c r="M351" s="35">
        <v>40</v>
      </c>
      <c r="N351" s="35" t="s">
        <v>434</v>
      </c>
      <c r="O351" s="35" t="s">
        <v>272</v>
      </c>
      <c r="P351" s="201"/>
      <c r="Q351" s="30"/>
      <c r="R351" s="269"/>
      <c r="S351" s="280"/>
      <c r="T351" s="26" t="s">
        <v>936</v>
      </c>
      <c r="U351" s="26"/>
    </row>
    <row r="352" spans="1:21" customFormat="1" ht="12.75" hidden="1" customHeight="1" x14ac:dyDescent="0.3">
      <c r="A352" s="23">
        <v>91169</v>
      </c>
      <c r="B352" s="53">
        <v>91130</v>
      </c>
      <c r="C352" s="584"/>
      <c r="D352" s="631"/>
      <c r="E352" s="126">
        <v>14</v>
      </c>
      <c r="F352" s="84" t="s">
        <v>285</v>
      </c>
      <c r="G352" s="85">
        <v>526.04</v>
      </c>
      <c r="H352" s="242">
        <v>6370344</v>
      </c>
      <c r="I352" s="111">
        <f t="shared" si="1"/>
        <v>33.92999999999995</v>
      </c>
      <c r="J352" s="202"/>
      <c r="K352" s="200">
        <v>0</v>
      </c>
      <c r="L352" s="24" t="s">
        <v>243</v>
      </c>
      <c r="M352" s="35">
        <v>40</v>
      </c>
      <c r="N352" s="35" t="s">
        <v>434</v>
      </c>
      <c r="O352" s="35" t="s">
        <v>272</v>
      </c>
      <c r="P352" s="201"/>
      <c r="Q352" s="30"/>
      <c r="R352" s="269"/>
      <c r="S352" s="280"/>
      <c r="T352" s="26" t="s">
        <v>936</v>
      </c>
      <c r="U352" s="26"/>
    </row>
    <row r="353" spans="1:21" customFormat="1" ht="18" hidden="1" customHeight="1" thickBot="1" x14ac:dyDescent="0.35">
      <c r="A353" s="23">
        <v>91172</v>
      </c>
      <c r="B353" s="53">
        <v>91130</v>
      </c>
      <c r="C353" s="585"/>
      <c r="D353" s="632"/>
      <c r="E353" s="362">
        <v>15</v>
      </c>
      <c r="F353" s="102" t="s">
        <v>286</v>
      </c>
      <c r="G353" s="103">
        <v>559.97</v>
      </c>
      <c r="H353" s="243">
        <v>6781237</v>
      </c>
      <c r="I353" s="111">
        <f t="shared" si="1"/>
        <v>33.930000000000064</v>
      </c>
      <c r="J353" s="202"/>
      <c r="K353" s="200">
        <v>0</v>
      </c>
      <c r="L353" s="452" t="s">
        <v>243</v>
      </c>
      <c r="M353" s="212">
        <v>40</v>
      </c>
      <c r="N353" s="212" t="s">
        <v>434</v>
      </c>
      <c r="O353" s="212" t="s">
        <v>272</v>
      </c>
      <c r="P353" s="213"/>
      <c r="Q353" s="214"/>
      <c r="R353" s="270"/>
      <c r="S353" s="284"/>
      <c r="T353" s="26" t="s">
        <v>936</v>
      </c>
      <c r="U353" s="26"/>
    </row>
    <row r="354" spans="1:21" customFormat="1" ht="14.25" hidden="1" customHeight="1" x14ac:dyDescent="0.3">
      <c r="A354" s="23"/>
      <c r="B354" s="53">
        <v>91131</v>
      </c>
      <c r="C354" s="583">
        <v>91131</v>
      </c>
      <c r="D354" s="633" t="s">
        <v>289</v>
      </c>
      <c r="E354" s="100">
        <v>1</v>
      </c>
      <c r="F354" s="100" t="s">
        <v>271</v>
      </c>
      <c r="G354" s="101">
        <v>106.16</v>
      </c>
      <c r="H354" s="241">
        <v>1285598</v>
      </c>
      <c r="I354" s="111"/>
      <c r="J354" s="261"/>
      <c r="K354" s="200">
        <v>0</v>
      </c>
      <c r="L354" s="451" t="s">
        <v>243</v>
      </c>
      <c r="M354" s="206">
        <v>50</v>
      </c>
      <c r="N354" s="206" t="s">
        <v>434</v>
      </c>
      <c r="O354" s="206" t="s">
        <v>272</v>
      </c>
      <c r="P354" s="207"/>
      <c r="Q3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54" s="318" t="s">
        <v>243</v>
      </c>
      <c r="S354" s="319">
        <v>50</v>
      </c>
      <c r="T354" s="26" t="s">
        <v>936</v>
      </c>
      <c r="U354" s="26" t="s">
        <v>936</v>
      </c>
    </row>
    <row r="355" spans="1:21" customFormat="1" ht="14.25" hidden="1" customHeight="1" x14ac:dyDescent="0.3">
      <c r="A355" s="23">
        <v>91134</v>
      </c>
      <c r="B355" s="53">
        <v>91131</v>
      </c>
      <c r="C355" s="584"/>
      <c r="D355" s="634"/>
      <c r="E355" s="84">
        <v>2</v>
      </c>
      <c r="F355" s="84" t="s">
        <v>273</v>
      </c>
      <c r="G355" s="85">
        <v>148.57</v>
      </c>
      <c r="H355" s="242">
        <v>1799183</v>
      </c>
      <c r="I355" s="111">
        <f t="shared" ref="I355:I368" si="2">+G355-G354</f>
        <v>42.41</v>
      </c>
      <c r="J355" s="467">
        <v>42.41</v>
      </c>
      <c r="K355" s="421">
        <v>513585</v>
      </c>
      <c r="L355" s="24" t="s">
        <v>243</v>
      </c>
      <c r="M355" s="35">
        <v>50</v>
      </c>
      <c r="N355" s="35" t="s">
        <v>434</v>
      </c>
      <c r="O355" s="35" t="s">
        <v>272</v>
      </c>
      <c r="P355" s="201"/>
      <c r="Q355" s="30"/>
      <c r="R355" s="269"/>
      <c r="S355" s="280"/>
      <c r="T355" s="26" t="s">
        <v>936</v>
      </c>
      <c r="U355" s="26"/>
    </row>
    <row r="356" spans="1:21" customFormat="1" ht="14.25" hidden="1" customHeight="1" x14ac:dyDescent="0.3">
      <c r="A356" s="23">
        <v>91137</v>
      </c>
      <c r="B356" s="53">
        <v>91131</v>
      </c>
      <c r="C356" s="584"/>
      <c r="D356" s="634"/>
      <c r="E356" s="84">
        <v>3</v>
      </c>
      <c r="F356" s="84" t="s">
        <v>274</v>
      </c>
      <c r="G356" s="85">
        <v>190.98</v>
      </c>
      <c r="H356" s="242">
        <v>2312768</v>
      </c>
      <c r="I356" s="111">
        <f t="shared" si="2"/>
        <v>42.41</v>
      </c>
      <c r="J356" s="475"/>
      <c r="K356" s="200">
        <v>0</v>
      </c>
      <c r="L356" s="24" t="s">
        <v>243</v>
      </c>
      <c r="M356" s="35">
        <v>50</v>
      </c>
      <c r="N356" s="35" t="s">
        <v>434</v>
      </c>
      <c r="O356" s="35" t="s">
        <v>272</v>
      </c>
      <c r="P356" s="201"/>
      <c r="Q356" s="30"/>
      <c r="R356" s="269"/>
      <c r="S356" s="280"/>
      <c r="T356" s="26" t="s">
        <v>936</v>
      </c>
      <c r="U356" s="26"/>
    </row>
    <row r="357" spans="1:21" customFormat="1" ht="14.25" hidden="1" customHeight="1" x14ac:dyDescent="0.3">
      <c r="A357" s="23">
        <v>91140</v>
      </c>
      <c r="B357" s="53">
        <v>91131</v>
      </c>
      <c r="C357" s="584"/>
      <c r="D357" s="634"/>
      <c r="E357" s="84">
        <v>4</v>
      </c>
      <c r="F357" s="84" t="s">
        <v>275</v>
      </c>
      <c r="G357" s="85">
        <v>233.39</v>
      </c>
      <c r="H357" s="242">
        <v>2826353</v>
      </c>
      <c r="I357" s="111">
        <f t="shared" si="2"/>
        <v>42.41</v>
      </c>
      <c r="J357" s="475"/>
      <c r="K357" s="200">
        <v>0</v>
      </c>
      <c r="L357" s="24" t="s">
        <v>243</v>
      </c>
      <c r="M357" s="35">
        <v>50</v>
      </c>
      <c r="N357" s="35" t="s">
        <v>434</v>
      </c>
      <c r="O357" s="35" t="s">
        <v>272</v>
      </c>
      <c r="P357" s="201"/>
      <c r="Q357" s="30"/>
      <c r="R357" s="269"/>
      <c r="S357" s="280"/>
      <c r="T357" s="26" t="s">
        <v>936</v>
      </c>
      <c r="U357" s="26"/>
    </row>
    <row r="358" spans="1:21" customFormat="1" ht="14.25" hidden="1" customHeight="1" x14ac:dyDescent="0.3">
      <c r="A358" s="23">
        <v>91143</v>
      </c>
      <c r="B358" s="53">
        <v>91131</v>
      </c>
      <c r="C358" s="584"/>
      <c r="D358" s="634"/>
      <c r="E358" s="84">
        <v>5</v>
      </c>
      <c r="F358" s="84" t="s">
        <v>276</v>
      </c>
      <c r="G358" s="85">
        <v>275.79999999999995</v>
      </c>
      <c r="H358" s="242">
        <v>3339938</v>
      </c>
      <c r="I358" s="111">
        <f t="shared" si="2"/>
        <v>42.409999999999968</v>
      </c>
      <c r="J358" s="475"/>
      <c r="K358" s="200">
        <v>0</v>
      </c>
      <c r="L358" s="24" t="s">
        <v>243</v>
      </c>
      <c r="M358" s="35">
        <v>50</v>
      </c>
      <c r="N358" s="35" t="s">
        <v>434</v>
      </c>
      <c r="O358" s="35" t="s">
        <v>272</v>
      </c>
      <c r="P358" s="201"/>
      <c r="Q358" s="30"/>
      <c r="R358" s="269"/>
      <c r="S358" s="280"/>
      <c r="T358" s="26" t="s">
        <v>936</v>
      </c>
      <c r="U358" s="26"/>
    </row>
    <row r="359" spans="1:21" customFormat="1" ht="14.25" hidden="1" customHeight="1" x14ac:dyDescent="0.3">
      <c r="A359" s="23">
        <v>91146</v>
      </c>
      <c r="B359" s="53">
        <v>91131</v>
      </c>
      <c r="C359" s="584"/>
      <c r="D359" s="634"/>
      <c r="E359" s="84">
        <v>6</v>
      </c>
      <c r="F359" s="84" t="s">
        <v>277</v>
      </c>
      <c r="G359" s="85">
        <v>318.22000000000003</v>
      </c>
      <c r="H359" s="242">
        <v>3853644</v>
      </c>
      <c r="I359" s="111">
        <f t="shared" si="2"/>
        <v>42.420000000000073</v>
      </c>
      <c r="J359" s="475"/>
      <c r="K359" s="200">
        <v>0</v>
      </c>
      <c r="L359" s="24" t="s">
        <v>243</v>
      </c>
      <c r="M359" s="35">
        <v>50</v>
      </c>
      <c r="N359" s="35" t="s">
        <v>434</v>
      </c>
      <c r="O359" s="35" t="s">
        <v>272</v>
      </c>
      <c r="P359" s="201"/>
      <c r="Q359" s="30"/>
      <c r="R359" s="269"/>
      <c r="S359" s="280"/>
      <c r="T359" s="26" t="s">
        <v>936</v>
      </c>
      <c r="U359" s="26"/>
    </row>
    <row r="360" spans="1:21" customFormat="1" ht="14.25" hidden="1" customHeight="1" x14ac:dyDescent="0.3">
      <c r="A360" s="23">
        <v>91149</v>
      </c>
      <c r="B360" s="53">
        <v>91131</v>
      </c>
      <c r="C360" s="584"/>
      <c r="D360" s="634"/>
      <c r="E360" s="84">
        <v>7</v>
      </c>
      <c r="F360" s="84" t="s">
        <v>278</v>
      </c>
      <c r="G360" s="85">
        <v>360.63</v>
      </c>
      <c r="H360" s="242">
        <v>4367229</v>
      </c>
      <c r="I360" s="111">
        <f t="shared" si="2"/>
        <v>42.409999999999968</v>
      </c>
      <c r="J360" s="475"/>
      <c r="K360" s="200">
        <v>0</v>
      </c>
      <c r="L360" s="24" t="s">
        <v>243</v>
      </c>
      <c r="M360" s="35">
        <v>50</v>
      </c>
      <c r="N360" s="35" t="s">
        <v>434</v>
      </c>
      <c r="O360" s="35" t="s">
        <v>272</v>
      </c>
      <c r="P360" s="201"/>
      <c r="Q360" s="30"/>
      <c r="R360" s="269"/>
      <c r="S360" s="280"/>
      <c r="T360" s="26" t="s">
        <v>936</v>
      </c>
      <c r="U360" s="26"/>
    </row>
    <row r="361" spans="1:21" customFormat="1" ht="14.25" hidden="1" customHeight="1" x14ac:dyDescent="0.3">
      <c r="A361" s="23">
        <v>91152</v>
      </c>
      <c r="B361" s="53">
        <v>91131</v>
      </c>
      <c r="C361" s="584"/>
      <c r="D361" s="634"/>
      <c r="E361" s="84">
        <v>8</v>
      </c>
      <c r="F361" s="84" t="s">
        <v>279</v>
      </c>
      <c r="G361" s="85">
        <v>403.03999999999996</v>
      </c>
      <c r="H361" s="242">
        <v>4880814</v>
      </c>
      <c r="I361" s="111">
        <f t="shared" si="2"/>
        <v>42.409999999999968</v>
      </c>
      <c r="J361" s="475"/>
      <c r="K361" s="200">
        <v>0</v>
      </c>
      <c r="L361" s="24" t="s">
        <v>243</v>
      </c>
      <c r="M361" s="35">
        <v>50</v>
      </c>
      <c r="N361" s="35" t="s">
        <v>434</v>
      </c>
      <c r="O361" s="35" t="s">
        <v>272</v>
      </c>
      <c r="P361" s="201"/>
      <c r="Q361" s="30"/>
      <c r="R361" s="269"/>
      <c r="S361" s="280"/>
      <c r="T361" s="26" t="s">
        <v>936</v>
      </c>
      <c r="U361" s="26"/>
    </row>
    <row r="362" spans="1:21" customFormat="1" ht="14.25" hidden="1" customHeight="1" x14ac:dyDescent="0.3">
      <c r="A362" s="23">
        <v>91155</v>
      </c>
      <c r="B362" s="53">
        <v>91131</v>
      </c>
      <c r="C362" s="584"/>
      <c r="D362" s="634"/>
      <c r="E362" s="84">
        <v>9</v>
      </c>
      <c r="F362" s="84" t="s">
        <v>280</v>
      </c>
      <c r="G362" s="85">
        <v>445.45000000000005</v>
      </c>
      <c r="H362" s="242">
        <v>5394400</v>
      </c>
      <c r="I362" s="111">
        <f t="shared" si="2"/>
        <v>42.410000000000082</v>
      </c>
      <c r="J362" s="475"/>
      <c r="K362" s="200">
        <v>0</v>
      </c>
      <c r="L362" s="24" t="s">
        <v>243</v>
      </c>
      <c r="M362" s="35">
        <v>50</v>
      </c>
      <c r="N362" s="35" t="s">
        <v>434</v>
      </c>
      <c r="O362" s="35" t="s">
        <v>272</v>
      </c>
      <c r="P362" s="201"/>
      <c r="Q362" s="30"/>
      <c r="R362" s="269"/>
      <c r="S362" s="280"/>
      <c r="T362" s="26" t="s">
        <v>936</v>
      </c>
      <c r="U362" s="26"/>
    </row>
    <row r="363" spans="1:21" customFormat="1" ht="14.25" hidden="1" customHeight="1" x14ac:dyDescent="0.3">
      <c r="A363" s="23">
        <v>91158</v>
      </c>
      <c r="B363" s="53">
        <v>91131</v>
      </c>
      <c r="C363" s="584"/>
      <c r="D363" s="634"/>
      <c r="E363" s="84">
        <v>10</v>
      </c>
      <c r="F363" s="84" t="s">
        <v>281</v>
      </c>
      <c r="G363" s="85">
        <v>487.86</v>
      </c>
      <c r="H363" s="242">
        <v>5907985</v>
      </c>
      <c r="I363" s="111">
        <f t="shared" si="2"/>
        <v>42.409999999999968</v>
      </c>
      <c r="J363" s="475"/>
      <c r="K363" s="200">
        <v>0</v>
      </c>
      <c r="L363" s="24" t="s">
        <v>243</v>
      </c>
      <c r="M363" s="35">
        <v>50</v>
      </c>
      <c r="N363" s="35" t="s">
        <v>434</v>
      </c>
      <c r="O363" s="35" t="s">
        <v>272</v>
      </c>
      <c r="P363" s="201"/>
      <c r="Q363" s="30"/>
      <c r="R363" s="269"/>
      <c r="S363" s="280"/>
      <c r="T363" s="26" t="s">
        <v>936</v>
      </c>
      <c r="U363" s="26"/>
    </row>
    <row r="364" spans="1:21" customFormat="1" ht="14.25" hidden="1" customHeight="1" x14ac:dyDescent="0.3">
      <c r="A364" s="23">
        <v>91161</v>
      </c>
      <c r="B364" s="53">
        <v>91131</v>
      </c>
      <c r="C364" s="584"/>
      <c r="D364" s="634"/>
      <c r="E364" s="84">
        <v>11</v>
      </c>
      <c r="F364" s="84" t="s">
        <v>282</v>
      </c>
      <c r="G364" s="85">
        <v>530.28</v>
      </c>
      <c r="H364" s="242">
        <v>6421691</v>
      </c>
      <c r="I364" s="111">
        <f t="shared" si="2"/>
        <v>42.419999999999959</v>
      </c>
      <c r="J364" s="475"/>
      <c r="K364" s="200">
        <v>0</v>
      </c>
      <c r="L364" s="24" t="s">
        <v>243</v>
      </c>
      <c r="M364" s="35">
        <v>50</v>
      </c>
      <c r="N364" s="35" t="s">
        <v>434</v>
      </c>
      <c r="O364" s="35" t="s">
        <v>272</v>
      </c>
      <c r="P364" s="201"/>
      <c r="Q364" s="30"/>
      <c r="R364" s="269"/>
      <c r="S364" s="280"/>
      <c r="T364" s="26" t="s">
        <v>936</v>
      </c>
      <c r="U364" s="26"/>
    </row>
    <row r="365" spans="1:21" customFormat="1" ht="14.25" hidden="1" customHeight="1" x14ac:dyDescent="0.3">
      <c r="A365" s="23">
        <v>91164</v>
      </c>
      <c r="B365" s="53">
        <v>91131</v>
      </c>
      <c r="C365" s="584"/>
      <c r="D365" s="634"/>
      <c r="E365" s="84">
        <v>12</v>
      </c>
      <c r="F365" s="84" t="s">
        <v>283</v>
      </c>
      <c r="G365" s="85">
        <v>572.68999999999994</v>
      </c>
      <c r="H365" s="242">
        <v>6935276</v>
      </c>
      <c r="I365" s="111">
        <f t="shared" si="2"/>
        <v>42.409999999999968</v>
      </c>
      <c r="J365" s="475"/>
      <c r="K365" s="200">
        <v>0</v>
      </c>
      <c r="L365" s="24" t="s">
        <v>243</v>
      </c>
      <c r="M365" s="35">
        <v>50</v>
      </c>
      <c r="N365" s="35" t="s">
        <v>434</v>
      </c>
      <c r="O365" s="35" t="s">
        <v>272</v>
      </c>
      <c r="P365" s="201"/>
      <c r="Q365" s="30"/>
      <c r="R365" s="269"/>
      <c r="S365" s="280"/>
      <c r="T365" s="26" t="s">
        <v>936</v>
      </c>
      <c r="U365" s="26"/>
    </row>
    <row r="366" spans="1:21" customFormat="1" ht="14.25" hidden="1" customHeight="1" x14ac:dyDescent="0.3">
      <c r="A366" s="23">
        <v>91167</v>
      </c>
      <c r="B366" s="53">
        <v>91131</v>
      </c>
      <c r="C366" s="584"/>
      <c r="D366" s="634"/>
      <c r="E366" s="84">
        <v>13</v>
      </c>
      <c r="F366" s="84" t="s">
        <v>284</v>
      </c>
      <c r="G366" s="85">
        <v>615.1</v>
      </c>
      <c r="H366" s="242">
        <v>7448861</v>
      </c>
      <c r="I366" s="111">
        <f t="shared" si="2"/>
        <v>42.410000000000082</v>
      </c>
      <c r="J366" s="475"/>
      <c r="K366" s="200">
        <v>0</v>
      </c>
      <c r="L366" s="24" t="s">
        <v>243</v>
      </c>
      <c r="M366" s="35">
        <v>50</v>
      </c>
      <c r="N366" s="35" t="s">
        <v>434</v>
      </c>
      <c r="O366" s="35" t="s">
        <v>272</v>
      </c>
      <c r="P366" s="201"/>
      <c r="Q366" s="30"/>
      <c r="R366" s="269"/>
      <c r="S366" s="280"/>
      <c r="T366" s="26" t="s">
        <v>936</v>
      </c>
      <c r="U366" s="26"/>
    </row>
    <row r="367" spans="1:21" customFormat="1" ht="14.25" hidden="1" customHeight="1" x14ac:dyDescent="0.3">
      <c r="A367" s="23">
        <v>91170</v>
      </c>
      <c r="B367" s="53">
        <v>91131</v>
      </c>
      <c r="C367" s="584"/>
      <c r="D367" s="634"/>
      <c r="E367" s="84">
        <v>14</v>
      </c>
      <c r="F367" s="84" t="s">
        <v>290</v>
      </c>
      <c r="G367" s="85">
        <v>657.51</v>
      </c>
      <c r="H367" s="242">
        <v>7962446</v>
      </c>
      <c r="I367" s="111">
        <f t="shared" si="2"/>
        <v>42.409999999999968</v>
      </c>
      <c r="J367" s="475"/>
      <c r="K367" s="200">
        <v>0</v>
      </c>
      <c r="L367" s="24" t="s">
        <v>243</v>
      </c>
      <c r="M367" s="35">
        <v>50</v>
      </c>
      <c r="N367" s="35" t="s">
        <v>434</v>
      </c>
      <c r="O367" s="35" t="s">
        <v>272</v>
      </c>
      <c r="P367" s="201"/>
      <c r="Q367" s="30"/>
      <c r="R367" s="269"/>
      <c r="S367" s="280"/>
      <c r="T367" s="26" t="s">
        <v>936</v>
      </c>
      <c r="U367" s="26"/>
    </row>
    <row r="368" spans="1:21" customFormat="1" ht="14.25" hidden="1" customHeight="1" thickBot="1" x14ac:dyDescent="0.35">
      <c r="A368" s="23">
        <v>91173</v>
      </c>
      <c r="B368" s="53">
        <v>91131</v>
      </c>
      <c r="C368" s="585"/>
      <c r="D368" s="635"/>
      <c r="E368" s="102">
        <v>15</v>
      </c>
      <c r="F368" s="102" t="s">
        <v>286</v>
      </c>
      <c r="G368" s="103">
        <v>699.92</v>
      </c>
      <c r="H368" s="243">
        <v>8476031</v>
      </c>
      <c r="I368" s="111">
        <f t="shared" si="2"/>
        <v>42.409999999999968</v>
      </c>
      <c r="J368" s="475"/>
      <c r="K368" s="200">
        <v>0</v>
      </c>
      <c r="L368" s="452" t="s">
        <v>243</v>
      </c>
      <c r="M368" s="212">
        <v>50</v>
      </c>
      <c r="N368" s="212" t="s">
        <v>434</v>
      </c>
      <c r="O368" s="212" t="s">
        <v>272</v>
      </c>
      <c r="P368" s="213"/>
      <c r="Q368" s="214"/>
      <c r="R368" s="270"/>
      <c r="S368" s="284"/>
      <c r="T368" s="26" t="s">
        <v>936</v>
      </c>
      <c r="U368" s="26"/>
    </row>
    <row r="369" spans="1:21" customFormat="1" ht="14.25" hidden="1" customHeight="1" x14ac:dyDescent="0.3">
      <c r="A369" s="23"/>
      <c r="B369" s="53">
        <v>91132</v>
      </c>
      <c r="C369" s="583">
        <v>91132</v>
      </c>
      <c r="D369" s="586" t="s">
        <v>291</v>
      </c>
      <c r="E369" s="100">
        <v>1</v>
      </c>
      <c r="F369" s="100" t="s">
        <v>271</v>
      </c>
      <c r="G369" s="101">
        <v>127.41</v>
      </c>
      <c r="H369" s="241">
        <v>1542935</v>
      </c>
      <c r="I369" s="111"/>
      <c r="J369" s="261"/>
      <c r="K369" s="200">
        <v>0</v>
      </c>
      <c r="L369" s="451" t="s">
        <v>243</v>
      </c>
      <c r="M369" s="206">
        <v>60</v>
      </c>
      <c r="N369" s="206" t="s">
        <v>434</v>
      </c>
      <c r="O369" s="206" t="s">
        <v>272</v>
      </c>
      <c r="P369" s="207"/>
      <c r="Q36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69" s="318" t="s">
        <v>243</v>
      </c>
      <c r="S369" s="319">
        <v>60</v>
      </c>
      <c r="T369" s="26" t="s">
        <v>936</v>
      </c>
      <c r="U369" s="26" t="s">
        <v>936</v>
      </c>
    </row>
    <row r="370" spans="1:21" customFormat="1" ht="14.25" hidden="1" customHeight="1" x14ac:dyDescent="0.3">
      <c r="A370" s="23">
        <v>91135</v>
      </c>
      <c r="B370" s="53">
        <v>91132</v>
      </c>
      <c r="C370" s="584"/>
      <c r="D370" s="587"/>
      <c r="E370" s="84">
        <v>2</v>
      </c>
      <c r="F370" s="84" t="s">
        <v>273</v>
      </c>
      <c r="G370" s="85">
        <v>178.3</v>
      </c>
      <c r="H370" s="242">
        <v>2159213</v>
      </c>
      <c r="I370" s="111">
        <f>+G370-G369</f>
        <v>50.890000000000015</v>
      </c>
      <c r="J370" s="467">
        <v>50.890000000000015</v>
      </c>
      <c r="K370" s="421">
        <v>616278</v>
      </c>
      <c r="L370" s="24" t="s">
        <v>243</v>
      </c>
      <c r="M370" s="35">
        <v>60</v>
      </c>
      <c r="N370" s="35" t="s">
        <v>434</v>
      </c>
      <c r="O370" s="35" t="s">
        <v>272</v>
      </c>
      <c r="P370" s="201"/>
      <c r="Q370" s="30"/>
      <c r="R370" s="269"/>
      <c r="S370" s="280"/>
      <c r="T370" s="26" t="s">
        <v>936</v>
      </c>
      <c r="U370" s="26"/>
    </row>
    <row r="371" spans="1:21" customFormat="1" ht="14.25" hidden="1" customHeight="1" x14ac:dyDescent="0.3">
      <c r="A371" s="23">
        <v>91138</v>
      </c>
      <c r="B371" s="53">
        <v>91132</v>
      </c>
      <c r="C371" s="584"/>
      <c r="D371" s="587"/>
      <c r="E371" s="84">
        <v>3</v>
      </c>
      <c r="F371" s="84" t="s">
        <v>274</v>
      </c>
      <c r="G371" s="85">
        <v>229.19000000000003</v>
      </c>
      <c r="H371" s="242">
        <v>2775491</v>
      </c>
      <c r="I371" s="111">
        <f t="shared" ref="I371:I383" si="3">+G371-G370</f>
        <v>50.890000000000015</v>
      </c>
      <c r="J371" s="475"/>
      <c r="K371" s="200">
        <v>0</v>
      </c>
      <c r="L371" s="24" t="s">
        <v>243</v>
      </c>
      <c r="M371" s="35">
        <v>60</v>
      </c>
      <c r="N371" s="35" t="s">
        <v>434</v>
      </c>
      <c r="O371" s="35" t="s">
        <v>272</v>
      </c>
      <c r="P371" s="201"/>
      <c r="Q371" s="30"/>
      <c r="R371" s="269"/>
      <c r="S371" s="280"/>
      <c r="T371" s="26" t="s">
        <v>936</v>
      </c>
      <c r="U371" s="26"/>
    </row>
    <row r="372" spans="1:21" customFormat="1" ht="14.25" hidden="1" customHeight="1" x14ac:dyDescent="0.3">
      <c r="A372" s="23">
        <v>91141</v>
      </c>
      <c r="B372" s="53">
        <v>91132</v>
      </c>
      <c r="C372" s="584"/>
      <c r="D372" s="587"/>
      <c r="E372" s="84">
        <v>4</v>
      </c>
      <c r="F372" s="84" t="s">
        <v>275</v>
      </c>
      <c r="G372" s="85">
        <v>280.08000000000004</v>
      </c>
      <c r="H372" s="242">
        <v>3391769</v>
      </c>
      <c r="I372" s="111">
        <f t="shared" si="3"/>
        <v>50.890000000000015</v>
      </c>
      <c r="J372" s="475"/>
      <c r="K372" s="200">
        <v>0</v>
      </c>
      <c r="L372" s="24" t="s">
        <v>243</v>
      </c>
      <c r="M372" s="35">
        <v>60</v>
      </c>
      <c r="N372" s="35" t="s">
        <v>434</v>
      </c>
      <c r="O372" s="35" t="s">
        <v>272</v>
      </c>
      <c r="P372" s="201"/>
      <c r="Q372" s="30"/>
      <c r="R372" s="269"/>
      <c r="S372" s="280"/>
      <c r="T372" s="26" t="s">
        <v>936</v>
      </c>
      <c r="U372" s="26"/>
    </row>
    <row r="373" spans="1:21" customFormat="1" ht="14.25" hidden="1" customHeight="1" x14ac:dyDescent="0.3">
      <c r="A373" s="23">
        <v>91144</v>
      </c>
      <c r="B373" s="53">
        <v>91132</v>
      </c>
      <c r="C373" s="584"/>
      <c r="D373" s="587"/>
      <c r="E373" s="84">
        <v>5</v>
      </c>
      <c r="F373" s="84" t="s">
        <v>276</v>
      </c>
      <c r="G373" s="85">
        <v>330.98</v>
      </c>
      <c r="H373" s="242">
        <v>4008168</v>
      </c>
      <c r="I373" s="111">
        <f t="shared" si="3"/>
        <v>50.899999999999977</v>
      </c>
      <c r="J373" s="475"/>
      <c r="K373" s="200">
        <v>0</v>
      </c>
      <c r="L373" s="24" t="s">
        <v>243</v>
      </c>
      <c r="M373" s="35">
        <v>60</v>
      </c>
      <c r="N373" s="35" t="s">
        <v>434</v>
      </c>
      <c r="O373" s="35" t="s">
        <v>272</v>
      </c>
      <c r="P373" s="201"/>
      <c r="Q373" s="30"/>
      <c r="R373" s="269"/>
      <c r="S373" s="280"/>
      <c r="T373" s="26" t="s">
        <v>936</v>
      </c>
      <c r="U373" s="26"/>
    </row>
    <row r="374" spans="1:21" customFormat="1" ht="14.25" hidden="1" customHeight="1" x14ac:dyDescent="0.3">
      <c r="A374" s="23">
        <v>91147</v>
      </c>
      <c r="B374" s="53">
        <v>91132</v>
      </c>
      <c r="C374" s="584"/>
      <c r="D374" s="587"/>
      <c r="E374" s="84">
        <v>6</v>
      </c>
      <c r="F374" s="84" t="s">
        <v>277</v>
      </c>
      <c r="G374" s="85">
        <v>381.87</v>
      </c>
      <c r="H374" s="242">
        <v>4624446</v>
      </c>
      <c r="I374" s="111">
        <f t="shared" si="3"/>
        <v>50.889999999999986</v>
      </c>
      <c r="J374" s="475"/>
      <c r="K374" s="200">
        <v>0</v>
      </c>
      <c r="L374" s="24" t="s">
        <v>243</v>
      </c>
      <c r="M374" s="35">
        <v>60</v>
      </c>
      <c r="N374" s="35" t="s">
        <v>434</v>
      </c>
      <c r="O374" s="35" t="s">
        <v>272</v>
      </c>
      <c r="P374" s="201"/>
      <c r="Q374" s="30"/>
      <c r="R374" s="269"/>
      <c r="S374" s="280"/>
      <c r="T374" s="26" t="s">
        <v>936</v>
      </c>
      <c r="U374" s="26"/>
    </row>
    <row r="375" spans="1:21" customFormat="1" ht="14.25" hidden="1" customHeight="1" x14ac:dyDescent="0.3">
      <c r="A375" s="23">
        <v>91150</v>
      </c>
      <c r="B375" s="53">
        <v>91132</v>
      </c>
      <c r="C375" s="584"/>
      <c r="D375" s="587"/>
      <c r="E375" s="84">
        <v>7</v>
      </c>
      <c r="F375" s="84" t="s">
        <v>278</v>
      </c>
      <c r="G375" s="85">
        <v>432.77</v>
      </c>
      <c r="H375" s="242">
        <v>5240845</v>
      </c>
      <c r="I375" s="111">
        <f t="shared" si="3"/>
        <v>50.899999999999977</v>
      </c>
      <c r="J375" s="475"/>
      <c r="K375" s="200">
        <v>0</v>
      </c>
      <c r="L375" s="24" t="s">
        <v>243</v>
      </c>
      <c r="M375" s="35">
        <v>60</v>
      </c>
      <c r="N375" s="35" t="s">
        <v>434</v>
      </c>
      <c r="O375" s="35" t="s">
        <v>272</v>
      </c>
      <c r="P375" s="201"/>
      <c r="Q375" s="30"/>
      <c r="R375" s="269"/>
      <c r="S375" s="280"/>
      <c r="T375" s="26" t="s">
        <v>936</v>
      </c>
      <c r="U375" s="26"/>
    </row>
    <row r="376" spans="1:21" customFormat="1" ht="14.25" hidden="1" customHeight="1" x14ac:dyDescent="0.3">
      <c r="A376" s="23">
        <v>91153</v>
      </c>
      <c r="B376" s="53">
        <v>91132</v>
      </c>
      <c r="C376" s="584"/>
      <c r="D376" s="587"/>
      <c r="E376" s="84">
        <v>8</v>
      </c>
      <c r="F376" s="84" t="s">
        <v>279</v>
      </c>
      <c r="G376" s="85">
        <v>483.65999999999997</v>
      </c>
      <c r="H376" s="242">
        <v>5857123</v>
      </c>
      <c r="I376" s="111">
        <f t="shared" si="3"/>
        <v>50.889999999999986</v>
      </c>
      <c r="J376" s="475"/>
      <c r="K376" s="200">
        <v>0</v>
      </c>
      <c r="L376" s="24" t="s">
        <v>243</v>
      </c>
      <c r="M376" s="35">
        <v>60</v>
      </c>
      <c r="N376" s="35" t="s">
        <v>434</v>
      </c>
      <c r="O376" s="35" t="s">
        <v>272</v>
      </c>
      <c r="P376" s="201"/>
      <c r="Q376" s="30"/>
      <c r="R376" s="269"/>
      <c r="S376" s="280"/>
      <c r="T376" s="26" t="s">
        <v>936</v>
      </c>
      <c r="U376" s="26"/>
    </row>
    <row r="377" spans="1:21" customFormat="1" ht="14.25" hidden="1" customHeight="1" x14ac:dyDescent="0.3">
      <c r="A377" s="23">
        <v>91156</v>
      </c>
      <c r="B377" s="53">
        <v>91132</v>
      </c>
      <c r="C377" s="584"/>
      <c r="D377" s="587"/>
      <c r="E377" s="84">
        <v>9</v>
      </c>
      <c r="F377" s="84" t="s">
        <v>280</v>
      </c>
      <c r="G377" s="85">
        <v>534.56000000000006</v>
      </c>
      <c r="H377" s="242">
        <v>6473522</v>
      </c>
      <c r="I377" s="111">
        <f t="shared" si="3"/>
        <v>50.900000000000091</v>
      </c>
      <c r="J377" s="475"/>
      <c r="K377" s="200">
        <v>0</v>
      </c>
      <c r="L377" s="24" t="s">
        <v>243</v>
      </c>
      <c r="M377" s="35">
        <v>60</v>
      </c>
      <c r="N377" s="35" t="s">
        <v>434</v>
      </c>
      <c r="O377" s="35" t="s">
        <v>272</v>
      </c>
      <c r="P377" s="201"/>
      <c r="Q377" s="30"/>
      <c r="R377" s="269"/>
      <c r="S377" s="280"/>
      <c r="T377" s="26" t="s">
        <v>936</v>
      </c>
      <c r="U377" s="26"/>
    </row>
    <row r="378" spans="1:21" customFormat="1" ht="14.25" hidden="1" customHeight="1" x14ac:dyDescent="0.3">
      <c r="A378" s="23">
        <v>91159</v>
      </c>
      <c r="B378" s="53">
        <v>91132</v>
      </c>
      <c r="C378" s="584"/>
      <c r="D378" s="587"/>
      <c r="E378" s="84">
        <v>10</v>
      </c>
      <c r="F378" s="84" t="s">
        <v>281</v>
      </c>
      <c r="G378" s="85">
        <v>585.44999999999993</v>
      </c>
      <c r="H378" s="242">
        <v>7089800</v>
      </c>
      <c r="I378" s="111">
        <f t="shared" si="3"/>
        <v>50.889999999999873</v>
      </c>
      <c r="J378" s="475"/>
      <c r="K378" s="200">
        <v>0</v>
      </c>
      <c r="L378" s="24" t="s">
        <v>243</v>
      </c>
      <c r="M378" s="35">
        <v>60</v>
      </c>
      <c r="N378" s="35" t="s">
        <v>434</v>
      </c>
      <c r="O378" s="35" t="s">
        <v>272</v>
      </c>
      <c r="P378" s="201"/>
      <c r="Q378" s="30"/>
      <c r="R378" s="269"/>
      <c r="S378" s="280"/>
      <c r="T378" s="26" t="s">
        <v>936</v>
      </c>
      <c r="U378" s="26"/>
    </row>
    <row r="379" spans="1:21" customFormat="1" ht="14.25" hidden="1" customHeight="1" x14ac:dyDescent="0.3">
      <c r="A379" s="23">
        <v>91162</v>
      </c>
      <c r="B379" s="53">
        <v>91132</v>
      </c>
      <c r="C379" s="584"/>
      <c r="D379" s="587"/>
      <c r="E379" s="84">
        <v>11</v>
      </c>
      <c r="F379" s="84" t="s">
        <v>282</v>
      </c>
      <c r="G379" s="85">
        <v>636.35</v>
      </c>
      <c r="H379" s="242">
        <v>7706199</v>
      </c>
      <c r="I379" s="111">
        <f t="shared" si="3"/>
        <v>50.900000000000091</v>
      </c>
      <c r="J379" s="475"/>
      <c r="K379" s="200">
        <v>0</v>
      </c>
      <c r="L379" s="24" t="s">
        <v>243</v>
      </c>
      <c r="M379" s="35">
        <v>60</v>
      </c>
      <c r="N379" s="35" t="s">
        <v>434</v>
      </c>
      <c r="O379" s="35" t="s">
        <v>272</v>
      </c>
      <c r="P379" s="201"/>
      <c r="Q379" s="30"/>
      <c r="R379" s="269"/>
      <c r="S379" s="280"/>
      <c r="T379" s="26" t="s">
        <v>936</v>
      </c>
      <c r="U379" s="26"/>
    </row>
    <row r="380" spans="1:21" customFormat="1" ht="14.25" hidden="1" customHeight="1" x14ac:dyDescent="0.3">
      <c r="A380" s="23">
        <v>91165</v>
      </c>
      <c r="B380" s="53">
        <v>91132</v>
      </c>
      <c r="C380" s="584"/>
      <c r="D380" s="587"/>
      <c r="E380" s="84">
        <v>12</v>
      </c>
      <c r="F380" s="84" t="s">
        <v>283</v>
      </c>
      <c r="G380" s="85">
        <v>687.24</v>
      </c>
      <c r="H380" s="242">
        <v>8322476</v>
      </c>
      <c r="I380" s="111">
        <f t="shared" si="3"/>
        <v>50.889999999999986</v>
      </c>
      <c r="J380" s="475"/>
      <c r="K380" s="200">
        <v>0</v>
      </c>
      <c r="L380" s="24" t="s">
        <v>243</v>
      </c>
      <c r="M380" s="35">
        <v>60</v>
      </c>
      <c r="N380" s="35" t="s">
        <v>434</v>
      </c>
      <c r="O380" s="35" t="s">
        <v>272</v>
      </c>
      <c r="P380" s="201"/>
      <c r="Q380" s="30"/>
      <c r="R380" s="269"/>
      <c r="S380" s="280"/>
      <c r="T380" s="26" t="s">
        <v>936</v>
      </c>
      <c r="U380" s="26"/>
    </row>
    <row r="381" spans="1:21" customFormat="1" ht="14.25" hidden="1" customHeight="1" x14ac:dyDescent="0.3">
      <c r="A381" s="23">
        <v>91168</v>
      </c>
      <c r="B381" s="53">
        <v>91132</v>
      </c>
      <c r="C381" s="584"/>
      <c r="D381" s="587"/>
      <c r="E381" s="84">
        <v>13</v>
      </c>
      <c r="F381" s="84" t="s">
        <v>284</v>
      </c>
      <c r="G381" s="85">
        <v>738.13</v>
      </c>
      <c r="H381" s="242">
        <v>8938754</v>
      </c>
      <c r="I381" s="111">
        <f t="shared" si="3"/>
        <v>50.889999999999986</v>
      </c>
      <c r="J381" s="475"/>
      <c r="K381" s="200">
        <v>0</v>
      </c>
      <c r="L381" s="24" t="s">
        <v>243</v>
      </c>
      <c r="M381" s="35">
        <v>60</v>
      </c>
      <c r="N381" s="35" t="s">
        <v>434</v>
      </c>
      <c r="O381" s="35" t="s">
        <v>272</v>
      </c>
      <c r="P381" s="201"/>
      <c r="Q381" s="30"/>
      <c r="R381" s="269"/>
      <c r="S381" s="280"/>
      <c r="T381" s="26" t="s">
        <v>936</v>
      </c>
      <c r="U381" s="26"/>
    </row>
    <row r="382" spans="1:21" customFormat="1" ht="14.25" hidden="1" customHeight="1" x14ac:dyDescent="0.3">
      <c r="A382" s="23">
        <v>91171</v>
      </c>
      <c r="B382" s="53">
        <v>91132</v>
      </c>
      <c r="C382" s="584"/>
      <c r="D382" s="587"/>
      <c r="E382" s="84">
        <v>14</v>
      </c>
      <c r="F382" s="84" t="s">
        <v>285</v>
      </c>
      <c r="G382" s="85">
        <v>789.03</v>
      </c>
      <c r="H382" s="242">
        <v>9555153</v>
      </c>
      <c r="I382" s="486">
        <f t="shared" si="3"/>
        <v>50.899999999999977</v>
      </c>
      <c r="J382" s="475"/>
      <c r="K382" s="200">
        <v>0</v>
      </c>
      <c r="L382" s="24" t="s">
        <v>243</v>
      </c>
      <c r="M382" s="35">
        <v>60</v>
      </c>
      <c r="N382" s="35" t="s">
        <v>434</v>
      </c>
      <c r="O382" s="35" t="s">
        <v>272</v>
      </c>
      <c r="P382" s="201"/>
      <c r="Q382" s="30"/>
      <c r="R382" s="269"/>
      <c r="S382" s="280"/>
      <c r="T382" s="26" t="s">
        <v>936</v>
      </c>
      <c r="U382" s="26"/>
    </row>
    <row r="383" spans="1:21" customFormat="1" ht="14.25" hidden="1" customHeight="1" thickBot="1" x14ac:dyDescent="0.35">
      <c r="A383" s="23">
        <v>91174</v>
      </c>
      <c r="B383" s="53">
        <v>91132</v>
      </c>
      <c r="C383" s="585"/>
      <c r="D383" s="588"/>
      <c r="E383" s="102">
        <v>15</v>
      </c>
      <c r="F383" s="102" t="s">
        <v>286</v>
      </c>
      <c r="G383" s="103">
        <v>839.92</v>
      </c>
      <c r="H383" s="243">
        <v>10171431</v>
      </c>
      <c r="I383" s="111">
        <f t="shared" si="3"/>
        <v>50.889999999999986</v>
      </c>
      <c r="J383" s="475"/>
      <c r="K383" s="200">
        <v>0</v>
      </c>
      <c r="L383" s="452" t="s">
        <v>243</v>
      </c>
      <c r="M383" s="212">
        <v>60</v>
      </c>
      <c r="N383" s="212" t="s">
        <v>434</v>
      </c>
      <c r="O383" s="212" t="s">
        <v>272</v>
      </c>
      <c r="P383" s="213"/>
      <c r="Q383" s="214"/>
      <c r="R383" s="270"/>
      <c r="S383" s="284"/>
      <c r="T383" s="26" t="s">
        <v>936</v>
      </c>
      <c r="U383" s="26"/>
    </row>
    <row r="384" spans="1:21" customFormat="1" ht="14.25" hidden="1" customHeight="1" x14ac:dyDescent="0.3">
      <c r="A384" s="23"/>
      <c r="B384" s="53">
        <v>92130</v>
      </c>
      <c r="C384" s="580">
        <v>92130</v>
      </c>
      <c r="D384" s="618" t="s">
        <v>292</v>
      </c>
      <c r="E384" s="100">
        <v>1</v>
      </c>
      <c r="F384" s="100" t="s">
        <v>271</v>
      </c>
      <c r="G384" s="101">
        <v>148.61000000000001</v>
      </c>
      <c r="H384" s="241">
        <v>1799667</v>
      </c>
      <c r="I384" s="111"/>
      <c r="J384" s="261"/>
      <c r="K384" s="200">
        <v>0</v>
      </c>
      <c r="L384" s="451" t="s">
        <v>243</v>
      </c>
      <c r="M384" s="206">
        <v>70</v>
      </c>
      <c r="N384" s="206" t="s">
        <v>434</v>
      </c>
      <c r="O384" s="206" t="s">
        <v>293</v>
      </c>
      <c r="P384" s="207"/>
      <c r="Q3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84" s="318" t="s">
        <v>243</v>
      </c>
      <c r="S384" s="319">
        <v>70</v>
      </c>
      <c r="T384" s="26" t="s">
        <v>936</v>
      </c>
      <c r="U384" s="26" t="s">
        <v>936</v>
      </c>
    </row>
    <row r="385" spans="1:21" customFormat="1" ht="14.25" hidden="1" customHeight="1" x14ac:dyDescent="0.3">
      <c r="A385" s="23">
        <v>92133</v>
      </c>
      <c r="B385" s="53">
        <v>92130</v>
      </c>
      <c r="C385" s="581"/>
      <c r="D385" s="619"/>
      <c r="E385" s="84">
        <v>2</v>
      </c>
      <c r="F385" s="84" t="s">
        <v>273</v>
      </c>
      <c r="G385" s="85">
        <v>207.99</v>
      </c>
      <c r="H385" s="242">
        <v>2518759</v>
      </c>
      <c r="I385" s="111">
        <f>+G385-G384</f>
        <v>59.379999999999995</v>
      </c>
      <c r="J385" s="467">
        <v>59.379999999999995</v>
      </c>
      <c r="K385" s="421">
        <v>719092</v>
      </c>
      <c r="L385" s="24" t="s">
        <v>243</v>
      </c>
      <c r="M385" s="35">
        <v>70</v>
      </c>
      <c r="N385" s="35" t="s">
        <v>434</v>
      </c>
      <c r="O385" s="35" t="s">
        <v>294</v>
      </c>
      <c r="P385" s="201"/>
      <c r="Q385" s="30"/>
      <c r="R385" s="269"/>
      <c r="S385" s="280"/>
      <c r="T385" s="26" t="s">
        <v>936</v>
      </c>
      <c r="U385" s="26"/>
    </row>
    <row r="386" spans="1:21" customFormat="1" ht="14.25" hidden="1" customHeight="1" x14ac:dyDescent="0.3">
      <c r="A386" s="23">
        <v>92136</v>
      </c>
      <c r="B386" s="53">
        <v>92130</v>
      </c>
      <c r="C386" s="581"/>
      <c r="D386" s="619"/>
      <c r="E386" s="84">
        <v>3</v>
      </c>
      <c r="F386" s="84" t="s">
        <v>274</v>
      </c>
      <c r="G386" s="85">
        <v>267.37</v>
      </c>
      <c r="H386" s="242">
        <v>3237851</v>
      </c>
      <c r="I386" s="111">
        <f t="shared" ref="I386:I398" si="4">+G386-G385</f>
        <v>59.379999999999995</v>
      </c>
      <c r="J386" s="475"/>
      <c r="K386" s="200">
        <v>0</v>
      </c>
      <c r="L386" s="24" t="s">
        <v>243</v>
      </c>
      <c r="M386" s="35">
        <v>70</v>
      </c>
      <c r="N386" s="35" t="s">
        <v>434</v>
      </c>
      <c r="O386" s="35" t="s">
        <v>295</v>
      </c>
      <c r="P386" s="201"/>
      <c r="Q386" s="30"/>
      <c r="R386" s="269"/>
      <c r="S386" s="280"/>
      <c r="T386" s="26" t="s">
        <v>936</v>
      </c>
      <c r="U386" s="26"/>
    </row>
    <row r="387" spans="1:21" customFormat="1" ht="14.25" hidden="1" customHeight="1" x14ac:dyDescent="0.3">
      <c r="A387" s="23">
        <v>92139</v>
      </c>
      <c r="B387" s="53">
        <v>92130</v>
      </c>
      <c r="C387" s="581"/>
      <c r="D387" s="619"/>
      <c r="E387" s="84">
        <v>4</v>
      </c>
      <c r="F387" s="84" t="s">
        <v>275</v>
      </c>
      <c r="G387" s="85">
        <v>326.75</v>
      </c>
      <c r="H387" s="242">
        <v>3956943</v>
      </c>
      <c r="I387" s="111">
        <f t="shared" si="4"/>
        <v>59.379999999999995</v>
      </c>
      <c r="J387" s="475"/>
      <c r="K387" s="200">
        <v>0</v>
      </c>
      <c r="L387" s="24" t="s">
        <v>243</v>
      </c>
      <c r="M387" s="35">
        <v>70</v>
      </c>
      <c r="N387" s="35" t="s">
        <v>434</v>
      </c>
      <c r="O387" s="35" t="s">
        <v>296</v>
      </c>
      <c r="P387" s="201"/>
      <c r="Q387" s="30"/>
      <c r="R387" s="269"/>
      <c r="S387" s="280"/>
      <c r="T387" s="26" t="s">
        <v>936</v>
      </c>
      <c r="U387" s="26"/>
    </row>
    <row r="388" spans="1:21" customFormat="1" ht="14.25" hidden="1" customHeight="1" x14ac:dyDescent="0.3">
      <c r="A388" s="23">
        <v>92142</v>
      </c>
      <c r="B388" s="53">
        <v>92130</v>
      </c>
      <c r="C388" s="581"/>
      <c r="D388" s="619"/>
      <c r="E388" s="84">
        <v>5</v>
      </c>
      <c r="F388" s="84" t="s">
        <v>276</v>
      </c>
      <c r="G388" s="85">
        <v>386.12</v>
      </c>
      <c r="H388" s="242">
        <v>4675913</v>
      </c>
      <c r="I388" s="111">
        <f t="shared" si="4"/>
        <v>59.370000000000005</v>
      </c>
      <c r="J388" s="475"/>
      <c r="K388" s="200">
        <v>0</v>
      </c>
      <c r="L388" s="24" t="s">
        <v>243</v>
      </c>
      <c r="M388" s="35">
        <v>70</v>
      </c>
      <c r="N388" s="35" t="s">
        <v>434</v>
      </c>
      <c r="O388" s="35" t="s">
        <v>297</v>
      </c>
      <c r="P388" s="201"/>
      <c r="Q388" s="30"/>
      <c r="R388" s="269"/>
      <c r="S388" s="280"/>
      <c r="T388" s="26" t="s">
        <v>936</v>
      </c>
      <c r="U388" s="26"/>
    </row>
    <row r="389" spans="1:21" customFormat="1" ht="14.25" hidden="1" customHeight="1" x14ac:dyDescent="0.3">
      <c r="A389" s="23">
        <v>92145</v>
      </c>
      <c r="B389" s="53">
        <v>92130</v>
      </c>
      <c r="C389" s="581"/>
      <c r="D389" s="619"/>
      <c r="E389" s="84">
        <v>6</v>
      </c>
      <c r="F389" s="84" t="s">
        <v>277</v>
      </c>
      <c r="G389" s="85">
        <v>445.5</v>
      </c>
      <c r="H389" s="242">
        <v>5395005</v>
      </c>
      <c r="I389" s="111">
        <f t="shared" si="4"/>
        <v>59.379999999999995</v>
      </c>
      <c r="J389" s="475"/>
      <c r="K389" s="200">
        <v>0</v>
      </c>
      <c r="L389" s="24" t="s">
        <v>243</v>
      </c>
      <c r="M389" s="35">
        <v>70</v>
      </c>
      <c r="N389" s="35" t="s">
        <v>434</v>
      </c>
      <c r="O389" s="35" t="s">
        <v>298</v>
      </c>
      <c r="P389" s="201"/>
      <c r="Q389" s="30"/>
      <c r="R389" s="269"/>
      <c r="S389" s="280"/>
      <c r="T389" s="26" t="s">
        <v>936</v>
      </c>
      <c r="U389" s="26"/>
    </row>
    <row r="390" spans="1:21" customFormat="1" ht="14.25" hidden="1" customHeight="1" x14ac:dyDescent="0.3">
      <c r="A390" s="23">
        <v>92148</v>
      </c>
      <c r="B390" s="53">
        <v>92130</v>
      </c>
      <c r="C390" s="581"/>
      <c r="D390" s="619"/>
      <c r="E390" s="84">
        <v>7</v>
      </c>
      <c r="F390" s="84" t="s">
        <v>278</v>
      </c>
      <c r="G390" s="85">
        <v>504.88</v>
      </c>
      <c r="H390" s="242">
        <v>6114097</v>
      </c>
      <c r="I390" s="111">
        <f t="shared" si="4"/>
        <v>59.379999999999995</v>
      </c>
      <c r="J390" s="475"/>
      <c r="K390" s="200">
        <v>0</v>
      </c>
      <c r="L390" s="24" t="s">
        <v>243</v>
      </c>
      <c r="M390" s="35">
        <v>70</v>
      </c>
      <c r="N390" s="35" t="s">
        <v>434</v>
      </c>
      <c r="O390" s="35" t="s">
        <v>299</v>
      </c>
      <c r="P390" s="201"/>
      <c r="Q390" s="30"/>
      <c r="R390" s="269"/>
      <c r="S390" s="280"/>
      <c r="T390" s="26" t="s">
        <v>936</v>
      </c>
      <c r="U390" s="26"/>
    </row>
    <row r="391" spans="1:21" customFormat="1" ht="14.25" hidden="1" customHeight="1" x14ac:dyDescent="0.3">
      <c r="A391" s="23">
        <v>92151</v>
      </c>
      <c r="B391" s="53">
        <v>92130</v>
      </c>
      <c r="C391" s="581"/>
      <c r="D391" s="619"/>
      <c r="E391" s="84">
        <v>8</v>
      </c>
      <c r="F391" s="84" t="s">
        <v>279</v>
      </c>
      <c r="G391" s="85">
        <v>564.25</v>
      </c>
      <c r="H391" s="242">
        <v>6833068</v>
      </c>
      <c r="I391" s="111">
        <f t="shared" si="4"/>
        <v>59.370000000000005</v>
      </c>
      <c r="J391" s="475"/>
      <c r="K391" s="200">
        <v>0</v>
      </c>
      <c r="L391" s="24" t="s">
        <v>243</v>
      </c>
      <c r="M391" s="35">
        <v>70</v>
      </c>
      <c r="N391" s="35" t="s">
        <v>434</v>
      </c>
      <c r="O391" s="35" t="s">
        <v>300</v>
      </c>
      <c r="P391" s="201"/>
      <c r="Q391" s="30"/>
      <c r="R391" s="269"/>
      <c r="S391" s="280"/>
      <c r="T391" s="26" t="s">
        <v>936</v>
      </c>
      <c r="U391" s="26"/>
    </row>
    <row r="392" spans="1:21" customFormat="1" ht="14.25" hidden="1" customHeight="1" x14ac:dyDescent="0.3">
      <c r="A392" s="23">
        <v>92154</v>
      </c>
      <c r="B392" s="53">
        <v>92130</v>
      </c>
      <c r="C392" s="581"/>
      <c r="D392" s="619"/>
      <c r="E392" s="84">
        <v>9</v>
      </c>
      <c r="F392" s="84" t="s">
        <v>280</v>
      </c>
      <c r="G392" s="85">
        <v>623.63</v>
      </c>
      <c r="H392" s="242">
        <v>7552159</v>
      </c>
      <c r="I392" s="111">
        <f t="shared" si="4"/>
        <v>59.379999999999995</v>
      </c>
      <c r="J392" s="475"/>
      <c r="K392" s="200">
        <v>0</v>
      </c>
      <c r="L392" s="24" t="s">
        <v>243</v>
      </c>
      <c r="M392" s="35">
        <v>70</v>
      </c>
      <c r="N392" s="35" t="s">
        <v>434</v>
      </c>
      <c r="O392" s="35" t="s">
        <v>301</v>
      </c>
      <c r="P392" s="201"/>
      <c r="Q392" s="30"/>
      <c r="R392" s="269"/>
      <c r="S392" s="280"/>
      <c r="T392" s="26" t="s">
        <v>936</v>
      </c>
      <c r="U392" s="26"/>
    </row>
    <row r="393" spans="1:21" customFormat="1" ht="14.25" hidden="1" customHeight="1" x14ac:dyDescent="0.3">
      <c r="A393" s="23">
        <v>92157</v>
      </c>
      <c r="B393" s="53">
        <v>92130</v>
      </c>
      <c r="C393" s="581"/>
      <c r="D393" s="619"/>
      <c r="E393" s="84">
        <v>10</v>
      </c>
      <c r="F393" s="84" t="s">
        <v>281</v>
      </c>
      <c r="G393" s="85">
        <v>683.01</v>
      </c>
      <c r="H393" s="242">
        <v>8271251</v>
      </c>
      <c r="I393" s="111">
        <f t="shared" si="4"/>
        <v>59.379999999999995</v>
      </c>
      <c r="J393" s="475"/>
      <c r="K393" s="200">
        <v>0</v>
      </c>
      <c r="L393" s="24" t="s">
        <v>243</v>
      </c>
      <c r="M393" s="35">
        <v>70</v>
      </c>
      <c r="N393" s="35" t="s">
        <v>434</v>
      </c>
      <c r="O393" s="35" t="s">
        <v>302</v>
      </c>
      <c r="P393" s="201"/>
      <c r="Q393" s="30"/>
      <c r="R393" s="269"/>
      <c r="S393" s="280"/>
      <c r="T393" s="26" t="s">
        <v>936</v>
      </c>
      <c r="U393" s="26"/>
    </row>
    <row r="394" spans="1:21" customFormat="1" ht="14.25" hidden="1" customHeight="1" x14ac:dyDescent="0.3">
      <c r="A394" s="23">
        <v>92160</v>
      </c>
      <c r="B394" s="53">
        <v>92130</v>
      </c>
      <c r="C394" s="581"/>
      <c r="D394" s="619"/>
      <c r="E394" s="84">
        <v>11</v>
      </c>
      <c r="F394" s="84" t="s">
        <v>282</v>
      </c>
      <c r="G394" s="85">
        <v>742.38</v>
      </c>
      <c r="H394" s="242">
        <v>8990222</v>
      </c>
      <c r="I394" s="111">
        <f t="shared" si="4"/>
        <v>59.370000000000005</v>
      </c>
      <c r="J394" s="475"/>
      <c r="K394" s="200">
        <v>0</v>
      </c>
      <c r="L394" s="24" t="s">
        <v>243</v>
      </c>
      <c r="M394" s="35">
        <v>70</v>
      </c>
      <c r="N394" s="35" t="s">
        <v>434</v>
      </c>
      <c r="O394" s="35" t="s">
        <v>303</v>
      </c>
      <c r="P394" s="201"/>
      <c r="Q394" s="30"/>
      <c r="R394" s="269"/>
      <c r="S394" s="280"/>
      <c r="T394" s="26" t="s">
        <v>936</v>
      </c>
      <c r="U394" s="26"/>
    </row>
    <row r="395" spans="1:21" customFormat="1" ht="14.25" hidden="1" customHeight="1" x14ac:dyDescent="0.3">
      <c r="A395" s="23">
        <v>92163</v>
      </c>
      <c r="B395" s="53">
        <v>92130</v>
      </c>
      <c r="C395" s="581"/>
      <c r="D395" s="619"/>
      <c r="E395" s="84">
        <v>12</v>
      </c>
      <c r="F395" s="84" t="s">
        <v>283</v>
      </c>
      <c r="G395" s="85">
        <v>801.76</v>
      </c>
      <c r="H395" s="242">
        <v>9709314</v>
      </c>
      <c r="I395" s="111">
        <f t="shared" si="4"/>
        <v>59.379999999999995</v>
      </c>
      <c r="J395" s="475"/>
      <c r="K395" s="200">
        <v>0</v>
      </c>
      <c r="L395" s="24" t="s">
        <v>243</v>
      </c>
      <c r="M395" s="35">
        <v>70</v>
      </c>
      <c r="N395" s="35" t="s">
        <v>434</v>
      </c>
      <c r="O395" s="35" t="s">
        <v>304</v>
      </c>
      <c r="P395" s="201"/>
      <c r="Q395" s="30"/>
      <c r="R395" s="269"/>
      <c r="S395" s="280"/>
      <c r="T395" s="26" t="s">
        <v>936</v>
      </c>
      <c r="U395" s="26"/>
    </row>
    <row r="396" spans="1:21" customFormat="1" ht="14.25" hidden="1" customHeight="1" x14ac:dyDescent="0.3">
      <c r="A396" s="23">
        <v>92166</v>
      </c>
      <c r="B396" s="53">
        <v>92130</v>
      </c>
      <c r="C396" s="581"/>
      <c r="D396" s="619"/>
      <c r="E396" s="84">
        <v>13</v>
      </c>
      <c r="F396" s="84" t="s">
        <v>284</v>
      </c>
      <c r="G396" s="85">
        <v>861.14</v>
      </c>
      <c r="H396" s="242">
        <v>10428405</v>
      </c>
      <c r="I396" s="111">
        <f t="shared" si="4"/>
        <v>59.379999999999995</v>
      </c>
      <c r="J396" s="475"/>
      <c r="K396" s="200">
        <v>0</v>
      </c>
      <c r="L396" s="24" t="s">
        <v>243</v>
      </c>
      <c r="M396" s="35">
        <v>70</v>
      </c>
      <c r="N396" s="35" t="s">
        <v>434</v>
      </c>
      <c r="O396" s="35" t="s">
        <v>305</v>
      </c>
      <c r="P396" s="201"/>
      <c r="Q396" s="30"/>
      <c r="R396" s="269"/>
      <c r="S396" s="280"/>
      <c r="T396" s="26" t="s">
        <v>936</v>
      </c>
      <c r="U396" s="26"/>
    </row>
    <row r="397" spans="1:21" customFormat="1" ht="14.25" hidden="1" customHeight="1" x14ac:dyDescent="0.3">
      <c r="A397" s="23">
        <v>92169</v>
      </c>
      <c r="B397" s="53">
        <v>92130</v>
      </c>
      <c r="C397" s="581"/>
      <c r="D397" s="619"/>
      <c r="E397" s="84">
        <v>14</v>
      </c>
      <c r="F397" s="84" t="s">
        <v>285</v>
      </c>
      <c r="G397" s="85">
        <v>920.51</v>
      </c>
      <c r="H397" s="242">
        <v>11147376</v>
      </c>
      <c r="I397" s="111">
        <f t="shared" si="4"/>
        <v>59.370000000000005</v>
      </c>
      <c r="J397" s="475"/>
      <c r="K397" s="200">
        <v>0</v>
      </c>
      <c r="L397" s="24" t="s">
        <v>243</v>
      </c>
      <c r="M397" s="35">
        <v>70</v>
      </c>
      <c r="N397" s="35" t="s">
        <v>434</v>
      </c>
      <c r="O397" s="35" t="s">
        <v>306</v>
      </c>
      <c r="P397" s="201"/>
      <c r="Q397" s="30"/>
      <c r="R397" s="269"/>
      <c r="S397" s="280"/>
      <c r="T397" s="26" t="s">
        <v>936</v>
      </c>
      <c r="U397" s="26"/>
    </row>
    <row r="398" spans="1:21" customFormat="1" ht="14.25" hidden="1" customHeight="1" thickBot="1" x14ac:dyDescent="0.35">
      <c r="A398" s="23">
        <v>92172</v>
      </c>
      <c r="B398" s="53">
        <v>92130</v>
      </c>
      <c r="C398" s="582"/>
      <c r="D398" s="620"/>
      <c r="E398" s="102">
        <v>15</v>
      </c>
      <c r="F398" s="102" t="s">
        <v>307</v>
      </c>
      <c r="G398" s="103">
        <v>979.89</v>
      </c>
      <c r="H398" s="243">
        <v>11866468</v>
      </c>
      <c r="I398" s="111">
        <f t="shared" si="4"/>
        <v>59.379999999999995</v>
      </c>
      <c r="J398" s="475"/>
      <c r="K398" s="200">
        <v>0</v>
      </c>
      <c r="L398" s="452" t="s">
        <v>243</v>
      </c>
      <c r="M398" s="212">
        <v>70</v>
      </c>
      <c r="N398" s="212" t="s">
        <v>434</v>
      </c>
      <c r="O398" s="212" t="s">
        <v>308</v>
      </c>
      <c r="P398" s="213"/>
      <c r="Q398" s="214"/>
      <c r="R398" s="270"/>
      <c r="S398" s="284"/>
      <c r="T398" s="26" t="s">
        <v>936</v>
      </c>
      <c r="U398" s="26"/>
    </row>
    <row r="399" spans="1:21" customFormat="1" ht="14.25" hidden="1" customHeight="1" x14ac:dyDescent="0.3">
      <c r="A399" s="23"/>
      <c r="B399" s="53">
        <v>92131</v>
      </c>
      <c r="C399" s="580">
        <v>92131</v>
      </c>
      <c r="D399" s="586" t="s">
        <v>309</v>
      </c>
      <c r="E399" s="100">
        <v>1</v>
      </c>
      <c r="F399" s="100" t="s">
        <v>271</v>
      </c>
      <c r="G399" s="101">
        <v>169.82</v>
      </c>
      <c r="H399" s="241">
        <v>2056520</v>
      </c>
      <c r="I399" s="111"/>
      <c r="J399" s="261"/>
      <c r="K399" s="200">
        <v>0</v>
      </c>
      <c r="L399" s="451" t="s">
        <v>243</v>
      </c>
      <c r="M399" s="206">
        <v>80</v>
      </c>
      <c r="N399" s="206" t="s">
        <v>434</v>
      </c>
      <c r="O399" s="206" t="s">
        <v>310</v>
      </c>
      <c r="P399" s="207"/>
      <c r="Q3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99" s="318" t="s">
        <v>243</v>
      </c>
      <c r="S399" s="319">
        <v>80</v>
      </c>
      <c r="T399" s="26" t="s">
        <v>936</v>
      </c>
      <c r="U399" s="26" t="s">
        <v>936</v>
      </c>
    </row>
    <row r="400" spans="1:21" customFormat="1" ht="14.25" hidden="1" customHeight="1" x14ac:dyDescent="0.3">
      <c r="A400" s="23">
        <v>92134</v>
      </c>
      <c r="B400" s="53">
        <v>92131</v>
      </c>
      <c r="C400" s="581"/>
      <c r="D400" s="587"/>
      <c r="E400" s="84">
        <v>2</v>
      </c>
      <c r="F400" s="84" t="s">
        <v>273</v>
      </c>
      <c r="G400" s="85">
        <v>237.72</v>
      </c>
      <c r="H400" s="242">
        <v>2878789</v>
      </c>
      <c r="I400" s="111">
        <f t="shared" ref="I400:I413" si="5">+G400-G399</f>
        <v>67.900000000000006</v>
      </c>
      <c r="J400" s="467">
        <v>67.900000000000006</v>
      </c>
      <c r="K400" s="421">
        <v>822269</v>
      </c>
      <c r="L400" s="24" t="s">
        <v>243</v>
      </c>
      <c r="M400" s="35">
        <v>80</v>
      </c>
      <c r="N400" s="35" t="s">
        <v>434</v>
      </c>
      <c r="O400" s="35" t="s">
        <v>311</v>
      </c>
      <c r="P400" s="201"/>
      <c r="Q400" s="30"/>
      <c r="R400" s="269"/>
      <c r="S400" s="280"/>
      <c r="T400" s="26" t="s">
        <v>936</v>
      </c>
      <c r="U400" s="26"/>
    </row>
    <row r="401" spans="1:21" customFormat="1" ht="14.25" hidden="1" customHeight="1" x14ac:dyDescent="0.3">
      <c r="A401" s="23">
        <v>92137</v>
      </c>
      <c r="B401" s="53">
        <v>92131</v>
      </c>
      <c r="C401" s="581"/>
      <c r="D401" s="587"/>
      <c r="E401" s="84">
        <v>3</v>
      </c>
      <c r="F401" s="84" t="s">
        <v>274</v>
      </c>
      <c r="G401" s="85">
        <v>305.62</v>
      </c>
      <c r="H401" s="242">
        <v>3701058</v>
      </c>
      <c r="I401" s="111">
        <f t="shared" si="5"/>
        <v>67.900000000000006</v>
      </c>
      <c r="J401" s="475"/>
      <c r="K401" s="200">
        <v>0</v>
      </c>
      <c r="L401" s="24" t="s">
        <v>243</v>
      </c>
      <c r="M401" s="35">
        <v>80</v>
      </c>
      <c r="N401" s="35" t="s">
        <v>434</v>
      </c>
      <c r="O401" s="35" t="s">
        <v>312</v>
      </c>
      <c r="P401" s="201"/>
      <c r="Q401" s="30"/>
      <c r="R401" s="269"/>
      <c r="S401" s="280"/>
      <c r="T401" s="26" t="s">
        <v>936</v>
      </c>
      <c r="U401" s="26"/>
    </row>
    <row r="402" spans="1:21" customFormat="1" ht="14.25" hidden="1" customHeight="1" x14ac:dyDescent="0.3">
      <c r="A402" s="23">
        <v>92140</v>
      </c>
      <c r="B402" s="53">
        <v>92131</v>
      </c>
      <c r="C402" s="581"/>
      <c r="D402" s="587"/>
      <c r="E402" s="84">
        <v>4</v>
      </c>
      <c r="F402" s="84" t="s">
        <v>275</v>
      </c>
      <c r="G402" s="85">
        <v>373.52</v>
      </c>
      <c r="H402" s="242">
        <v>4523327</v>
      </c>
      <c r="I402" s="111">
        <f t="shared" si="5"/>
        <v>67.899999999999977</v>
      </c>
      <c r="J402" s="475"/>
      <c r="K402" s="200">
        <v>0</v>
      </c>
      <c r="L402" s="24" t="s">
        <v>243</v>
      </c>
      <c r="M402" s="35">
        <v>80</v>
      </c>
      <c r="N402" s="35" t="s">
        <v>434</v>
      </c>
      <c r="O402" s="35" t="s">
        <v>313</v>
      </c>
      <c r="P402" s="201"/>
      <c r="Q402" s="30"/>
      <c r="R402" s="269"/>
      <c r="S402" s="280"/>
      <c r="T402" s="26" t="s">
        <v>936</v>
      </c>
      <c r="U402" s="26"/>
    </row>
    <row r="403" spans="1:21" customFormat="1" ht="14.25" hidden="1" customHeight="1" x14ac:dyDescent="0.3">
      <c r="A403" s="23">
        <v>92143</v>
      </c>
      <c r="B403" s="53">
        <v>92131</v>
      </c>
      <c r="C403" s="581"/>
      <c r="D403" s="587"/>
      <c r="E403" s="84">
        <v>5</v>
      </c>
      <c r="F403" s="84" t="s">
        <v>276</v>
      </c>
      <c r="G403" s="85">
        <v>441.41999999999996</v>
      </c>
      <c r="H403" s="242">
        <v>5345596</v>
      </c>
      <c r="I403" s="111">
        <f t="shared" si="5"/>
        <v>67.899999999999977</v>
      </c>
      <c r="J403" s="475"/>
      <c r="K403" s="200">
        <v>0</v>
      </c>
      <c r="L403" s="24" t="s">
        <v>243</v>
      </c>
      <c r="M403" s="35">
        <v>80</v>
      </c>
      <c r="N403" s="35" t="s">
        <v>434</v>
      </c>
      <c r="O403" s="35" t="s">
        <v>314</v>
      </c>
      <c r="P403" s="201"/>
      <c r="Q403" s="30"/>
      <c r="R403" s="269"/>
      <c r="S403" s="280"/>
      <c r="T403" s="26" t="s">
        <v>936</v>
      </c>
      <c r="U403" s="26"/>
    </row>
    <row r="404" spans="1:21" customFormat="1" ht="14.25" hidden="1" customHeight="1" x14ac:dyDescent="0.3">
      <c r="A404" s="23">
        <v>92146</v>
      </c>
      <c r="B404" s="53">
        <v>92131</v>
      </c>
      <c r="C404" s="581"/>
      <c r="D404" s="587"/>
      <c r="E404" s="84">
        <v>6</v>
      </c>
      <c r="F404" s="84" t="s">
        <v>277</v>
      </c>
      <c r="G404" s="85">
        <v>509.32000000000005</v>
      </c>
      <c r="H404" s="242">
        <v>6167865</v>
      </c>
      <c r="I404" s="111">
        <f t="shared" si="5"/>
        <v>67.900000000000091</v>
      </c>
      <c r="J404" s="475"/>
      <c r="K404" s="200">
        <v>0</v>
      </c>
      <c r="L404" s="24" t="s">
        <v>243</v>
      </c>
      <c r="M404" s="35">
        <v>80</v>
      </c>
      <c r="N404" s="35" t="s">
        <v>434</v>
      </c>
      <c r="O404" s="35" t="s">
        <v>315</v>
      </c>
      <c r="P404" s="201"/>
      <c r="Q404" s="30"/>
      <c r="R404" s="269"/>
      <c r="S404" s="280"/>
      <c r="T404" s="26" t="s">
        <v>936</v>
      </c>
      <c r="U404" s="26"/>
    </row>
    <row r="405" spans="1:21" customFormat="1" ht="14.25" hidden="1" customHeight="1" x14ac:dyDescent="0.3">
      <c r="A405" s="23">
        <v>92149</v>
      </c>
      <c r="B405" s="53">
        <v>92131</v>
      </c>
      <c r="C405" s="581"/>
      <c r="D405" s="587"/>
      <c r="E405" s="84">
        <v>7</v>
      </c>
      <c r="F405" s="84" t="s">
        <v>278</v>
      </c>
      <c r="G405" s="85">
        <v>577.23</v>
      </c>
      <c r="H405" s="242">
        <v>6990255</v>
      </c>
      <c r="I405" s="111">
        <f t="shared" si="5"/>
        <v>67.909999999999968</v>
      </c>
      <c r="J405" s="475"/>
      <c r="K405" s="200">
        <v>0</v>
      </c>
      <c r="L405" s="24" t="s">
        <v>243</v>
      </c>
      <c r="M405" s="35">
        <v>80</v>
      </c>
      <c r="N405" s="35" t="s">
        <v>434</v>
      </c>
      <c r="O405" s="35" t="s">
        <v>316</v>
      </c>
      <c r="P405" s="201"/>
      <c r="Q405" s="30"/>
      <c r="R405" s="269"/>
      <c r="S405" s="280"/>
      <c r="T405" s="26" t="s">
        <v>936</v>
      </c>
      <c r="U405" s="26"/>
    </row>
    <row r="406" spans="1:21" customFormat="1" ht="14.25" hidden="1" customHeight="1" x14ac:dyDescent="0.3">
      <c r="A406" s="23">
        <v>92152</v>
      </c>
      <c r="B406" s="53">
        <v>92131</v>
      </c>
      <c r="C406" s="581"/>
      <c r="D406" s="587"/>
      <c r="E406" s="84">
        <v>8</v>
      </c>
      <c r="F406" s="84" t="s">
        <v>279</v>
      </c>
      <c r="G406" s="85">
        <v>645.13</v>
      </c>
      <c r="H406" s="242">
        <v>7812524</v>
      </c>
      <c r="I406" s="111">
        <f t="shared" si="5"/>
        <v>67.899999999999977</v>
      </c>
      <c r="J406" s="475"/>
      <c r="K406" s="200">
        <v>0</v>
      </c>
      <c r="L406" s="24" t="s">
        <v>243</v>
      </c>
      <c r="M406" s="35">
        <v>80</v>
      </c>
      <c r="N406" s="35" t="s">
        <v>434</v>
      </c>
      <c r="O406" s="35" t="s">
        <v>317</v>
      </c>
      <c r="P406" s="201"/>
      <c r="Q406" s="30"/>
      <c r="R406" s="269"/>
      <c r="S406" s="280"/>
      <c r="T406" s="26" t="s">
        <v>936</v>
      </c>
      <c r="U406" s="26"/>
    </row>
    <row r="407" spans="1:21" customFormat="1" ht="14.25" hidden="1" customHeight="1" x14ac:dyDescent="0.3">
      <c r="A407" s="23">
        <v>92155</v>
      </c>
      <c r="B407" s="53">
        <v>92131</v>
      </c>
      <c r="C407" s="581"/>
      <c r="D407" s="587"/>
      <c r="E407" s="84">
        <v>9</v>
      </c>
      <c r="F407" s="84" t="s">
        <v>280</v>
      </c>
      <c r="G407" s="85">
        <v>713.03</v>
      </c>
      <c r="H407" s="242">
        <v>8634793</v>
      </c>
      <c r="I407" s="111">
        <f t="shared" si="5"/>
        <v>67.899999999999977</v>
      </c>
      <c r="J407" s="475"/>
      <c r="K407" s="200">
        <v>0</v>
      </c>
      <c r="L407" s="24" t="s">
        <v>243</v>
      </c>
      <c r="M407" s="35">
        <v>80</v>
      </c>
      <c r="N407" s="35" t="s">
        <v>434</v>
      </c>
      <c r="O407" s="35" t="s">
        <v>318</v>
      </c>
      <c r="P407" s="201"/>
      <c r="Q407" s="30"/>
      <c r="R407" s="269"/>
      <c r="S407" s="280"/>
      <c r="T407" s="26" t="s">
        <v>936</v>
      </c>
      <c r="U407" s="26"/>
    </row>
    <row r="408" spans="1:21" customFormat="1" ht="14.25" hidden="1" customHeight="1" x14ac:dyDescent="0.3">
      <c r="A408" s="23">
        <v>92158</v>
      </c>
      <c r="B408" s="53">
        <v>92131</v>
      </c>
      <c r="C408" s="581"/>
      <c r="D408" s="587"/>
      <c r="E408" s="84">
        <v>10</v>
      </c>
      <c r="F408" s="84" t="s">
        <v>281</v>
      </c>
      <c r="G408" s="85">
        <v>780.93</v>
      </c>
      <c r="H408" s="242">
        <v>9457062</v>
      </c>
      <c r="I408" s="111">
        <f t="shared" si="5"/>
        <v>67.899999999999977</v>
      </c>
      <c r="J408" s="475"/>
      <c r="K408" s="200">
        <v>0</v>
      </c>
      <c r="L408" s="24" t="s">
        <v>243</v>
      </c>
      <c r="M408" s="35">
        <v>80</v>
      </c>
      <c r="N408" s="35" t="s">
        <v>434</v>
      </c>
      <c r="O408" s="35" t="s">
        <v>319</v>
      </c>
      <c r="P408" s="201"/>
      <c r="Q408" s="30"/>
      <c r="R408" s="269"/>
      <c r="S408" s="280"/>
      <c r="T408" s="26" t="s">
        <v>936</v>
      </c>
      <c r="U408" s="26"/>
    </row>
    <row r="409" spans="1:21" customFormat="1" ht="14.25" hidden="1" customHeight="1" x14ac:dyDescent="0.3">
      <c r="A409" s="23">
        <v>92161</v>
      </c>
      <c r="B409" s="53">
        <v>92131</v>
      </c>
      <c r="C409" s="581"/>
      <c r="D409" s="587"/>
      <c r="E409" s="84">
        <v>11</v>
      </c>
      <c r="F409" s="84" t="s">
        <v>282</v>
      </c>
      <c r="G409" s="85">
        <v>848.82999999999993</v>
      </c>
      <c r="H409" s="242">
        <v>10279331</v>
      </c>
      <c r="I409" s="111">
        <f t="shared" si="5"/>
        <v>67.899999999999977</v>
      </c>
      <c r="J409" s="475"/>
      <c r="K409" s="200">
        <v>0</v>
      </c>
      <c r="L409" s="24" t="s">
        <v>243</v>
      </c>
      <c r="M409" s="35">
        <v>80</v>
      </c>
      <c r="N409" s="35" t="s">
        <v>434</v>
      </c>
      <c r="O409" s="35" t="s">
        <v>320</v>
      </c>
      <c r="P409" s="201"/>
      <c r="Q409" s="30"/>
      <c r="R409" s="269"/>
      <c r="S409" s="280"/>
      <c r="T409" s="26" t="s">
        <v>936</v>
      </c>
      <c r="U409" s="26"/>
    </row>
    <row r="410" spans="1:21" customFormat="1" ht="14.25" hidden="1" customHeight="1" x14ac:dyDescent="0.3">
      <c r="A410" s="23">
        <v>92164</v>
      </c>
      <c r="B410" s="53">
        <v>92131</v>
      </c>
      <c r="C410" s="581"/>
      <c r="D410" s="587"/>
      <c r="E410" s="84">
        <v>12</v>
      </c>
      <c r="F410" s="84" t="s">
        <v>283</v>
      </c>
      <c r="G410" s="85">
        <v>916.73</v>
      </c>
      <c r="H410" s="242">
        <v>11101600</v>
      </c>
      <c r="I410" s="111">
        <f t="shared" si="5"/>
        <v>67.900000000000091</v>
      </c>
      <c r="J410" s="475"/>
      <c r="K410" s="200">
        <v>0</v>
      </c>
      <c r="L410" s="24" t="s">
        <v>243</v>
      </c>
      <c r="M410" s="35">
        <v>80</v>
      </c>
      <c r="N410" s="35" t="s">
        <v>434</v>
      </c>
      <c r="O410" s="35" t="s">
        <v>321</v>
      </c>
      <c r="P410" s="201"/>
      <c r="Q410" s="30"/>
      <c r="R410" s="269"/>
      <c r="S410" s="280"/>
      <c r="T410" s="26" t="s">
        <v>936</v>
      </c>
      <c r="U410" s="26"/>
    </row>
    <row r="411" spans="1:21" customFormat="1" ht="14.25" hidden="1" customHeight="1" x14ac:dyDescent="0.3">
      <c r="A411" s="23">
        <v>92167</v>
      </c>
      <c r="B411" s="53">
        <v>92131</v>
      </c>
      <c r="C411" s="581"/>
      <c r="D411" s="587"/>
      <c r="E411" s="84">
        <v>13</v>
      </c>
      <c r="F411" s="84" t="s">
        <v>284</v>
      </c>
      <c r="G411" s="85">
        <v>984.64</v>
      </c>
      <c r="H411" s="242">
        <v>11923990</v>
      </c>
      <c r="I411" s="111">
        <f t="shared" si="5"/>
        <v>67.909999999999968</v>
      </c>
      <c r="J411" s="475"/>
      <c r="K411" s="200">
        <v>0</v>
      </c>
      <c r="L411" s="24" t="s">
        <v>243</v>
      </c>
      <c r="M411" s="35">
        <v>80</v>
      </c>
      <c r="N411" s="35" t="s">
        <v>434</v>
      </c>
      <c r="O411" s="35" t="s">
        <v>322</v>
      </c>
      <c r="P411" s="201"/>
      <c r="Q411" s="30"/>
      <c r="R411" s="269"/>
      <c r="S411" s="280"/>
      <c r="T411" s="26" t="s">
        <v>936</v>
      </c>
      <c r="U411" s="26"/>
    </row>
    <row r="412" spans="1:21" customFormat="1" ht="14.25" hidden="1" customHeight="1" x14ac:dyDescent="0.3">
      <c r="A412" s="23">
        <v>92170</v>
      </c>
      <c r="B412" s="53">
        <v>92131</v>
      </c>
      <c r="C412" s="581"/>
      <c r="D412" s="587"/>
      <c r="E412" s="84">
        <v>14</v>
      </c>
      <c r="F412" s="84" t="s">
        <v>290</v>
      </c>
      <c r="G412" s="85">
        <v>1052.54</v>
      </c>
      <c r="H412" s="242">
        <v>12746259</v>
      </c>
      <c r="I412" s="111">
        <f t="shared" si="5"/>
        <v>67.899999999999977</v>
      </c>
      <c r="J412" s="475"/>
      <c r="K412" s="200">
        <v>0</v>
      </c>
      <c r="L412" s="24" t="s">
        <v>243</v>
      </c>
      <c r="M412" s="35">
        <v>80</v>
      </c>
      <c r="N412" s="35" t="s">
        <v>434</v>
      </c>
      <c r="O412" s="35" t="s">
        <v>323</v>
      </c>
      <c r="P412" s="201"/>
      <c r="Q412" s="30"/>
      <c r="R412" s="269"/>
      <c r="S412" s="280"/>
      <c r="T412" s="26" t="s">
        <v>936</v>
      </c>
      <c r="U412" s="26"/>
    </row>
    <row r="413" spans="1:21" customFormat="1" ht="14.25" hidden="1" customHeight="1" thickBot="1" x14ac:dyDescent="0.35">
      <c r="A413" s="23">
        <v>92173</v>
      </c>
      <c r="B413" s="53">
        <v>92131</v>
      </c>
      <c r="C413" s="582"/>
      <c r="D413" s="588"/>
      <c r="E413" s="102">
        <v>15</v>
      </c>
      <c r="F413" s="102" t="s">
        <v>286</v>
      </c>
      <c r="G413" s="103">
        <v>1120.44</v>
      </c>
      <c r="H413" s="243">
        <v>13568528</v>
      </c>
      <c r="I413" s="111">
        <f t="shared" si="5"/>
        <v>67.900000000000091</v>
      </c>
      <c r="J413" s="475"/>
      <c r="K413" s="200">
        <v>0</v>
      </c>
      <c r="L413" s="452" t="s">
        <v>243</v>
      </c>
      <c r="M413" s="212">
        <v>80</v>
      </c>
      <c r="N413" s="212" t="s">
        <v>434</v>
      </c>
      <c r="O413" s="212" t="s">
        <v>324</v>
      </c>
      <c r="P413" s="213"/>
      <c r="Q413" s="214"/>
      <c r="R413" s="270"/>
      <c r="S413" s="284"/>
      <c r="T413" s="26" t="s">
        <v>936</v>
      </c>
      <c r="U413" s="26"/>
    </row>
    <row r="414" spans="1:21" customFormat="1" ht="12" hidden="1" customHeight="1" thickBot="1" x14ac:dyDescent="0.3">
      <c r="A414" s="23"/>
      <c r="B414" s="520">
        <v>92132</v>
      </c>
      <c r="C414" s="580">
        <v>92132</v>
      </c>
      <c r="D414" s="586" t="s">
        <v>325</v>
      </c>
      <c r="E414" s="100">
        <v>1</v>
      </c>
      <c r="F414" s="100" t="s">
        <v>271</v>
      </c>
      <c r="G414" s="101">
        <v>191.07</v>
      </c>
      <c r="H414" s="241">
        <v>2313858</v>
      </c>
      <c r="I414" s="111"/>
      <c r="J414" s="261"/>
      <c r="K414" s="200">
        <v>0</v>
      </c>
      <c r="L414" s="451" t="s">
        <v>243</v>
      </c>
      <c r="M414" s="206">
        <v>90</v>
      </c>
      <c r="N414" s="206" t="s">
        <v>434</v>
      </c>
      <c r="O414" s="206" t="s">
        <v>326</v>
      </c>
      <c r="P414" s="207"/>
      <c r="Q41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14" s="318" t="s">
        <v>243</v>
      </c>
      <c r="S414" s="319">
        <v>90</v>
      </c>
      <c r="T414" s="26" t="s">
        <v>936</v>
      </c>
      <c r="U414" s="26" t="s">
        <v>936</v>
      </c>
    </row>
    <row r="415" spans="1:21" customFormat="1" ht="12" hidden="1" customHeight="1" thickBot="1" x14ac:dyDescent="0.3">
      <c r="A415" s="23">
        <v>92135</v>
      </c>
      <c r="B415" s="520">
        <v>92132</v>
      </c>
      <c r="C415" s="581"/>
      <c r="D415" s="587"/>
      <c r="E415" s="84">
        <v>2</v>
      </c>
      <c r="F415" s="84" t="s">
        <v>273</v>
      </c>
      <c r="G415" s="85">
        <v>267.45</v>
      </c>
      <c r="H415" s="242">
        <v>3238820</v>
      </c>
      <c r="I415" s="111">
        <f t="shared" ref="I415:I428" si="6">+G415-G414</f>
        <v>76.38</v>
      </c>
      <c r="J415" s="467">
        <v>76.38</v>
      </c>
      <c r="K415" s="421">
        <v>924962</v>
      </c>
      <c r="L415" s="24" t="s">
        <v>243</v>
      </c>
      <c r="M415" s="35">
        <v>90</v>
      </c>
      <c r="N415" s="35" t="s">
        <v>434</v>
      </c>
      <c r="O415" s="35" t="s">
        <v>327</v>
      </c>
      <c r="P415" s="201"/>
      <c r="Q415" s="30"/>
      <c r="R415" s="269"/>
      <c r="S415" s="280"/>
      <c r="T415" s="26" t="s">
        <v>936</v>
      </c>
      <c r="U415" s="26"/>
    </row>
    <row r="416" spans="1:21" customFormat="1" ht="12" hidden="1" customHeight="1" thickBot="1" x14ac:dyDescent="0.3">
      <c r="A416" s="23">
        <v>92138</v>
      </c>
      <c r="B416" s="520">
        <v>92132</v>
      </c>
      <c r="C416" s="581"/>
      <c r="D416" s="587"/>
      <c r="E416" s="84">
        <v>3</v>
      </c>
      <c r="F416" s="84" t="s">
        <v>274</v>
      </c>
      <c r="G416" s="85">
        <v>343.83</v>
      </c>
      <c r="H416" s="242">
        <v>4163781</v>
      </c>
      <c r="I416" s="111">
        <f t="shared" si="6"/>
        <v>76.38</v>
      </c>
      <c r="J416" s="475"/>
      <c r="K416" s="200">
        <v>0</v>
      </c>
      <c r="L416" s="24" t="s">
        <v>243</v>
      </c>
      <c r="M416" s="35">
        <v>90</v>
      </c>
      <c r="N416" s="35" t="s">
        <v>434</v>
      </c>
      <c r="O416" s="35" t="s">
        <v>328</v>
      </c>
      <c r="P416" s="201"/>
      <c r="Q416" s="30"/>
      <c r="R416" s="269"/>
      <c r="S416" s="280"/>
      <c r="T416" s="26" t="s">
        <v>936</v>
      </c>
      <c r="U416" s="26"/>
    </row>
    <row r="417" spans="1:21" customFormat="1" ht="12" hidden="1" customHeight="1" thickBot="1" x14ac:dyDescent="0.3">
      <c r="A417" s="23">
        <v>92141</v>
      </c>
      <c r="B417" s="520">
        <v>92132</v>
      </c>
      <c r="C417" s="581"/>
      <c r="D417" s="587"/>
      <c r="E417" s="84">
        <v>4</v>
      </c>
      <c r="F417" s="84" t="s">
        <v>275</v>
      </c>
      <c r="G417" s="85">
        <v>420.21</v>
      </c>
      <c r="H417" s="242">
        <v>5088743</v>
      </c>
      <c r="I417" s="111">
        <f t="shared" si="6"/>
        <v>76.38</v>
      </c>
      <c r="J417" s="475"/>
      <c r="K417" s="200">
        <v>0</v>
      </c>
      <c r="L417" s="24" t="s">
        <v>243</v>
      </c>
      <c r="M417" s="35">
        <v>90</v>
      </c>
      <c r="N417" s="35" t="s">
        <v>434</v>
      </c>
      <c r="O417" s="35" t="s">
        <v>329</v>
      </c>
      <c r="P417" s="201"/>
      <c r="Q417" s="30"/>
      <c r="R417" s="269"/>
      <c r="S417" s="280"/>
      <c r="T417" s="26" t="s">
        <v>936</v>
      </c>
      <c r="U417" s="26"/>
    </row>
    <row r="418" spans="1:21" customFormat="1" ht="12" hidden="1" customHeight="1" thickBot="1" x14ac:dyDescent="0.3">
      <c r="A418" s="23">
        <v>92144</v>
      </c>
      <c r="B418" s="520">
        <v>92132</v>
      </c>
      <c r="C418" s="581"/>
      <c r="D418" s="587"/>
      <c r="E418" s="84">
        <v>5</v>
      </c>
      <c r="F418" s="84" t="s">
        <v>276</v>
      </c>
      <c r="G418" s="85">
        <v>496.59</v>
      </c>
      <c r="H418" s="242">
        <v>6013705</v>
      </c>
      <c r="I418" s="111">
        <f t="shared" si="6"/>
        <v>76.38</v>
      </c>
      <c r="J418" s="475"/>
      <c r="K418" s="200">
        <v>0</v>
      </c>
      <c r="L418" s="24" t="s">
        <v>243</v>
      </c>
      <c r="M418" s="35">
        <v>90</v>
      </c>
      <c r="N418" s="35" t="s">
        <v>434</v>
      </c>
      <c r="O418" s="35" t="s">
        <v>330</v>
      </c>
      <c r="P418" s="201"/>
      <c r="Q418" s="30"/>
      <c r="R418" s="269"/>
      <c r="S418" s="280"/>
      <c r="T418" s="26" t="s">
        <v>936</v>
      </c>
      <c r="U418" s="26"/>
    </row>
    <row r="419" spans="1:21" customFormat="1" ht="12" hidden="1" customHeight="1" thickBot="1" x14ac:dyDescent="0.3">
      <c r="A419" s="23">
        <v>92147</v>
      </c>
      <c r="B419" s="520">
        <v>92132</v>
      </c>
      <c r="C419" s="581"/>
      <c r="D419" s="587"/>
      <c r="E419" s="84">
        <v>6</v>
      </c>
      <c r="F419" s="84" t="s">
        <v>277</v>
      </c>
      <c r="G419" s="85">
        <v>572.98</v>
      </c>
      <c r="H419" s="242">
        <v>6938788</v>
      </c>
      <c r="I419" s="111">
        <f t="shared" si="6"/>
        <v>76.390000000000043</v>
      </c>
      <c r="J419" s="475"/>
      <c r="K419" s="200">
        <v>0</v>
      </c>
      <c r="L419" s="24" t="s">
        <v>243</v>
      </c>
      <c r="M419" s="35">
        <v>90</v>
      </c>
      <c r="N419" s="35" t="s">
        <v>434</v>
      </c>
      <c r="O419" s="35" t="s">
        <v>331</v>
      </c>
      <c r="P419" s="201"/>
      <c r="Q419" s="30"/>
      <c r="R419" s="269"/>
      <c r="S419" s="280"/>
      <c r="T419" s="26" t="s">
        <v>936</v>
      </c>
      <c r="U419" s="26"/>
    </row>
    <row r="420" spans="1:21" customFormat="1" ht="12" hidden="1" customHeight="1" thickBot="1" x14ac:dyDescent="0.3">
      <c r="A420" s="23">
        <v>92150</v>
      </c>
      <c r="B420" s="520">
        <v>92132</v>
      </c>
      <c r="C420" s="581"/>
      <c r="D420" s="587"/>
      <c r="E420" s="84">
        <v>7</v>
      </c>
      <c r="F420" s="84" t="s">
        <v>278</v>
      </c>
      <c r="G420" s="85">
        <v>649.36</v>
      </c>
      <c r="H420" s="242">
        <v>7863750</v>
      </c>
      <c r="I420" s="111">
        <f t="shared" si="6"/>
        <v>76.38</v>
      </c>
      <c r="J420" s="475"/>
      <c r="K420" s="200">
        <v>0</v>
      </c>
      <c r="L420" s="24" t="s">
        <v>243</v>
      </c>
      <c r="M420" s="35">
        <v>90</v>
      </c>
      <c r="N420" s="35" t="s">
        <v>434</v>
      </c>
      <c r="O420" s="35" t="s">
        <v>332</v>
      </c>
      <c r="P420" s="201"/>
      <c r="Q420" s="30"/>
      <c r="R420" s="269"/>
      <c r="S420" s="280"/>
      <c r="T420" s="26" t="s">
        <v>936</v>
      </c>
      <c r="U420" s="26"/>
    </row>
    <row r="421" spans="1:21" customFormat="1" ht="12" hidden="1" customHeight="1" thickBot="1" x14ac:dyDescent="0.3">
      <c r="A421" s="23">
        <v>92153</v>
      </c>
      <c r="B421" s="520">
        <v>92132</v>
      </c>
      <c r="C421" s="581"/>
      <c r="D421" s="587"/>
      <c r="E421" s="84">
        <v>8</v>
      </c>
      <c r="F421" s="84" t="s">
        <v>279</v>
      </c>
      <c r="G421" s="85">
        <v>725.75</v>
      </c>
      <c r="H421" s="242">
        <v>8788833</v>
      </c>
      <c r="I421" s="111">
        <f t="shared" si="6"/>
        <v>76.389999999999986</v>
      </c>
      <c r="J421" s="475"/>
      <c r="K421" s="200">
        <v>0</v>
      </c>
      <c r="L421" s="24" t="s">
        <v>243</v>
      </c>
      <c r="M421" s="35">
        <v>90</v>
      </c>
      <c r="N421" s="35" t="s">
        <v>434</v>
      </c>
      <c r="O421" s="35" t="s">
        <v>333</v>
      </c>
      <c r="P421" s="201"/>
      <c r="Q421" s="30"/>
      <c r="R421" s="269"/>
      <c r="S421" s="280"/>
      <c r="T421" s="26" t="s">
        <v>936</v>
      </c>
      <c r="U421" s="26"/>
    </row>
    <row r="422" spans="1:21" customFormat="1" ht="12" hidden="1" customHeight="1" thickBot="1" x14ac:dyDescent="0.3">
      <c r="A422" s="23">
        <v>92156</v>
      </c>
      <c r="B422" s="520">
        <v>92132</v>
      </c>
      <c r="C422" s="581"/>
      <c r="D422" s="587"/>
      <c r="E422" s="84">
        <v>9</v>
      </c>
      <c r="F422" s="84" t="s">
        <v>280</v>
      </c>
      <c r="G422" s="85">
        <v>802.13</v>
      </c>
      <c r="H422" s="242">
        <v>9713794</v>
      </c>
      <c r="I422" s="111">
        <f t="shared" si="6"/>
        <v>76.38</v>
      </c>
      <c r="J422" s="475"/>
      <c r="K422" s="200">
        <v>0</v>
      </c>
      <c r="L422" s="24" t="s">
        <v>243</v>
      </c>
      <c r="M422" s="35">
        <v>90</v>
      </c>
      <c r="N422" s="35" t="s">
        <v>434</v>
      </c>
      <c r="O422" s="35" t="s">
        <v>334</v>
      </c>
      <c r="P422" s="201"/>
      <c r="Q422" s="30"/>
      <c r="R422" s="269"/>
      <c r="S422" s="280"/>
      <c r="T422" s="26" t="s">
        <v>936</v>
      </c>
      <c r="U422" s="26"/>
    </row>
    <row r="423" spans="1:21" customFormat="1" ht="12" hidden="1" customHeight="1" thickBot="1" x14ac:dyDescent="0.3">
      <c r="A423" s="23">
        <v>92159</v>
      </c>
      <c r="B423" s="520">
        <v>92132</v>
      </c>
      <c r="C423" s="581"/>
      <c r="D423" s="587"/>
      <c r="E423" s="84">
        <v>10</v>
      </c>
      <c r="F423" s="84" t="s">
        <v>281</v>
      </c>
      <c r="G423" s="85">
        <v>878.51</v>
      </c>
      <c r="H423" s="242">
        <v>10638756</v>
      </c>
      <c r="I423" s="111">
        <f t="shared" si="6"/>
        <v>76.38</v>
      </c>
      <c r="J423" s="475"/>
      <c r="K423" s="200">
        <v>0</v>
      </c>
      <c r="L423" s="24" t="s">
        <v>243</v>
      </c>
      <c r="M423" s="35">
        <v>90</v>
      </c>
      <c r="N423" s="35" t="s">
        <v>434</v>
      </c>
      <c r="O423" s="35" t="s">
        <v>335</v>
      </c>
      <c r="P423" s="201"/>
      <c r="Q423" s="30"/>
      <c r="R423" s="269"/>
      <c r="S423" s="280"/>
      <c r="T423" s="26" t="s">
        <v>936</v>
      </c>
      <c r="U423" s="26"/>
    </row>
    <row r="424" spans="1:21" customFormat="1" ht="12" hidden="1" customHeight="1" thickBot="1" x14ac:dyDescent="0.3">
      <c r="A424" s="23">
        <v>92162</v>
      </c>
      <c r="B424" s="520">
        <v>92132</v>
      </c>
      <c r="C424" s="581"/>
      <c r="D424" s="587"/>
      <c r="E424" s="84">
        <v>11</v>
      </c>
      <c r="F424" s="84" t="s">
        <v>282</v>
      </c>
      <c r="G424" s="85">
        <v>954.9</v>
      </c>
      <c r="H424" s="242">
        <v>11563839</v>
      </c>
      <c r="I424" s="111">
        <f t="shared" si="6"/>
        <v>76.389999999999986</v>
      </c>
      <c r="J424" s="475"/>
      <c r="K424" s="200">
        <v>0</v>
      </c>
      <c r="L424" s="24" t="s">
        <v>243</v>
      </c>
      <c r="M424" s="35">
        <v>90</v>
      </c>
      <c r="N424" s="35" t="s">
        <v>434</v>
      </c>
      <c r="O424" s="35" t="s">
        <v>336</v>
      </c>
      <c r="P424" s="201"/>
      <c r="Q424" s="30"/>
      <c r="R424" s="269"/>
      <c r="S424" s="280"/>
      <c r="T424" s="26" t="s">
        <v>936</v>
      </c>
      <c r="U424" s="26"/>
    </row>
    <row r="425" spans="1:21" customFormat="1" ht="12" hidden="1" customHeight="1" thickBot="1" x14ac:dyDescent="0.3">
      <c r="A425" s="23">
        <v>92165</v>
      </c>
      <c r="B425" s="520">
        <v>92132</v>
      </c>
      <c r="C425" s="581"/>
      <c r="D425" s="587"/>
      <c r="E425" s="84">
        <v>12</v>
      </c>
      <c r="F425" s="84" t="s">
        <v>283</v>
      </c>
      <c r="G425" s="85">
        <v>1031.28</v>
      </c>
      <c r="H425" s="242">
        <v>12488801</v>
      </c>
      <c r="I425" s="111">
        <f t="shared" si="6"/>
        <v>76.38</v>
      </c>
      <c r="J425" s="475"/>
      <c r="K425" s="200">
        <v>0</v>
      </c>
      <c r="L425" s="24" t="s">
        <v>243</v>
      </c>
      <c r="M425" s="35">
        <v>90</v>
      </c>
      <c r="N425" s="35" t="s">
        <v>434</v>
      </c>
      <c r="O425" s="35" t="s">
        <v>337</v>
      </c>
      <c r="P425" s="201"/>
      <c r="Q425" s="30"/>
      <c r="R425" s="269"/>
      <c r="S425" s="280"/>
      <c r="T425" s="26" t="s">
        <v>936</v>
      </c>
      <c r="U425" s="26"/>
    </row>
    <row r="426" spans="1:21" customFormat="1" ht="12" hidden="1" customHeight="1" thickBot="1" x14ac:dyDescent="0.3">
      <c r="A426" s="23">
        <v>92168</v>
      </c>
      <c r="B426" s="520">
        <v>92132</v>
      </c>
      <c r="C426" s="581"/>
      <c r="D426" s="587"/>
      <c r="E426" s="84">
        <v>13</v>
      </c>
      <c r="F426" s="84" t="s">
        <v>284</v>
      </c>
      <c r="G426" s="85">
        <v>1107.67</v>
      </c>
      <c r="H426" s="242">
        <v>13413884</v>
      </c>
      <c r="I426" s="111">
        <f t="shared" si="6"/>
        <v>76.3900000000001</v>
      </c>
      <c r="J426" s="475"/>
      <c r="K426" s="200">
        <v>0</v>
      </c>
      <c r="L426" s="24" t="s">
        <v>243</v>
      </c>
      <c r="M426" s="35">
        <v>90</v>
      </c>
      <c r="N426" s="35" t="s">
        <v>434</v>
      </c>
      <c r="O426" s="35" t="s">
        <v>338</v>
      </c>
      <c r="P426" s="201"/>
      <c r="Q426" s="30"/>
      <c r="R426" s="269"/>
      <c r="S426" s="280"/>
      <c r="T426" s="26" t="s">
        <v>936</v>
      </c>
      <c r="U426" s="26"/>
    </row>
    <row r="427" spans="1:21" customFormat="1" ht="12" hidden="1" customHeight="1" thickBot="1" x14ac:dyDescent="0.3">
      <c r="A427" s="23">
        <v>92171</v>
      </c>
      <c r="B427" s="520">
        <v>92132</v>
      </c>
      <c r="C427" s="581"/>
      <c r="D427" s="587"/>
      <c r="E427" s="84">
        <v>14</v>
      </c>
      <c r="F427" s="84" t="s">
        <v>285</v>
      </c>
      <c r="G427" s="85">
        <v>1184.0500000000002</v>
      </c>
      <c r="H427" s="242">
        <v>14338846</v>
      </c>
      <c r="I427" s="111">
        <f t="shared" si="6"/>
        <v>76.380000000000109</v>
      </c>
      <c r="J427" s="475"/>
      <c r="K427" s="200">
        <v>0</v>
      </c>
      <c r="L427" s="24" t="s">
        <v>243</v>
      </c>
      <c r="M427" s="35">
        <v>90</v>
      </c>
      <c r="N427" s="35" t="s">
        <v>434</v>
      </c>
      <c r="O427" s="35" t="s">
        <v>339</v>
      </c>
      <c r="P427" s="201"/>
      <c r="Q427" s="30"/>
      <c r="R427" s="269"/>
      <c r="S427" s="280"/>
      <c r="T427" s="26" t="s">
        <v>936</v>
      </c>
      <c r="U427" s="26"/>
    </row>
    <row r="428" spans="1:21" customFormat="1" ht="12" hidden="1" customHeight="1" thickBot="1" x14ac:dyDescent="0.35">
      <c r="A428" s="23">
        <v>92174</v>
      </c>
      <c r="B428" s="520">
        <v>92132</v>
      </c>
      <c r="C428" s="582"/>
      <c r="D428" s="588"/>
      <c r="E428" s="102">
        <v>15</v>
      </c>
      <c r="F428" s="102" t="s">
        <v>286</v>
      </c>
      <c r="G428" s="103">
        <v>1260.4300000000003</v>
      </c>
      <c r="H428" s="243">
        <v>15263807</v>
      </c>
      <c r="I428" s="111">
        <f t="shared" si="6"/>
        <v>76.380000000000109</v>
      </c>
      <c r="J428" s="475"/>
      <c r="K428" s="200">
        <v>0</v>
      </c>
      <c r="L428" s="452" t="s">
        <v>243</v>
      </c>
      <c r="M428" s="212">
        <v>90</v>
      </c>
      <c r="N428" s="212" t="s">
        <v>434</v>
      </c>
      <c r="O428" s="212" t="s">
        <v>340</v>
      </c>
      <c r="P428" s="213"/>
      <c r="Q428" s="214"/>
      <c r="R428" s="270"/>
      <c r="S428" s="284"/>
      <c r="T428" s="26" t="s">
        <v>936</v>
      </c>
      <c r="U428" s="26"/>
    </row>
    <row r="429" spans="1:21" customFormat="1" ht="19.5" hidden="1" customHeight="1" x14ac:dyDescent="0.3">
      <c r="A429" s="1"/>
      <c r="B429" s="53">
        <v>3055</v>
      </c>
      <c r="C429" s="124">
        <v>3055</v>
      </c>
      <c r="D429" s="125" t="s">
        <v>341</v>
      </c>
      <c r="E429" s="91"/>
      <c r="F429" s="91" t="s">
        <v>20</v>
      </c>
      <c r="G429" s="116">
        <v>283.02</v>
      </c>
      <c r="H429" s="221">
        <v>3427372</v>
      </c>
      <c r="I429" s="458"/>
      <c r="J429" s="200"/>
      <c r="K429" s="200">
        <v>0</v>
      </c>
      <c r="L429" s="454" t="s">
        <v>243</v>
      </c>
      <c r="M429" s="250">
        <v>100</v>
      </c>
      <c r="N429" s="262" t="s">
        <v>434</v>
      </c>
      <c r="O429" s="250">
        <v>6560</v>
      </c>
      <c r="P429" s="306"/>
      <c r="Q429"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29" s="317" t="s">
        <v>243</v>
      </c>
      <c r="S429" s="250">
        <v>100</v>
      </c>
      <c r="T429" s="26" t="s">
        <v>936</v>
      </c>
      <c r="U429" s="26" t="s">
        <v>936</v>
      </c>
    </row>
    <row r="430" spans="1:21" customFormat="1" ht="41.4" hidden="1" x14ac:dyDescent="0.3">
      <c r="A430" s="1"/>
      <c r="B430" s="84">
        <v>90064</v>
      </c>
      <c r="C430" s="84">
        <v>90064</v>
      </c>
      <c r="D430" s="97" t="s">
        <v>342</v>
      </c>
      <c r="E430" s="84"/>
      <c r="F430" s="84" t="s">
        <v>20</v>
      </c>
      <c r="G430" s="85">
        <v>0</v>
      </c>
      <c r="H430" s="219">
        <v>0</v>
      </c>
      <c r="I430" s="458"/>
      <c r="J430" s="200"/>
      <c r="K430" s="200">
        <v>0</v>
      </c>
      <c r="L430" s="24" t="s">
        <v>243</v>
      </c>
      <c r="M430" s="35">
        <v>0</v>
      </c>
      <c r="N430" s="35" t="s">
        <v>434</v>
      </c>
      <c r="O430" s="25">
        <v>6560</v>
      </c>
      <c r="P430" s="201"/>
      <c r="Q4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30" s="22" t="s">
        <v>243</v>
      </c>
      <c r="S430" s="35">
        <v>0</v>
      </c>
      <c r="T430" s="26" t="s">
        <v>936</v>
      </c>
      <c r="U430" s="26" t="s">
        <v>936</v>
      </c>
    </row>
    <row r="431" spans="1:21" customFormat="1" ht="120" hidden="1" customHeight="1" x14ac:dyDescent="0.3">
      <c r="A431" s="1"/>
      <c r="B431" s="84">
        <v>91175</v>
      </c>
      <c r="C431" s="84">
        <v>91175</v>
      </c>
      <c r="D431" s="97" t="s">
        <v>343</v>
      </c>
      <c r="E431" s="84"/>
      <c r="F431" s="84" t="s">
        <v>20</v>
      </c>
      <c r="G431" s="85">
        <v>113.24</v>
      </c>
      <c r="H431" s="219">
        <v>1371336</v>
      </c>
      <c r="I431" s="458"/>
      <c r="J431" s="261"/>
      <c r="K431" s="200">
        <v>0</v>
      </c>
      <c r="L431" s="24" t="s">
        <v>243</v>
      </c>
      <c r="M431" s="35">
        <v>40</v>
      </c>
      <c r="N431" s="35" t="s">
        <v>434</v>
      </c>
      <c r="O431" s="25">
        <v>6560</v>
      </c>
      <c r="P431" s="201"/>
      <c r="Q4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31" s="22" t="s">
        <v>243</v>
      </c>
      <c r="S431" s="35">
        <v>40</v>
      </c>
      <c r="T431" s="26" t="s">
        <v>936</v>
      </c>
      <c r="U431" s="26" t="s">
        <v>936</v>
      </c>
    </row>
    <row r="432" spans="1:21" customFormat="1" ht="123" hidden="1" customHeight="1" x14ac:dyDescent="0.3">
      <c r="A432" s="1"/>
      <c r="B432" s="84">
        <v>91176</v>
      </c>
      <c r="C432" s="84">
        <v>91176</v>
      </c>
      <c r="D432" s="97" t="s">
        <v>344</v>
      </c>
      <c r="E432" s="84"/>
      <c r="F432" s="84" t="s">
        <v>20</v>
      </c>
      <c r="G432" s="85">
        <v>141.53</v>
      </c>
      <c r="H432" s="219">
        <v>1713928</v>
      </c>
      <c r="I432" s="458"/>
      <c r="J432" s="261"/>
      <c r="K432" s="200">
        <v>0</v>
      </c>
      <c r="L432" s="24" t="s">
        <v>243</v>
      </c>
      <c r="M432" s="35">
        <v>50</v>
      </c>
      <c r="N432" s="35" t="s">
        <v>434</v>
      </c>
      <c r="O432" s="25">
        <v>6560</v>
      </c>
      <c r="P432" s="201"/>
      <c r="Q4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32" s="22" t="s">
        <v>243</v>
      </c>
      <c r="S432" s="35">
        <v>50</v>
      </c>
      <c r="T432" s="26" t="s">
        <v>936</v>
      </c>
      <c r="U432" s="26" t="s">
        <v>936</v>
      </c>
    </row>
    <row r="433" spans="1:21" customFormat="1" ht="124.5" hidden="1" customHeight="1" x14ac:dyDescent="0.3">
      <c r="A433" s="1"/>
      <c r="B433" s="84">
        <v>91177</v>
      </c>
      <c r="C433" s="84">
        <v>91177</v>
      </c>
      <c r="D433" s="118" t="s">
        <v>345</v>
      </c>
      <c r="E433" s="84"/>
      <c r="F433" s="84" t="s">
        <v>20</v>
      </c>
      <c r="G433" s="85">
        <v>169.82</v>
      </c>
      <c r="H433" s="219">
        <v>2056520</v>
      </c>
      <c r="I433" s="458"/>
      <c r="J433" s="261"/>
      <c r="K433" s="200">
        <v>0</v>
      </c>
      <c r="L433" s="24" t="s">
        <v>243</v>
      </c>
      <c r="M433" s="35">
        <v>60</v>
      </c>
      <c r="N433" s="35" t="s">
        <v>434</v>
      </c>
      <c r="O433" s="25">
        <v>6560</v>
      </c>
      <c r="P433" s="201"/>
      <c r="Q43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33" s="22" t="s">
        <v>243</v>
      </c>
      <c r="S433" s="35">
        <v>60</v>
      </c>
      <c r="T433" s="26" t="s">
        <v>936</v>
      </c>
      <c r="U433" s="26" t="s">
        <v>936</v>
      </c>
    </row>
    <row r="434" spans="1:21" customFormat="1" ht="120.75" hidden="1" customHeight="1" x14ac:dyDescent="0.3">
      <c r="A434" s="1"/>
      <c r="B434" s="89">
        <v>92175</v>
      </c>
      <c r="C434" s="89">
        <v>92175</v>
      </c>
      <c r="D434" s="97" t="s">
        <v>346</v>
      </c>
      <c r="E434" s="84"/>
      <c r="F434" s="84" t="s">
        <v>20</v>
      </c>
      <c r="G434" s="85">
        <v>198.15</v>
      </c>
      <c r="H434" s="219">
        <v>2399597</v>
      </c>
      <c r="I434" s="458"/>
      <c r="J434" s="200"/>
      <c r="K434" s="200">
        <v>0</v>
      </c>
      <c r="L434" s="24" t="s">
        <v>243</v>
      </c>
      <c r="M434" s="35">
        <v>70</v>
      </c>
      <c r="N434" s="35" t="s">
        <v>434</v>
      </c>
      <c r="O434" s="25">
        <v>6560</v>
      </c>
      <c r="P434" s="201"/>
      <c r="Q4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34" s="22" t="s">
        <v>243</v>
      </c>
      <c r="S434" s="35">
        <v>70</v>
      </c>
      <c r="T434" s="26" t="s">
        <v>936</v>
      </c>
      <c r="U434" s="26" t="s">
        <v>936</v>
      </c>
    </row>
    <row r="435" spans="1:21" customFormat="1" ht="120.75" hidden="1" customHeight="1" x14ac:dyDescent="0.3">
      <c r="A435" s="1"/>
      <c r="B435" s="89">
        <v>92176</v>
      </c>
      <c r="C435" s="89">
        <v>92176</v>
      </c>
      <c r="D435" s="97" t="s">
        <v>347</v>
      </c>
      <c r="E435" s="84"/>
      <c r="F435" s="84" t="s">
        <v>20</v>
      </c>
      <c r="G435" s="85">
        <v>226.44</v>
      </c>
      <c r="H435" s="219">
        <v>2742188</v>
      </c>
      <c r="I435" s="458"/>
      <c r="J435" s="200"/>
      <c r="K435" s="200">
        <v>0</v>
      </c>
      <c r="L435" s="24" t="s">
        <v>243</v>
      </c>
      <c r="M435" s="35">
        <v>80</v>
      </c>
      <c r="N435" s="35" t="s">
        <v>434</v>
      </c>
      <c r="O435" s="25">
        <v>6560</v>
      </c>
      <c r="P435" s="201"/>
      <c r="Q4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35" s="22" t="s">
        <v>243</v>
      </c>
      <c r="S435" s="35">
        <v>80</v>
      </c>
      <c r="T435" s="26" t="s">
        <v>936</v>
      </c>
      <c r="U435" s="26" t="s">
        <v>936</v>
      </c>
    </row>
    <row r="436" spans="1:21" customFormat="1" ht="123.75" hidden="1" customHeight="1" x14ac:dyDescent="0.3">
      <c r="A436" s="1"/>
      <c r="B436" s="89">
        <v>92177</v>
      </c>
      <c r="C436" s="89">
        <v>92177</v>
      </c>
      <c r="D436" s="97" t="s">
        <v>348</v>
      </c>
      <c r="E436" s="84"/>
      <c r="F436" s="84" t="s">
        <v>20</v>
      </c>
      <c r="G436" s="85">
        <v>254.73</v>
      </c>
      <c r="H436" s="219">
        <v>3084780</v>
      </c>
      <c r="I436" s="458"/>
      <c r="J436" s="200"/>
      <c r="K436" s="200">
        <v>0</v>
      </c>
      <c r="L436" s="24" t="s">
        <v>243</v>
      </c>
      <c r="M436" s="35">
        <v>90</v>
      </c>
      <c r="N436" s="35" t="s">
        <v>434</v>
      </c>
      <c r="O436" s="25">
        <v>6560</v>
      </c>
      <c r="P436" s="201"/>
      <c r="Q43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36" s="22" t="s">
        <v>243</v>
      </c>
      <c r="S436" s="35">
        <v>90</v>
      </c>
      <c r="T436" s="26" t="s">
        <v>936</v>
      </c>
      <c r="U436" s="26" t="s">
        <v>936</v>
      </c>
    </row>
    <row r="437" spans="1:21" customFormat="1" ht="27.6" hidden="1" x14ac:dyDescent="0.3">
      <c r="A437" s="1"/>
      <c r="B437" s="62">
        <v>3056</v>
      </c>
      <c r="C437" s="95">
        <v>3056</v>
      </c>
      <c r="D437" s="97" t="s">
        <v>349</v>
      </c>
      <c r="E437" s="84"/>
      <c r="F437" s="84" t="s">
        <v>20</v>
      </c>
      <c r="G437" s="85">
        <v>62.35</v>
      </c>
      <c r="H437" s="219">
        <v>755059</v>
      </c>
      <c r="I437" s="458"/>
      <c r="J437" s="200"/>
      <c r="K437" s="200">
        <v>0</v>
      </c>
      <c r="L437" s="24" t="s">
        <v>243</v>
      </c>
      <c r="M437" s="25">
        <v>100</v>
      </c>
      <c r="N437" s="35" t="s">
        <v>434</v>
      </c>
      <c r="O437" s="25">
        <v>1875</v>
      </c>
      <c r="P437" s="201"/>
      <c r="Q43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37" s="22" t="s">
        <v>243</v>
      </c>
      <c r="S437" s="25">
        <v>100</v>
      </c>
      <c r="T437" s="26" t="s">
        <v>936</v>
      </c>
      <c r="U437" s="26" t="s">
        <v>936</v>
      </c>
    </row>
    <row r="438" spans="1:21" customFormat="1" ht="41.4" hidden="1" x14ac:dyDescent="0.3">
      <c r="A438" s="1"/>
      <c r="B438" s="84">
        <v>90065</v>
      </c>
      <c r="C438" s="84">
        <v>90065</v>
      </c>
      <c r="D438" s="97" t="s">
        <v>350</v>
      </c>
      <c r="E438" s="84"/>
      <c r="F438" s="84" t="s">
        <v>20</v>
      </c>
      <c r="G438" s="85">
        <v>0</v>
      </c>
      <c r="H438" s="219">
        <v>0</v>
      </c>
      <c r="I438" s="458"/>
      <c r="J438" s="200"/>
      <c r="K438" s="200">
        <v>0</v>
      </c>
      <c r="L438" s="24" t="s">
        <v>243</v>
      </c>
      <c r="M438" s="35">
        <v>0</v>
      </c>
      <c r="N438" s="35" t="s">
        <v>434</v>
      </c>
      <c r="O438" s="25">
        <v>1875</v>
      </c>
      <c r="P438" s="201"/>
      <c r="Q4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38" s="22" t="s">
        <v>243</v>
      </c>
      <c r="S438" s="35">
        <v>0</v>
      </c>
      <c r="T438" s="26" t="s">
        <v>936</v>
      </c>
      <c r="U438" s="26" t="s">
        <v>936</v>
      </c>
    </row>
    <row r="439" spans="1:21" customFormat="1" ht="96.6" hidden="1" x14ac:dyDescent="0.3">
      <c r="A439" s="1"/>
      <c r="B439" s="84">
        <v>91178</v>
      </c>
      <c r="C439" s="84">
        <v>91178</v>
      </c>
      <c r="D439" s="97" t="s">
        <v>351</v>
      </c>
      <c r="E439" s="84"/>
      <c r="F439" s="84" t="s">
        <v>20</v>
      </c>
      <c r="G439" s="85">
        <v>24.94</v>
      </c>
      <c r="H439" s="219">
        <v>302023</v>
      </c>
      <c r="I439" s="458"/>
      <c r="J439" s="200"/>
      <c r="K439" s="200">
        <v>0</v>
      </c>
      <c r="L439" s="24" t="s">
        <v>243</v>
      </c>
      <c r="M439" s="35">
        <v>40</v>
      </c>
      <c r="N439" s="35" t="s">
        <v>434</v>
      </c>
      <c r="O439" s="25">
        <v>1875</v>
      </c>
      <c r="P439" s="201"/>
      <c r="Q43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39" s="22" t="s">
        <v>243</v>
      </c>
      <c r="S439" s="35">
        <v>40</v>
      </c>
      <c r="T439" s="26" t="s">
        <v>936</v>
      </c>
      <c r="U439" s="26" t="s">
        <v>936</v>
      </c>
    </row>
    <row r="440" spans="1:21" customFormat="1" ht="96.6" hidden="1" x14ac:dyDescent="0.3">
      <c r="A440" s="1"/>
      <c r="B440" s="84">
        <v>91179</v>
      </c>
      <c r="C440" s="84">
        <v>91179</v>
      </c>
      <c r="D440" s="97" t="s">
        <v>352</v>
      </c>
      <c r="E440" s="84"/>
      <c r="F440" s="84" t="s">
        <v>20</v>
      </c>
      <c r="G440" s="85">
        <v>31.22</v>
      </c>
      <c r="H440" s="219">
        <v>378074</v>
      </c>
      <c r="I440" s="458"/>
      <c r="J440" s="200"/>
      <c r="K440" s="200">
        <v>0</v>
      </c>
      <c r="L440" s="24" t="s">
        <v>243</v>
      </c>
      <c r="M440" s="35">
        <v>50</v>
      </c>
      <c r="N440" s="35" t="s">
        <v>434</v>
      </c>
      <c r="O440" s="25">
        <v>1875</v>
      </c>
      <c r="P440" s="201"/>
      <c r="Q44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40" s="22" t="s">
        <v>243</v>
      </c>
      <c r="S440" s="35">
        <v>50</v>
      </c>
      <c r="T440" s="26" t="s">
        <v>936</v>
      </c>
      <c r="U440" s="26" t="s">
        <v>936</v>
      </c>
    </row>
    <row r="441" spans="1:21" customFormat="1" ht="124.5" hidden="1" customHeight="1" x14ac:dyDescent="0.3">
      <c r="A441" s="1"/>
      <c r="B441" s="84">
        <v>91180</v>
      </c>
      <c r="C441" s="84">
        <v>91180</v>
      </c>
      <c r="D441" s="118" t="s">
        <v>353</v>
      </c>
      <c r="E441" s="84"/>
      <c r="F441" s="84" t="s">
        <v>20</v>
      </c>
      <c r="G441" s="85">
        <v>37.409999999999997</v>
      </c>
      <c r="H441" s="219">
        <v>453035</v>
      </c>
      <c r="I441" s="458"/>
      <c r="J441" s="200"/>
      <c r="K441" s="200">
        <v>0</v>
      </c>
      <c r="L441" s="24" t="s">
        <v>243</v>
      </c>
      <c r="M441" s="35">
        <v>60</v>
      </c>
      <c r="N441" s="35" t="s">
        <v>434</v>
      </c>
      <c r="O441" s="25">
        <v>1875</v>
      </c>
      <c r="P441" s="201"/>
      <c r="Q44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41" s="22" t="s">
        <v>243</v>
      </c>
      <c r="S441" s="35">
        <v>60</v>
      </c>
      <c r="T441" s="26" t="s">
        <v>936</v>
      </c>
      <c r="U441" s="26" t="s">
        <v>936</v>
      </c>
    </row>
    <row r="442" spans="1:21" customFormat="1" ht="96.6" hidden="1" x14ac:dyDescent="0.3">
      <c r="A442" s="1"/>
      <c r="B442" s="89">
        <v>92178</v>
      </c>
      <c r="C442" s="89">
        <v>92178</v>
      </c>
      <c r="D442" s="97" t="s">
        <v>354</v>
      </c>
      <c r="E442" s="84"/>
      <c r="F442" s="84" t="s">
        <v>20</v>
      </c>
      <c r="G442" s="85">
        <v>43.64</v>
      </c>
      <c r="H442" s="219">
        <v>528480</v>
      </c>
      <c r="I442" s="458"/>
      <c r="J442" s="200"/>
      <c r="K442" s="200">
        <v>0</v>
      </c>
      <c r="L442" s="24" t="s">
        <v>243</v>
      </c>
      <c r="M442" s="35">
        <v>70</v>
      </c>
      <c r="N442" s="35" t="s">
        <v>434</v>
      </c>
      <c r="O442" s="25">
        <v>1875</v>
      </c>
      <c r="P442" s="201"/>
      <c r="Q44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42" s="22" t="s">
        <v>243</v>
      </c>
      <c r="S442" s="35">
        <v>70</v>
      </c>
      <c r="T442" s="26" t="s">
        <v>936</v>
      </c>
      <c r="U442" s="26" t="s">
        <v>936</v>
      </c>
    </row>
    <row r="443" spans="1:21" customFormat="1" ht="96.6" hidden="1" x14ac:dyDescent="0.3">
      <c r="A443" s="1"/>
      <c r="B443" s="89">
        <v>92179</v>
      </c>
      <c r="C443" s="89">
        <v>92179</v>
      </c>
      <c r="D443" s="97" t="s">
        <v>355</v>
      </c>
      <c r="E443" s="84"/>
      <c r="F443" s="84" t="s">
        <v>20</v>
      </c>
      <c r="G443" s="85">
        <v>49.88</v>
      </c>
      <c r="H443" s="219">
        <v>604047</v>
      </c>
      <c r="I443" s="458"/>
      <c r="J443" s="200"/>
      <c r="K443" s="200">
        <v>0</v>
      </c>
      <c r="L443" s="24" t="s">
        <v>243</v>
      </c>
      <c r="M443" s="35">
        <v>80</v>
      </c>
      <c r="N443" s="35" t="s">
        <v>434</v>
      </c>
      <c r="O443" s="25">
        <v>1875</v>
      </c>
      <c r="P443" s="201"/>
      <c r="Q44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43" s="22" t="s">
        <v>243</v>
      </c>
      <c r="S443" s="35">
        <v>80</v>
      </c>
      <c r="T443" s="26" t="s">
        <v>936</v>
      </c>
      <c r="U443" s="26" t="s">
        <v>936</v>
      </c>
    </row>
    <row r="444" spans="1:21" customFormat="1" ht="96.6" hidden="1" x14ac:dyDescent="0.3">
      <c r="A444" s="1"/>
      <c r="B444" s="127">
        <v>92180</v>
      </c>
      <c r="C444" s="127">
        <v>92180</v>
      </c>
      <c r="D444" s="104" t="s">
        <v>356</v>
      </c>
      <c r="E444" s="90"/>
      <c r="F444" s="90" t="s">
        <v>20</v>
      </c>
      <c r="G444" s="98">
        <v>56.15</v>
      </c>
      <c r="H444" s="225">
        <v>679977</v>
      </c>
      <c r="I444" s="458"/>
      <c r="J444" s="200"/>
      <c r="K444" s="200">
        <v>0</v>
      </c>
      <c r="L444" s="366" t="s">
        <v>243</v>
      </c>
      <c r="M444" s="199">
        <v>90</v>
      </c>
      <c r="N444" s="199" t="s">
        <v>434</v>
      </c>
      <c r="O444" s="274">
        <v>1875</v>
      </c>
      <c r="P444" s="304"/>
      <c r="Q44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44" s="332" t="s">
        <v>243</v>
      </c>
      <c r="S444" s="199">
        <v>90</v>
      </c>
      <c r="T444" s="26" t="s">
        <v>936</v>
      </c>
      <c r="U444" s="26" t="s">
        <v>936</v>
      </c>
    </row>
    <row r="445" spans="1:21" customFormat="1" ht="15" hidden="1" customHeight="1" x14ac:dyDescent="0.3">
      <c r="A445" s="63"/>
      <c r="B445" s="62">
        <v>3057</v>
      </c>
      <c r="C445" s="592">
        <v>3057</v>
      </c>
      <c r="D445" s="644" t="s">
        <v>357</v>
      </c>
      <c r="E445" s="100">
        <v>1</v>
      </c>
      <c r="F445" s="100" t="s">
        <v>358</v>
      </c>
      <c r="G445" s="101">
        <v>396.98</v>
      </c>
      <c r="H445" s="241">
        <v>4807428</v>
      </c>
      <c r="I445" s="111"/>
      <c r="J445" s="261"/>
      <c r="K445" s="200">
        <v>0</v>
      </c>
      <c r="L445" s="451" t="s">
        <v>243</v>
      </c>
      <c r="M445" s="205">
        <v>100</v>
      </c>
      <c r="N445" s="206" t="s">
        <v>434</v>
      </c>
      <c r="O445" s="205">
        <v>1875</v>
      </c>
      <c r="P445" s="328"/>
      <c r="Q44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45" s="318" t="s">
        <v>243</v>
      </c>
      <c r="S445" s="279">
        <v>100</v>
      </c>
      <c r="T445" s="26" t="s">
        <v>936</v>
      </c>
      <c r="U445" s="26" t="s">
        <v>936</v>
      </c>
    </row>
    <row r="446" spans="1:21" customFormat="1" ht="15" hidden="1" customHeight="1" x14ac:dyDescent="0.3">
      <c r="A446" s="64">
        <v>3058</v>
      </c>
      <c r="B446" s="62">
        <v>3057</v>
      </c>
      <c r="C446" s="593"/>
      <c r="D446" s="645"/>
      <c r="E446" s="84">
        <v>2</v>
      </c>
      <c r="F446" s="84" t="s">
        <v>359</v>
      </c>
      <c r="G446" s="85">
        <v>769.78</v>
      </c>
      <c r="H446" s="242">
        <v>9322036</v>
      </c>
      <c r="I446" s="111">
        <f>+G446-G445</f>
        <v>372.79999999999995</v>
      </c>
      <c r="J446" s="467">
        <v>372.8</v>
      </c>
      <c r="K446" s="421">
        <v>4514608</v>
      </c>
      <c r="L446" s="24" t="s">
        <v>243</v>
      </c>
      <c r="M446" s="25">
        <v>100</v>
      </c>
      <c r="N446" s="35" t="s">
        <v>434</v>
      </c>
      <c r="O446" s="25">
        <v>1875</v>
      </c>
      <c r="P446" s="289"/>
      <c r="Q446" s="289"/>
      <c r="R446" s="20"/>
      <c r="S446" s="280"/>
      <c r="T446" s="26" t="s">
        <v>936</v>
      </c>
      <c r="U446" s="26"/>
    </row>
    <row r="447" spans="1:21" customFormat="1" ht="15" hidden="1" customHeight="1" x14ac:dyDescent="0.3">
      <c r="A447" s="64">
        <v>3059</v>
      </c>
      <c r="B447" s="62">
        <v>3057</v>
      </c>
      <c r="C447" s="593"/>
      <c r="D447" s="645"/>
      <c r="E447" s="84">
        <v>3</v>
      </c>
      <c r="F447" s="84" t="s">
        <v>360</v>
      </c>
      <c r="G447" s="85">
        <v>1142.58</v>
      </c>
      <c r="H447" s="242">
        <v>13836644</v>
      </c>
      <c r="I447" s="111">
        <f>+G447-G446</f>
        <v>372.79999999999995</v>
      </c>
      <c r="J447" s="202"/>
      <c r="K447" s="200">
        <v>0</v>
      </c>
      <c r="L447" s="24" t="s">
        <v>243</v>
      </c>
      <c r="M447" s="25">
        <v>100</v>
      </c>
      <c r="N447" s="35" t="s">
        <v>434</v>
      </c>
      <c r="O447" s="25">
        <v>1875</v>
      </c>
      <c r="P447" s="289"/>
      <c r="Q447" s="289"/>
      <c r="R447" s="20"/>
      <c r="S447" s="280"/>
      <c r="T447" s="26" t="s">
        <v>936</v>
      </c>
      <c r="U447" s="26"/>
    </row>
    <row r="448" spans="1:21" customFormat="1" ht="27.75" hidden="1" customHeight="1" x14ac:dyDescent="0.3">
      <c r="A448" s="64">
        <v>3060</v>
      </c>
      <c r="B448" s="62">
        <v>3057</v>
      </c>
      <c r="C448" s="593"/>
      <c r="D448" s="645"/>
      <c r="E448" s="84">
        <v>4</v>
      </c>
      <c r="F448" s="84" t="s">
        <v>361</v>
      </c>
      <c r="G448" s="85">
        <v>1515.38</v>
      </c>
      <c r="H448" s="242">
        <v>18351252</v>
      </c>
      <c r="I448" s="111">
        <f>+G448-G447</f>
        <v>372.80000000000018</v>
      </c>
      <c r="J448" s="202"/>
      <c r="K448" s="200">
        <v>0</v>
      </c>
      <c r="L448" s="24" t="s">
        <v>243</v>
      </c>
      <c r="M448" s="25">
        <v>100</v>
      </c>
      <c r="N448" s="35" t="s">
        <v>434</v>
      </c>
      <c r="O448" s="25">
        <v>1875</v>
      </c>
      <c r="P448" s="289"/>
      <c r="Q448" s="289"/>
      <c r="R448" s="20"/>
      <c r="S448" s="280"/>
      <c r="T448" s="26" t="s">
        <v>936</v>
      </c>
      <c r="U448" s="26"/>
    </row>
    <row r="449" spans="1:21" customFormat="1" ht="28.5" hidden="1" customHeight="1" thickBot="1" x14ac:dyDescent="0.35">
      <c r="A449" s="64">
        <v>3061</v>
      </c>
      <c r="B449" s="62">
        <v>3057</v>
      </c>
      <c r="C449" s="594"/>
      <c r="D449" s="646"/>
      <c r="E449" s="102">
        <v>5</v>
      </c>
      <c r="F449" s="102" t="s">
        <v>362</v>
      </c>
      <c r="G449" s="103">
        <v>1888.18</v>
      </c>
      <c r="H449" s="243">
        <v>22865860</v>
      </c>
      <c r="I449" s="111">
        <f>+G449-G448</f>
        <v>372.79999999999995</v>
      </c>
      <c r="J449" s="202"/>
      <c r="K449" s="200">
        <v>0</v>
      </c>
      <c r="L449" s="452" t="s">
        <v>243</v>
      </c>
      <c r="M449" s="211">
        <v>100</v>
      </c>
      <c r="N449" s="212" t="s">
        <v>434</v>
      </c>
      <c r="O449" s="211">
        <v>1875</v>
      </c>
      <c r="P449" s="329"/>
      <c r="Q449" s="329"/>
      <c r="R449" s="334"/>
      <c r="S449" s="284"/>
      <c r="T449" s="26" t="s">
        <v>936</v>
      </c>
      <c r="U449" s="26"/>
    </row>
    <row r="450" spans="1:21" customFormat="1" ht="15" hidden="1" customHeight="1" x14ac:dyDescent="0.3">
      <c r="A450" s="1"/>
      <c r="B450" s="62">
        <v>90066</v>
      </c>
      <c r="C450" s="583">
        <v>90066</v>
      </c>
      <c r="D450" s="586" t="s">
        <v>363</v>
      </c>
      <c r="E450" s="100">
        <v>1</v>
      </c>
      <c r="F450" s="100" t="s">
        <v>358</v>
      </c>
      <c r="G450" s="101">
        <v>0</v>
      </c>
      <c r="H450" s="241">
        <v>0</v>
      </c>
      <c r="I450" s="111"/>
      <c r="J450" s="261"/>
      <c r="K450" s="200">
        <v>0</v>
      </c>
      <c r="L450" s="451" t="s">
        <v>243</v>
      </c>
      <c r="M450" s="206">
        <v>0</v>
      </c>
      <c r="N450" s="206" t="s">
        <v>434</v>
      </c>
      <c r="O450" s="205">
        <v>1875</v>
      </c>
      <c r="P450" s="207"/>
      <c r="Q450"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50" s="318" t="s">
        <v>243</v>
      </c>
      <c r="S450" s="319">
        <v>0</v>
      </c>
      <c r="T450" s="26" t="s">
        <v>936</v>
      </c>
      <c r="U450" s="26" t="s">
        <v>936</v>
      </c>
    </row>
    <row r="451" spans="1:21" customFormat="1" ht="15" hidden="1" customHeight="1" x14ac:dyDescent="0.3">
      <c r="A451" s="16">
        <v>90067</v>
      </c>
      <c r="B451" s="62">
        <v>90066</v>
      </c>
      <c r="C451" s="584"/>
      <c r="D451" s="587"/>
      <c r="E451" s="84">
        <v>2</v>
      </c>
      <c r="F451" s="84" t="s">
        <v>359</v>
      </c>
      <c r="G451" s="85">
        <v>0</v>
      </c>
      <c r="H451" s="242">
        <v>0</v>
      </c>
      <c r="I451" s="111"/>
      <c r="J451" s="261"/>
      <c r="K451" s="200">
        <v>0</v>
      </c>
      <c r="L451" s="24" t="s">
        <v>243</v>
      </c>
      <c r="M451" s="35">
        <v>0</v>
      </c>
      <c r="N451" s="35" t="s">
        <v>434</v>
      </c>
      <c r="O451" s="25">
        <v>1875</v>
      </c>
      <c r="P451" s="201"/>
      <c r="Q451" s="289"/>
      <c r="R451" s="269"/>
      <c r="S451" s="280"/>
      <c r="T451" s="26" t="s">
        <v>936</v>
      </c>
      <c r="U451" s="26"/>
    </row>
    <row r="452" spans="1:21" customFormat="1" ht="15" hidden="1" customHeight="1" x14ac:dyDescent="0.3">
      <c r="A452" s="16">
        <v>90068</v>
      </c>
      <c r="B452" s="62">
        <v>90066</v>
      </c>
      <c r="C452" s="584"/>
      <c r="D452" s="587"/>
      <c r="E452" s="84">
        <v>3</v>
      </c>
      <c r="F452" s="84" t="s">
        <v>360</v>
      </c>
      <c r="G452" s="85">
        <v>0</v>
      </c>
      <c r="H452" s="242">
        <v>0</v>
      </c>
      <c r="I452" s="111"/>
      <c r="J452" s="202"/>
      <c r="K452" s="200">
        <v>0</v>
      </c>
      <c r="L452" s="24" t="s">
        <v>243</v>
      </c>
      <c r="M452" s="35">
        <v>0</v>
      </c>
      <c r="N452" s="35" t="s">
        <v>434</v>
      </c>
      <c r="O452" s="25">
        <v>1875</v>
      </c>
      <c r="P452" s="201"/>
      <c r="Q452" s="289"/>
      <c r="R452" s="269"/>
      <c r="S452" s="280"/>
      <c r="T452" s="26" t="s">
        <v>936</v>
      </c>
      <c r="U452" s="26"/>
    </row>
    <row r="453" spans="1:21" customFormat="1" ht="29.25" hidden="1" customHeight="1" x14ac:dyDescent="0.3">
      <c r="A453" s="16">
        <v>90069</v>
      </c>
      <c r="B453" s="62">
        <v>90066</v>
      </c>
      <c r="C453" s="584"/>
      <c r="D453" s="587"/>
      <c r="E453" s="84">
        <v>4</v>
      </c>
      <c r="F453" s="84" t="s">
        <v>361</v>
      </c>
      <c r="G453" s="85">
        <v>0</v>
      </c>
      <c r="H453" s="242">
        <v>0</v>
      </c>
      <c r="I453" s="111"/>
      <c r="J453" s="261"/>
      <c r="K453" s="200">
        <v>0</v>
      </c>
      <c r="L453" s="24" t="s">
        <v>243</v>
      </c>
      <c r="M453" s="35">
        <v>0</v>
      </c>
      <c r="N453" s="35" t="s">
        <v>434</v>
      </c>
      <c r="O453" s="25">
        <v>1875</v>
      </c>
      <c r="P453" s="201"/>
      <c r="Q453" s="289"/>
      <c r="R453" s="269"/>
      <c r="S453" s="280"/>
      <c r="T453" s="26" t="s">
        <v>936</v>
      </c>
      <c r="U453" s="26"/>
    </row>
    <row r="454" spans="1:21" customFormat="1" ht="28.5" hidden="1" customHeight="1" thickBot="1" x14ac:dyDescent="0.35">
      <c r="A454" s="16">
        <v>90070</v>
      </c>
      <c r="B454" s="62">
        <v>90066</v>
      </c>
      <c r="C454" s="585"/>
      <c r="D454" s="588"/>
      <c r="E454" s="102">
        <v>5</v>
      </c>
      <c r="F454" s="102" t="s">
        <v>362</v>
      </c>
      <c r="G454" s="103">
        <v>0</v>
      </c>
      <c r="H454" s="243">
        <v>0</v>
      </c>
      <c r="I454" s="111"/>
      <c r="J454" s="261"/>
      <c r="K454" s="200">
        <v>0</v>
      </c>
      <c r="L454" s="452" t="s">
        <v>243</v>
      </c>
      <c r="M454" s="212">
        <v>0</v>
      </c>
      <c r="N454" s="212" t="s">
        <v>434</v>
      </c>
      <c r="O454" s="211">
        <v>1875</v>
      </c>
      <c r="P454" s="213"/>
      <c r="Q454" s="329"/>
      <c r="R454" s="270"/>
      <c r="S454" s="284"/>
      <c r="T454" s="26" t="s">
        <v>936</v>
      </c>
      <c r="U454" s="26"/>
    </row>
    <row r="455" spans="1:21" customFormat="1" ht="29.25" hidden="1" customHeight="1" x14ac:dyDescent="0.3">
      <c r="A455" s="1"/>
      <c r="B455" s="62">
        <v>91181</v>
      </c>
      <c r="C455" s="583">
        <v>91181</v>
      </c>
      <c r="D455" s="586" t="s">
        <v>364</v>
      </c>
      <c r="E455" s="100">
        <v>1</v>
      </c>
      <c r="F455" s="100" t="s">
        <v>358</v>
      </c>
      <c r="G455" s="101">
        <v>158.79</v>
      </c>
      <c r="H455" s="241">
        <v>1922947</v>
      </c>
      <c r="I455" s="111"/>
      <c r="J455" s="202"/>
      <c r="K455" s="200">
        <v>0</v>
      </c>
      <c r="L455" s="451" t="s">
        <v>243</v>
      </c>
      <c r="M455" s="206">
        <v>40</v>
      </c>
      <c r="N455" s="206" t="s">
        <v>434</v>
      </c>
      <c r="O455" s="205">
        <v>1875</v>
      </c>
      <c r="P455" s="207"/>
      <c r="Q45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55" s="318" t="s">
        <v>243</v>
      </c>
      <c r="S455" s="319">
        <v>40</v>
      </c>
      <c r="T455" s="26" t="s">
        <v>936</v>
      </c>
      <c r="U455" s="26" t="s">
        <v>936</v>
      </c>
    </row>
    <row r="456" spans="1:21" customFormat="1" ht="29.25" hidden="1" customHeight="1" x14ac:dyDescent="0.3">
      <c r="A456" s="16">
        <v>91184</v>
      </c>
      <c r="B456" s="62">
        <v>91181</v>
      </c>
      <c r="C456" s="584"/>
      <c r="D456" s="587"/>
      <c r="E456" s="84">
        <v>2</v>
      </c>
      <c r="F456" s="84" t="s">
        <v>359</v>
      </c>
      <c r="G456" s="85">
        <v>307.91000000000003</v>
      </c>
      <c r="H456" s="242">
        <v>3728790</v>
      </c>
      <c r="I456" s="111">
        <f>+G456-G455</f>
        <v>149.12000000000003</v>
      </c>
      <c r="J456" s="467">
        <v>149.12000000000003</v>
      </c>
      <c r="K456" s="421">
        <v>1805843</v>
      </c>
      <c r="L456" s="24" t="s">
        <v>243</v>
      </c>
      <c r="M456" s="35">
        <v>40</v>
      </c>
      <c r="N456" s="35" t="s">
        <v>434</v>
      </c>
      <c r="O456" s="25">
        <v>1875</v>
      </c>
      <c r="P456" s="201"/>
      <c r="Q456" s="289"/>
      <c r="R456" s="269"/>
      <c r="S456" s="280"/>
      <c r="T456" s="26" t="s">
        <v>936</v>
      </c>
      <c r="U456" s="26"/>
    </row>
    <row r="457" spans="1:21" customFormat="1" ht="29.25" hidden="1" customHeight="1" x14ac:dyDescent="0.3">
      <c r="A457" s="16">
        <v>91187</v>
      </c>
      <c r="B457" s="62">
        <v>91181</v>
      </c>
      <c r="C457" s="584"/>
      <c r="D457" s="587"/>
      <c r="E457" s="84">
        <v>3</v>
      </c>
      <c r="F457" s="84" t="s">
        <v>360</v>
      </c>
      <c r="G457" s="85">
        <v>457.03</v>
      </c>
      <c r="H457" s="242">
        <v>5534633</v>
      </c>
      <c r="I457" s="111">
        <f>+G457-G456</f>
        <v>149.11999999999995</v>
      </c>
      <c r="J457" s="467"/>
      <c r="K457" s="200">
        <v>0</v>
      </c>
      <c r="L457" s="24" t="s">
        <v>243</v>
      </c>
      <c r="M457" s="35">
        <v>40</v>
      </c>
      <c r="N457" s="35" t="s">
        <v>434</v>
      </c>
      <c r="O457" s="25">
        <v>1875</v>
      </c>
      <c r="P457" s="201"/>
      <c r="Q457" s="289"/>
      <c r="R457" s="269"/>
      <c r="S457" s="280"/>
      <c r="T457" s="26" t="s">
        <v>936</v>
      </c>
      <c r="U457" s="26"/>
    </row>
    <row r="458" spans="1:21" customFormat="1" ht="29.25" hidden="1" customHeight="1" x14ac:dyDescent="0.3">
      <c r="A458" s="16">
        <v>91190</v>
      </c>
      <c r="B458" s="62">
        <v>91181</v>
      </c>
      <c r="C458" s="584"/>
      <c r="D458" s="587"/>
      <c r="E458" s="84">
        <v>4</v>
      </c>
      <c r="F458" s="84" t="s">
        <v>361</v>
      </c>
      <c r="G458" s="85">
        <v>606.15</v>
      </c>
      <c r="H458" s="242">
        <v>7340477</v>
      </c>
      <c r="I458" s="111">
        <f>+G458-G457</f>
        <v>149.12</v>
      </c>
      <c r="J458" s="467"/>
      <c r="K458" s="200">
        <v>0</v>
      </c>
      <c r="L458" s="24" t="s">
        <v>243</v>
      </c>
      <c r="M458" s="35">
        <v>40</v>
      </c>
      <c r="N458" s="35" t="s">
        <v>434</v>
      </c>
      <c r="O458" s="25">
        <v>1875</v>
      </c>
      <c r="P458" s="201"/>
      <c r="Q458" s="289"/>
      <c r="R458" s="269"/>
      <c r="S458" s="280"/>
      <c r="T458" s="26" t="s">
        <v>936</v>
      </c>
      <c r="U458" s="26"/>
    </row>
    <row r="459" spans="1:21" customFormat="1" ht="29.25" hidden="1" customHeight="1" thickBot="1" x14ac:dyDescent="0.35">
      <c r="A459" s="16">
        <v>91193</v>
      </c>
      <c r="B459" s="62">
        <v>91181</v>
      </c>
      <c r="C459" s="585"/>
      <c r="D459" s="588"/>
      <c r="E459" s="102">
        <v>5</v>
      </c>
      <c r="F459" s="102" t="s">
        <v>362</v>
      </c>
      <c r="G459" s="103">
        <v>755.27</v>
      </c>
      <c r="H459" s="243">
        <v>9146320</v>
      </c>
      <c r="I459" s="111">
        <f>+G459-G458</f>
        <v>149.12</v>
      </c>
      <c r="J459" s="467"/>
      <c r="K459" s="200">
        <v>0</v>
      </c>
      <c r="L459" s="452" t="s">
        <v>243</v>
      </c>
      <c r="M459" s="212">
        <v>40</v>
      </c>
      <c r="N459" s="212" t="s">
        <v>434</v>
      </c>
      <c r="O459" s="211">
        <v>1875</v>
      </c>
      <c r="P459" s="213"/>
      <c r="Q459" s="329"/>
      <c r="R459" s="270"/>
      <c r="S459" s="284"/>
      <c r="T459" s="26" t="s">
        <v>936</v>
      </c>
      <c r="U459" s="26"/>
    </row>
    <row r="460" spans="1:21" customFormat="1" ht="27.75" hidden="1" customHeight="1" x14ac:dyDescent="0.3">
      <c r="A460" s="1"/>
      <c r="B460" s="62">
        <v>91182</v>
      </c>
      <c r="C460" s="636">
        <v>91182</v>
      </c>
      <c r="D460" s="639" t="s">
        <v>365</v>
      </c>
      <c r="E460" s="100">
        <v>1</v>
      </c>
      <c r="F460" s="100" t="s">
        <v>358</v>
      </c>
      <c r="G460" s="101">
        <v>198.49</v>
      </c>
      <c r="H460" s="241">
        <v>2403714</v>
      </c>
      <c r="I460" s="111"/>
      <c r="J460" s="467"/>
      <c r="K460" s="200">
        <v>0</v>
      </c>
      <c r="L460" s="451" t="s">
        <v>243</v>
      </c>
      <c r="M460" s="206">
        <v>50</v>
      </c>
      <c r="N460" s="206" t="s">
        <v>434</v>
      </c>
      <c r="O460" s="205">
        <v>1875</v>
      </c>
      <c r="P460" s="207"/>
      <c r="Q46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60" s="363" t="s">
        <v>243</v>
      </c>
      <c r="S460" s="336">
        <v>50</v>
      </c>
      <c r="T460" s="26" t="s">
        <v>936</v>
      </c>
      <c r="U460" s="26" t="s">
        <v>936</v>
      </c>
    </row>
    <row r="461" spans="1:21" customFormat="1" ht="32.25" hidden="1" customHeight="1" x14ac:dyDescent="0.3">
      <c r="A461" s="16">
        <v>91185</v>
      </c>
      <c r="B461" s="62">
        <v>91182</v>
      </c>
      <c r="C461" s="637"/>
      <c r="D461" s="640"/>
      <c r="E461" s="84">
        <v>2</v>
      </c>
      <c r="F461" s="84" t="s">
        <v>359</v>
      </c>
      <c r="G461" s="85">
        <v>384.89</v>
      </c>
      <c r="H461" s="242">
        <v>4661018</v>
      </c>
      <c r="I461" s="111">
        <f>+G461-G460</f>
        <v>186.39999999999998</v>
      </c>
      <c r="J461" s="467">
        <v>186.39999999999998</v>
      </c>
      <c r="K461" s="421">
        <v>2257304</v>
      </c>
      <c r="L461" s="24" t="s">
        <v>243</v>
      </c>
      <c r="M461" s="35">
        <v>50</v>
      </c>
      <c r="N461" s="35" t="s">
        <v>434</v>
      </c>
      <c r="O461" s="25">
        <v>1875</v>
      </c>
      <c r="P461" s="201"/>
      <c r="Q461" s="30"/>
      <c r="R461" s="364"/>
      <c r="S461" s="24"/>
      <c r="T461" s="26" t="s">
        <v>936</v>
      </c>
      <c r="U461" s="26"/>
    </row>
    <row r="462" spans="1:21" customFormat="1" ht="32.25" hidden="1" customHeight="1" x14ac:dyDescent="0.3">
      <c r="A462" s="16">
        <v>91188</v>
      </c>
      <c r="B462" s="62">
        <v>91182</v>
      </c>
      <c r="C462" s="637"/>
      <c r="D462" s="640"/>
      <c r="E462" s="84">
        <v>3</v>
      </c>
      <c r="F462" s="84" t="s">
        <v>360</v>
      </c>
      <c r="G462" s="85">
        <v>571.29</v>
      </c>
      <c r="H462" s="242">
        <v>6918322</v>
      </c>
      <c r="I462" s="111">
        <f>+G462-G461</f>
        <v>186.39999999999998</v>
      </c>
      <c r="J462" s="467"/>
      <c r="K462" s="200">
        <v>0</v>
      </c>
      <c r="L462" s="24" t="s">
        <v>243</v>
      </c>
      <c r="M462" s="35">
        <v>50</v>
      </c>
      <c r="N462" s="35" t="s">
        <v>434</v>
      </c>
      <c r="O462" s="25">
        <v>1875</v>
      </c>
      <c r="P462" s="201"/>
      <c r="Q462" s="30"/>
      <c r="R462" s="364"/>
      <c r="S462" s="24"/>
      <c r="T462" s="26" t="s">
        <v>936</v>
      </c>
      <c r="U462" s="26"/>
    </row>
    <row r="463" spans="1:21" customFormat="1" ht="32.25" hidden="1" customHeight="1" x14ac:dyDescent="0.3">
      <c r="A463" s="16">
        <v>91191</v>
      </c>
      <c r="B463" s="62">
        <v>91182</v>
      </c>
      <c r="C463" s="637"/>
      <c r="D463" s="640"/>
      <c r="E463" s="84">
        <v>4</v>
      </c>
      <c r="F463" s="84" t="s">
        <v>361</v>
      </c>
      <c r="G463" s="85">
        <v>757.69</v>
      </c>
      <c r="H463" s="242">
        <v>9175626</v>
      </c>
      <c r="I463" s="111">
        <f>+G463-G462</f>
        <v>186.40000000000009</v>
      </c>
      <c r="J463" s="467"/>
      <c r="K463" s="200">
        <v>0</v>
      </c>
      <c r="L463" s="24" t="s">
        <v>243</v>
      </c>
      <c r="M463" s="35">
        <v>50</v>
      </c>
      <c r="N463" s="35" t="s">
        <v>434</v>
      </c>
      <c r="O463" s="25">
        <v>1875</v>
      </c>
      <c r="P463" s="201"/>
      <c r="Q463" s="30"/>
      <c r="R463" s="364"/>
      <c r="S463" s="24"/>
      <c r="T463" s="26" t="s">
        <v>936</v>
      </c>
      <c r="U463" s="26"/>
    </row>
    <row r="464" spans="1:21" customFormat="1" ht="32.25" hidden="1" customHeight="1" thickBot="1" x14ac:dyDescent="0.35">
      <c r="A464" s="16">
        <v>91194</v>
      </c>
      <c r="B464" s="62">
        <v>91182</v>
      </c>
      <c r="C464" s="638"/>
      <c r="D464" s="641"/>
      <c r="E464" s="102">
        <v>5</v>
      </c>
      <c r="F464" s="102" t="s">
        <v>362</v>
      </c>
      <c r="G464" s="103">
        <v>944.09</v>
      </c>
      <c r="H464" s="243">
        <v>11432930</v>
      </c>
      <c r="I464" s="111">
        <f>+G464-G463</f>
        <v>186.39999999999998</v>
      </c>
      <c r="J464" s="467"/>
      <c r="K464" s="200">
        <v>0</v>
      </c>
      <c r="L464" s="366" t="s">
        <v>243</v>
      </c>
      <c r="M464" s="199">
        <v>50</v>
      </c>
      <c r="N464" s="199" t="s">
        <v>434</v>
      </c>
      <c r="O464" s="274">
        <v>1875</v>
      </c>
      <c r="P464" s="304"/>
      <c r="Q464" s="305"/>
      <c r="R464" s="365"/>
      <c r="S464" s="366"/>
      <c r="T464" s="26" t="s">
        <v>936</v>
      </c>
      <c r="U464" s="26"/>
    </row>
    <row r="465" spans="1:21" customFormat="1" ht="30.75" hidden="1" customHeight="1" x14ac:dyDescent="0.3">
      <c r="A465" s="1"/>
      <c r="B465" s="62">
        <v>91183</v>
      </c>
      <c r="C465" s="583">
        <v>91183</v>
      </c>
      <c r="D465" s="627" t="s">
        <v>366</v>
      </c>
      <c r="E465" s="100">
        <v>1</v>
      </c>
      <c r="F465" s="100" t="s">
        <v>358</v>
      </c>
      <c r="G465" s="101">
        <v>238.23</v>
      </c>
      <c r="H465" s="241">
        <v>2884965</v>
      </c>
      <c r="I465" s="111"/>
      <c r="J465" s="467"/>
      <c r="K465" s="200">
        <v>0</v>
      </c>
      <c r="L465" s="451" t="s">
        <v>243</v>
      </c>
      <c r="M465" s="206">
        <v>60</v>
      </c>
      <c r="N465" s="206" t="s">
        <v>434</v>
      </c>
      <c r="O465" s="205">
        <v>1875</v>
      </c>
      <c r="P465" s="207"/>
      <c r="Q46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65" s="318" t="s">
        <v>243</v>
      </c>
      <c r="S465" s="319">
        <v>60</v>
      </c>
      <c r="T465" s="26" t="s">
        <v>936</v>
      </c>
      <c r="U465" s="26" t="s">
        <v>936</v>
      </c>
    </row>
    <row r="466" spans="1:21" customFormat="1" ht="30.75" hidden="1" customHeight="1" x14ac:dyDescent="0.3">
      <c r="A466" s="16">
        <v>91186</v>
      </c>
      <c r="B466" s="62">
        <v>91183</v>
      </c>
      <c r="C466" s="584"/>
      <c r="D466" s="628"/>
      <c r="E466" s="84">
        <v>2</v>
      </c>
      <c r="F466" s="84" t="s">
        <v>359</v>
      </c>
      <c r="G466" s="85">
        <v>461.91</v>
      </c>
      <c r="H466" s="242">
        <v>5593730</v>
      </c>
      <c r="I466" s="111">
        <f>+G466-G465</f>
        <v>223.68000000000004</v>
      </c>
      <c r="J466" s="467">
        <v>223.68000000000004</v>
      </c>
      <c r="K466" s="421">
        <v>2708765</v>
      </c>
      <c r="L466" s="24" t="s">
        <v>243</v>
      </c>
      <c r="M466" s="35">
        <v>60</v>
      </c>
      <c r="N466" s="35" t="s">
        <v>434</v>
      </c>
      <c r="O466" s="25">
        <v>1875</v>
      </c>
      <c r="P466" s="201"/>
      <c r="Q466" s="30"/>
      <c r="R466" s="269"/>
      <c r="S466" s="280"/>
      <c r="T466" s="26" t="s">
        <v>936</v>
      </c>
      <c r="U466" s="26"/>
    </row>
    <row r="467" spans="1:21" customFormat="1" ht="30.75" hidden="1" customHeight="1" x14ac:dyDescent="0.3">
      <c r="A467" s="16">
        <v>91189</v>
      </c>
      <c r="B467" s="62">
        <v>91183</v>
      </c>
      <c r="C467" s="584"/>
      <c r="D467" s="628"/>
      <c r="E467" s="84">
        <v>3</v>
      </c>
      <c r="F467" s="84" t="s">
        <v>360</v>
      </c>
      <c r="G467" s="85">
        <v>685.59</v>
      </c>
      <c r="H467" s="242">
        <v>8302495</v>
      </c>
      <c r="I467" s="111">
        <f>+G467-G466</f>
        <v>223.68</v>
      </c>
      <c r="J467" s="467"/>
      <c r="K467" s="200">
        <v>0</v>
      </c>
      <c r="L467" s="24" t="s">
        <v>243</v>
      </c>
      <c r="M467" s="35">
        <v>60</v>
      </c>
      <c r="N467" s="35" t="s">
        <v>434</v>
      </c>
      <c r="O467" s="25">
        <v>1875</v>
      </c>
      <c r="P467" s="201"/>
      <c r="Q467" s="30"/>
      <c r="R467" s="269"/>
      <c r="S467" s="280"/>
      <c r="T467" s="26" t="s">
        <v>936</v>
      </c>
      <c r="U467" s="26"/>
    </row>
    <row r="468" spans="1:21" customFormat="1" ht="30.75" hidden="1" customHeight="1" x14ac:dyDescent="0.3">
      <c r="A468" s="16">
        <v>91192</v>
      </c>
      <c r="B468" s="62">
        <v>91183</v>
      </c>
      <c r="C468" s="584"/>
      <c r="D468" s="628"/>
      <c r="E468" s="84">
        <v>4</v>
      </c>
      <c r="F468" s="84" t="s">
        <v>361</v>
      </c>
      <c r="G468" s="85">
        <v>909.27</v>
      </c>
      <c r="H468" s="242">
        <v>11011260</v>
      </c>
      <c r="I468" s="111">
        <f>+G468-G467</f>
        <v>223.67999999999995</v>
      </c>
      <c r="J468" s="467"/>
      <c r="K468" s="200">
        <v>0</v>
      </c>
      <c r="L468" s="24" t="s">
        <v>243</v>
      </c>
      <c r="M468" s="35">
        <v>60</v>
      </c>
      <c r="N468" s="35" t="s">
        <v>434</v>
      </c>
      <c r="O468" s="25">
        <v>1875</v>
      </c>
      <c r="P468" s="201"/>
      <c r="Q468" s="30"/>
      <c r="R468" s="269"/>
      <c r="S468" s="280"/>
      <c r="T468" s="26" t="s">
        <v>936</v>
      </c>
      <c r="U468" s="26"/>
    </row>
    <row r="469" spans="1:21" customFormat="1" ht="30.75" hidden="1" customHeight="1" thickBot="1" x14ac:dyDescent="0.35">
      <c r="A469" s="16">
        <v>91195</v>
      </c>
      <c r="B469" s="62">
        <v>91183</v>
      </c>
      <c r="C469" s="585"/>
      <c r="D469" s="629"/>
      <c r="E469" s="102">
        <v>5</v>
      </c>
      <c r="F469" s="102" t="s">
        <v>362</v>
      </c>
      <c r="G469" s="103">
        <v>1132.95</v>
      </c>
      <c r="H469" s="243">
        <v>13720025</v>
      </c>
      <c r="I469" s="111">
        <f>+G469-G468</f>
        <v>223.68000000000006</v>
      </c>
      <c r="J469" s="467"/>
      <c r="K469" s="200">
        <v>0</v>
      </c>
      <c r="L469" s="452" t="s">
        <v>243</v>
      </c>
      <c r="M469" s="212">
        <v>60</v>
      </c>
      <c r="N469" s="212" t="s">
        <v>434</v>
      </c>
      <c r="O469" s="211">
        <v>1875</v>
      </c>
      <c r="P469" s="213"/>
      <c r="Q469" s="214"/>
      <c r="R469" s="270"/>
      <c r="S469" s="284"/>
      <c r="T469" s="26" t="s">
        <v>936</v>
      </c>
      <c r="U469" s="26"/>
    </row>
    <row r="470" spans="1:21" customFormat="1" ht="33" hidden="1" customHeight="1" x14ac:dyDescent="0.3">
      <c r="A470" s="1"/>
      <c r="B470" s="62">
        <v>92181</v>
      </c>
      <c r="C470" s="580">
        <v>92181</v>
      </c>
      <c r="D470" s="586" t="s">
        <v>367</v>
      </c>
      <c r="E470" s="100">
        <v>1</v>
      </c>
      <c r="F470" s="100" t="s">
        <v>358</v>
      </c>
      <c r="G470" s="101">
        <v>277.93</v>
      </c>
      <c r="H470" s="241">
        <v>3365732</v>
      </c>
      <c r="I470" s="111"/>
      <c r="J470" s="467"/>
      <c r="K470" s="200">
        <v>0</v>
      </c>
      <c r="L470" s="451" t="s">
        <v>243</v>
      </c>
      <c r="M470" s="206">
        <v>70</v>
      </c>
      <c r="N470" s="206" t="s">
        <v>434</v>
      </c>
      <c r="O470" s="205">
        <v>1875</v>
      </c>
      <c r="P470" s="207"/>
      <c r="Q4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70" s="318" t="s">
        <v>243</v>
      </c>
      <c r="S470" s="319">
        <v>70</v>
      </c>
      <c r="T470" s="26" t="s">
        <v>936</v>
      </c>
      <c r="U470" s="26" t="s">
        <v>936</v>
      </c>
    </row>
    <row r="471" spans="1:21" customFormat="1" ht="33" hidden="1" customHeight="1" x14ac:dyDescent="0.3">
      <c r="A471" s="23">
        <v>92184</v>
      </c>
      <c r="B471" s="62">
        <v>92181</v>
      </c>
      <c r="C471" s="581"/>
      <c r="D471" s="587"/>
      <c r="E471" s="84">
        <v>2</v>
      </c>
      <c r="F471" s="84" t="s">
        <v>359</v>
      </c>
      <c r="G471" s="85">
        <v>538.89</v>
      </c>
      <c r="H471" s="242">
        <v>6525958</v>
      </c>
      <c r="I471" s="111">
        <f>+G471-G470</f>
        <v>260.95999999999998</v>
      </c>
      <c r="J471" s="467">
        <v>260.95999999999998</v>
      </c>
      <c r="K471" s="421">
        <v>3160226</v>
      </c>
      <c r="L471" s="24" t="s">
        <v>243</v>
      </c>
      <c r="M471" s="35">
        <v>70</v>
      </c>
      <c r="N471" s="35" t="s">
        <v>434</v>
      </c>
      <c r="O471" s="25">
        <v>1875</v>
      </c>
      <c r="P471" s="201"/>
      <c r="Q471" s="30"/>
      <c r="R471" s="269"/>
      <c r="S471" s="280"/>
      <c r="T471" s="26" t="s">
        <v>936</v>
      </c>
      <c r="U471" s="26"/>
    </row>
    <row r="472" spans="1:21" customFormat="1" ht="33" hidden="1" customHeight="1" x14ac:dyDescent="0.3">
      <c r="A472" s="23">
        <v>92187</v>
      </c>
      <c r="B472" s="62">
        <v>92181</v>
      </c>
      <c r="C472" s="581"/>
      <c r="D472" s="587"/>
      <c r="E472" s="84">
        <v>3</v>
      </c>
      <c r="F472" s="84" t="s">
        <v>360</v>
      </c>
      <c r="G472" s="85">
        <v>799.85</v>
      </c>
      <c r="H472" s="242">
        <v>9686184</v>
      </c>
      <c r="I472" s="111">
        <f>+G472-G471</f>
        <v>260.96000000000004</v>
      </c>
      <c r="J472" s="467"/>
      <c r="K472" s="200">
        <v>0</v>
      </c>
      <c r="L472" s="24" t="s">
        <v>243</v>
      </c>
      <c r="M472" s="35">
        <v>70</v>
      </c>
      <c r="N472" s="35" t="s">
        <v>434</v>
      </c>
      <c r="O472" s="25">
        <v>1875</v>
      </c>
      <c r="P472" s="201"/>
      <c r="Q472" s="30"/>
      <c r="R472" s="269"/>
      <c r="S472" s="280"/>
      <c r="T472" s="26" t="s">
        <v>936</v>
      </c>
      <c r="U472" s="26"/>
    </row>
    <row r="473" spans="1:21" customFormat="1" ht="33" hidden="1" customHeight="1" x14ac:dyDescent="0.3">
      <c r="A473" s="23">
        <v>92190</v>
      </c>
      <c r="B473" s="62">
        <v>92181</v>
      </c>
      <c r="C473" s="581"/>
      <c r="D473" s="587"/>
      <c r="E473" s="84">
        <v>4</v>
      </c>
      <c r="F473" s="84" t="s">
        <v>361</v>
      </c>
      <c r="G473" s="85">
        <v>1060.81</v>
      </c>
      <c r="H473" s="242">
        <v>12846409</v>
      </c>
      <c r="I473" s="111">
        <f>+G473-G472</f>
        <v>260.95999999999992</v>
      </c>
      <c r="J473" s="467"/>
      <c r="K473" s="200">
        <v>0</v>
      </c>
      <c r="L473" s="24" t="s">
        <v>243</v>
      </c>
      <c r="M473" s="35">
        <v>70</v>
      </c>
      <c r="N473" s="35" t="s">
        <v>434</v>
      </c>
      <c r="O473" s="25">
        <v>1875</v>
      </c>
      <c r="P473" s="201"/>
      <c r="Q473" s="30"/>
      <c r="R473" s="269"/>
      <c r="S473" s="280"/>
      <c r="T473" s="26" t="s">
        <v>936</v>
      </c>
      <c r="U473" s="26"/>
    </row>
    <row r="474" spans="1:21" customFormat="1" ht="33" hidden="1" customHeight="1" thickBot="1" x14ac:dyDescent="0.35">
      <c r="A474" s="23">
        <v>92193</v>
      </c>
      <c r="B474" s="62">
        <v>92181</v>
      </c>
      <c r="C474" s="582"/>
      <c r="D474" s="588"/>
      <c r="E474" s="102">
        <v>5</v>
      </c>
      <c r="F474" s="102" t="s">
        <v>362</v>
      </c>
      <c r="G474" s="103">
        <v>1321.77</v>
      </c>
      <c r="H474" s="243">
        <v>16006635</v>
      </c>
      <c r="I474" s="111">
        <f>+G474-G473</f>
        <v>260.96000000000004</v>
      </c>
      <c r="J474" s="467"/>
      <c r="K474" s="200">
        <v>0</v>
      </c>
      <c r="L474" s="452" t="s">
        <v>243</v>
      </c>
      <c r="M474" s="212">
        <v>70</v>
      </c>
      <c r="N474" s="212" t="s">
        <v>434</v>
      </c>
      <c r="O474" s="211">
        <v>1875</v>
      </c>
      <c r="P474" s="213"/>
      <c r="Q474" s="214"/>
      <c r="R474" s="270"/>
      <c r="S474" s="284"/>
      <c r="T474" s="26" t="s">
        <v>936</v>
      </c>
      <c r="U474" s="26"/>
    </row>
    <row r="475" spans="1:21" customFormat="1" ht="30.75" hidden="1" customHeight="1" x14ac:dyDescent="0.3">
      <c r="A475" s="1"/>
      <c r="B475" s="62">
        <v>92182</v>
      </c>
      <c r="C475" s="580">
        <v>92182</v>
      </c>
      <c r="D475" s="627" t="s">
        <v>368</v>
      </c>
      <c r="E475" s="100">
        <v>1</v>
      </c>
      <c r="F475" s="100" t="s">
        <v>358</v>
      </c>
      <c r="G475" s="101">
        <v>317.58</v>
      </c>
      <c r="H475" s="241">
        <v>3845894</v>
      </c>
      <c r="I475" s="111"/>
      <c r="J475" s="467"/>
      <c r="K475" s="200">
        <v>0</v>
      </c>
      <c r="L475" s="451" t="s">
        <v>243</v>
      </c>
      <c r="M475" s="206">
        <v>80</v>
      </c>
      <c r="N475" s="206" t="s">
        <v>434</v>
      </c>
      <c r="O475" s="205">
        <v>1875</v>
      </c>
      <c r="P475" s="207"/>
      <c r="Q4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75" s="318" t="s">
        <v>243</v>
      </c>
      <c r="S475" s="319">
        <v>80</v>
      </c>
      <c r="T475" s="26" t="s">
        <v>936</v>
      </c>
      <c r="U475" s="26" t="s">
        <v>936</v>
      </c>
    </row>
    <row r="476" spans="1:21" customFormat="1" ht="30.75" hidden="1" customHeight="1" x14ac:dyDescent="0.3">
      <c r="A476" s="23">
        <v>92185</v>
      </c>
      <c r="B476" s="62">
        <v>92182</v>
      </c>
      <c r="C476" s="581"/>
      <c r="D476" s="628"/>
      <c r="E476" s="84">
        <v>2</v>
      </c>
      <c r="F476" s="84" t="s">
        <v>359</v>
      </c>
      <c r="G476" s="85">
        <v>615.82000000000005</v>
      </c>
      <c r="H476" s="242">
        <v>7457580</v>
      </c>
      <c r="I476" s="111">
        <f>+G476-G475</f>
        <v>298.24000000000007</v>
      </c>
      <c r="J476" s="467">
        <v>298.24000000000007</v>
      </c>
      <c r="K476" s="421">
        <v>3611686</v>
      </c>
      <c r="L476" s="24" t="s">
        <v>243</v>
      </c>
      <c r="M476" s="35">
        <v>80</v>
      </c>
      <c r="N476" s="35" t="s">
        <v>434</v>
      </c>
      <c r="O476" s="25">
        <v>1875</v>
      </c>
      <c r="P476" s="201"/>
      <c r="Q476" s="30"/>
      <c r="R476" s="269"/>
      <c r="S476" s="280"/>
      <c r="T476" s="26" t="s">
        <v>936</v>
      </c>
      <c r="U476" s="26"/>
    </row>
    <row r="477" spans="1:21" customFormat="1" ht="30.75" hidden="1" customHeight="1" x14ac:dyDescent="0.3">
      <c r="A477" s="23">
        <v>92188</v>
      </c>
      <c r="B477" s="62">
        <v>92182</v>
      </c>
      <c r="C477" s="581"/>
      <c r="D477" s="628"/>
      <c r="E477" s="84">
        <v>3</v>
      </c>
      <c r="F477" s="84" t="s">
        <v>360</v>
      </c>
      <c r="G477" s="85">
        <v>914.06</v>
      </c>
      <c r="H477" s="242">
        <v>11069267</v>
      </c>
      <c r="I477" s="111">
        <f>+G477-G476</f>
        <v>298.2399999999999</v>
      </c>
      <c r="J477" s="467"/>
      <c r="K477" s="200">
        <v>0</v>
      </c>
      <c r="L477" s="24" t="s">
        <v>243</v>
      </c>
      <c r="M477" s="35">
        <v>80</v>
      </c>
      <c r="N477" s="35" t="s">
        <v>434</v>
      </c>
      <c r="O477" s="25">
        <v>1875</v>
      </c>
      <c r="P477" s="201"/>
      <c r="Q477" s="30"/>
      <c r="R477" s="269"/>
      <c r="S477" s="280"/>
      <c r="T477" s="26" t="s">
        <v>936</v>
      </c>
      <c r="U477" s="26"/>
    </row>
    <row r="478" spans="1:21" customFormat="1" ht="30.75" hidden="1" customHeight="1" x14ac:dyDescent="0.3">
      <c r="A478" s="23">
        <v>92191</v>
      </c>
      <c r="B478" s="62">
        <v>92182</v>
      </c>
      <c r="C478" s="581"/>
      <c r="D478" s="628"/>
      <c r="E478" s="84">
        <v>4</v>
      </c>
      <c r="F478" s="84" t="s">
        <v>361</v>
      </c>
      <c r="G478" s="85">
        <v>1212.3</v>
      </c>
      <c r="H478" s="242">
        <v>14680953</v>
      </c>
      <c r="I478" s="111">
        <f>+G478-G477</f>
        <v>298.24</v>
      </c>
      <c r="J478" s="467"/>
      <c r="K478" s="200">
        <v>0</v>
      </c>
      <c r="L478" s="24" t="s">
        <v>243</v>
      </c>
      <c r="M478" s="35">
        <v>80</v>
      </c>
      <c r="N478" s="35" t="s">
        <v>434</v>
      </c>
      <c r="O478" s="25">
        <v>1875</v>
      </c>
      <c r="P478" s="201"/>
      <c r="Q478" s="30"/>
      <c r="R478" s="269"/>
      <c r="S478" s="280"/>
      <c r="T478" s="26" t="s">
        <v>936</v>
      </c>
      <c r="U478" s="26"/>
    </row>
    <row r="479" spans="1:21" customFormat="1" ht="30.75" hidden="1" customHeight="1" thickBot="1" x14ac:dyDescent="0.35">
      <c r="A479" s="23">
        <v>92194</v>
      </c>
      <c r="B479" s="62">
        <v>92182</v>
      </c>
      <c r="C479" s="582"/>
      <c r="D479" s="629"/>
      <c r="E479" s="102">
        <v>5</v>
      </c>
      <c r="F479" s="102" t="s">
        <v>362</v>
      </c>
      <c r="G479" s="103">
        <v>1510.55</v>
      </c>
      <c r="H479" s="243">
        <v>18292761</v>
      </c>
      <c r="I479" s="111">
        <f>+G479-G478</f>
        <v>298.25</v>
      </c>
      <c r="J479" s="467"/>
      <c r="K479" s="200">
        <v>0</v>
      </c>
      <c r="L479" s="452" t="s">
        <v>243</v>
      </c>
      <c r="M479" s="212">
        <v>80</v>
      </c>
      <c r="N479" s="212" t="s">
        <v>434</v>
      </c>
      <c r="O479" s="211">
        <v>1875</v>
      </c>
      <c r="P479" s="213"/>
      <c r="Q479" s="214"/>
      <c r="R479" s="270"/>
      <c r="S479" s="284"/>
      <c r="T479" s="26" t="s">
        <v>936</v>
      </c>
      <c r="U479" s="26"/>
    </row>
    <row r="480" spans="1:21" customFormat="1" ht="30.75" hidden="1" customHeight="1" x14ac:dyDescent="0.3">
      <c r="A480" s="1"/>
      <c r="B480" s="62">
        <v>92183</v>
      </c>
      <c r="C480" s="580">
        <v>92183</v>
      </c>
      <c r="D480" s="586" t="s">
        <v>369</v>
      </c>
      <c r="E480" s="100">
        <v>1</v>
      </c>
      <c r="F480" s="100" t="s">
        <v>358</v>
      </c>
      <c r="G480" s="101">
        <v>357.28</v>
      </c>
      <c r="H480" s="241">
        <v>4326661</v>
      </c>
      <c r="I480" s="111"/>
      <c r="J480" s="467"/>
      <c r="K480" s="200">
        <v>0</v>
      </c>
      <c r="L480" s="454" t="s">
        <v>243</v>
      </c>
      <c r="M480" s="262">
        <v>90</v>
      </c>
      <c r="N480" s="262" t="s">
        <v>434</v>
      </c>
      <c r="O480" s="250">
        <v>1875</v>
      </c>
      <c r="P480" s="306"/>
      <c r="Q48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480" s="317" t="s">
        <v>243</v>
      </c>
      <c r="S480" s="367">
        <v>90</v>
      </c>
      <c r="T480" s="26" t="s">
        <v>936</v>
      </c>
      <c r="U480" s="26" t="s">
        <v>936</v>
      </c>
    </row>
    <row r="481" spans="1:21" customFormat="1" ht="30.75" hidden="1" customHeight="1" x14ac:dyDescent="0.3">
      <c r="A481" s="23">
        <v>92186</v>
      </c>
      <c r="B481" s="62">
        <v>92183</v>
      </c>
      <c r="C481" s="581"/>
      <c r="D481" s="587"/>
      <c r="E481" s="84">
        <v>2</v>
      </c>
      <c r="F481" s="84" t="s">
        <v>359</v>
      </c>
      <c r="G481" s="85">
        <v>692.8</v>
      </c>
      <c r="H481" s="242">
        <v>8389808</v>
      </c>
      <c r="I481" s="111">
        <f>+G481-G480</f>
        <v>335.52</v>
      </c>
      <c r="J481" s="467">
        <v>335.52</v>
      </c>
      <c r="K481" s="421">
        <v>4063147</v>
      </c>
      <c r="L481" s="24" t="s">
        <v>243</v>
      </c>
      <c r="M481" s="35">
        <v>90</v>
      </c>
      <c r="N481" s="35" t="s">
        <v>434</v>
      </c>
      <c r="O481" s="25">
        <v>1875</v>
      </c>
      <c r="P481" s="201"/>
      <c r="Q481" s="30"/>
      <c r="R481" s="269"/>
      <c r="S481" s="280"/>
      <c r="T481" s="26" t="s">
        <v>936</v>
      </c>
      <c r="U481" s="26"/>
    </row>
    <row r="482" spans="1:21" customFormat="1" ht="30.75" hidden="1" customHeight="1" x14ac:dyDescent="0.3">
      <c r="A482" s="23">
        <v>92189</v>
      </c>
      <c r="B482" s="62">
        <v>92183</v>
      </c>
      <c r="C482" s="581"/>
      <c r="D482" s="587"/>
      <c r="E482" s="84">
        <v>3</v>
      </c>
      <c r="F482" s="84" t="s">
        <v>360</v>
      </c>
      <c r="G482" s="85">
        <v>1028.32</v>
      </c>
      <c r="H482" s="242">
        <v>12452955</v>
      </c>
      <c r="I482" s="111">
        <f>+G482-G481</f>
        <v>335.52</v>
      </c>
      <c r="J482" s="465"/>
      <c r="K482" s="200">
        <v>0</v>
      </c>
      <c r="L482" s="24" t="s">
        <v>243</v>
      </c>
      <c r="M482" s="35">
        <v>90</v>
      </c>
      <c r="N482" s="35" t="s">
        <v>434</v>
      </c>
      <c r="O482" s="25">
        <v>1875</v>
      </c>
      <c r="P482" s="201"/>
      <c r="Q482" s="30"/>
      <c r="R482" s="269"/>
      <c r="S482" s="280"/>
      <c r="T482" s="26" t="s">
        <v>936</v>
      </c>
      <c r="U482" s="26"/>
    </row>
    <row r="483" spans="1:21" customFormat="1" ht="30.75" hidden="1" customHeight="1" x14ac:dyDescent="0.3">
      <c r="A483" s="23">
        <v>92192</v>
      </c>
      <c r="B483" s="62">
        <v>92183</v>
      </c>
      <c r="C483" s="581"/>
      <c r="D483" s="587"/>
      <c r="E483" s="84">
        <v>4</v>
      </c>
      <c r="F483" s="84" t="s">
        <v>361</v>
      </c>
      <c r="G483" s="85">
        <v>1363.84</v>
      </c>
      <c r="H483" s="242">
        <v>16516102</v>
      </c>
      <c r="I483" s="111">
        <f>+G483-G482</f>
        <v>335.52</v>
      </c>
      <c r="J483" s="465"/>
      <c r="K483" s="200">
        <v>0</v>
      </c>
      <c r="L483" s="24" t="s">
        <v>243</v>
      </c>
      <c r="M483" s="35">
        <v>90</v>
      </c>
      <c r="N483" s="35" t="s">
        <v>434</v>
      </c>
      <c r="O483" s="25">
        <v>1875</v>
      </c>
      <c r="P483" s="201"/>
      <c r="Q483" s="30"/>
      <c r="R483" s="269"/>
      <c r="S483" s="280"/>
      <c r="T483" s="26" t="s">
        <v>936</v>
      </c>
      <c r="U483" s="26"/>
    </row>
    <row r="484" spans="1:21" customFormat="1" ht="30.75" hidden="1" customHeight="1" thickBot="1" x14ac:dyDescent="0.35">
      <c r="A484" s="23">
        <v>92195</v>
      </c>
      <c r="B484" s="62">
        <v>92183</v>
      </c>
      <c r="C484" s="582"/>
      <c r="D484" s="588"/>
      <c r="E484" s="102">
        <v>5</v>
      </c>
      <c r="F484" s="102" t="s">
        <v>362</v>
      </c>
      <c r="G484" s="103">
        <v>1699.36</v>
      </c>
      <c r="H484" s="243">
        <v>20579250</v>
      </c>
      <c r="I484" s="111">
        <f>+G484-G483</f>
        <v>335.52</v>
      </c>
      <c r="J484" s="465"/>
      <c r="K484" s="200">
        <v>0</v>
      </c>
      <c r="L484" s="452" t="s">
        <v>243</v>
      </c>
      <c r="M484" s="212">
        <v>90</v>
      </c>
      <c r="N484" s="212" t="s">
        <v>434</v>
      </c>
      <c r="O484" s="211">
        <v>1875</v>
      </c>
      <c r="P484" s="213"/>
      <c r="Q484" s="214"/>
      <c r="R484" s="270"/>
      <c r="S484" s="284"/>
      <c r="T484" s="26" t="s">
        <v>936</v>
      </c>
      <c r="U484" s="26"/>
    </row>
    <row r="485" spans="1:21" customFormat="1" ht="9.6" customHeight="1" x14ac:dyDescent="0.3">
      <c r="A485" s="1"/>
      <c r="B485" s="5"/>
      <c r="C485" s="642" t="s">
        <v>370</v>
      </c>
      <c r="D485" s="643"/>
      <c r="E485" s="643"/>
      <c r="F485" s="643"/>
      <c r="G485" s="643"/>
      <c r="H485" s="221"/>
      <c r="I485" s="458"/>
      <c r="J485" s="413"/>
      <c r="K485" s="200">
        <v>0</v>
      </c>
      <c r="L485" s="249" t="s">
        <v>42</v>
      </c>
      <c r="M485" s="314" t="s">
        <v>42</v>
      </c>
      <c r="N485" s="314" t="s">
        <v>42</v>
      </c>
      <c r="O485" s="314" t="s">
        <v>42</v>
      </c>
      <c r="P485" s="306"/>
      <c r="Q485" s="307"/>
      <c r="R485" s="314" t="s">
        <v>42</v>
      </c>
      <c r="S485" s="314" t="s">
        <v>42</v>
      </c>
      <c r="T485" s="314" t="s">
        <v>42</v>
      </c>
      <c r="U485" s="274" t="s">
        <v>41</v>
      </c>
    </row>
    <row r="486" spans="1:21" customFormat="1" x14ac:dyDescent="0.3">
      <c r="A486" s="1"/>
      <c r="B486" s="42" t="s">
        <v>1</v>
      </c>
      <c r="C486" s="117" t="s">
        <v>1</v>
      </c>
      <c r="D486" s="117" t="s">
        <v>2</v>
      </c>
      <c r="E486" s="117" t="s">
        <v>3</v>
      </c>
      <c r="F486" s="117" t="s">
        <v>4</v>
      </c>
      <c r="G486" s="9" t="s">
        <v>5</v>
      </c>
      <c r="H486" s="444" t="s">
        <v>6</v>
      </c>
      <c r="I486" s="458"/>
      <c r="J486" s="288"/>
      <c r="K486" s="200">
        <v>0</v>
      </c>
      <c r="L486" s="17" t="s">
        <v>42</v>
      </c>
      <c r="M486" s="200" t="s">
        <v>42</v>
      </c>
      <c r="N486" s="200" t="s">
        <v>42</v>
      </c>
      <c r="O486" s="200" t="s">
        <v>42</v>
      </c>
      <c r="P486" s="201"/>
      <c r="Q486" s="30"/>
      <c r="R486" s="200" t="s">
        <v>42</v>
      </c>
      <c r="S486" s="200" t="s">
        <v>42</v>
      </c>
      <c r="T486" s="200" t="s">
        <v>42</v>
      </c>
      <c r="U486" s="274" t="s">
        <v>41</v>
      </c>
    </row>
    <row r="487" spans="1:21" customFormat="1" ht="27.6" hidden="1" x14ac:dyDescent="0.3">
      <c r="A487" s="1"/>
      <c r="B487" s="53">
        <v>4001</v>
      </c>
      <c r="C487" s="15">
        <v>4001</v>
      </c>
      <c r="D487" s="54" t="s">
        <v>371</v>
      </c>
      <c r="E487" s="16"/>
      <c r="F487" s="16" t="s">
        <v>20</v>
      </c>
      <c r="G487" s="12">
        <v>37.619999999999997</v>
      </c>
      <c r="H487" s="219">
        <v>455578</v>
      </c>
      <c r="I487" s="458"/>
      <c r="J487" s="267"/>
      <c r="K487" s="200">
        <v>0</v>
      </c>
      <c r="L487" s="24" t="s">
        <v>373</v>
      </c>
      <c r="M487" s="14">
        <v>100</v>
      </c>
      <c r="N487" s="245" t="s">
        <v>434</v>
      </c>
      <c r="O487" s="14">
        <v>926</v>
      </c>
      <c r="P487" s="203"/>
      <c r="Q4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487" s="20" t="s">
        <v>373</v>
      </c>
      <c r="S487" s="14">
        <v>100</v>
      </c>
      <c r="T487" s="26" t="s">
        <v>936</v>
      </c>
      <c r="U487" s="26" t="s">
        <v>936</v>
      </c>
    </row>
    <row r="488" spans="1:21" customFormat="1" ht="66" hidden="1" customHeight="1" thickBot="1" x14ac:dyDescent="0.3">
      <c r="A488" s="1"/>
      <c r="B488" s="167">
        <v>90094</v>
      </c>
      <c r="C488" s="167">
        <v>90094</v>
      </c>
      <c r="D488" s="168" t="s">
        <v>374</v>
      </c>
      <c r="E488" s="169"/>
      <c r="F488" s="169" t="s">
        <v>20</v>
      </c>
      <c r="G488" s="170">
        <v>0</v>
      </c>
      <c r="H488" s="225">
        <v>0</v>
      </c>
      <c r="I488" s="458"/>
      <c r="J488" s="476"/>
      <c r="K488" s="200">
        <v>0</v>
      </c>
      <c r="L488" s="366" t="s">
        <v>373</v>
      </c>
      <c r="M488" s="285">
        <v>0</v>
      </c>
      <c r="N488" s="353" t="s">
        <v>434</v>
      </c>
      <c r="O488" s="285">
        <v>926</v>
      </c>
      <c r="P488" s="286"/>
      <c r="Q48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488" s="369" t="s">
        <v>373</v>
      </c>
      <c r="S488" s="285">
        <v>0</v>
      </c>
      <c r="T488" s="26" t="s">
        <v>936</v>
      </c>
      <c r="U488" s="26" t="s">
        <v>936</v>
      </c>
    </row>
    <row r="489" spans="1:21" customFormat="1" ht="36" hidden="1" customHeight="1" x14ac:dyDescent="0.3">
      <c r="A489" s="23"/>
      <c r="B489" s="53">
        <v>40011</v>
      </c>
      <c r="C489" s="592" t="s">
        <v>375</v>
      </c>
      <c r="D489" s="618" t="s">
        <v>376</v>
      </c>
      <c r="E489" s="100">
        <v>1</v>
      </c>
      <c r="F489" s="121" t="s">
        <v>377</v>
      </c>
      <c r="G489" s="101">
        <v>63.24</v>
      </c>
      <c r="H489" s="241">
        <v>765836</v>
      </c>
      <c r="I489" s="111"/>
      <c r="J489" s="261"/>
      <c r="K489" s="200">
        <v>0</v>
      </c>
      <c r="L489" s="451" t="s">
        <v>372</v>
      </c>
      <c r="M489" s="205">
        <v>100</v>
      </c>
      <c r="N489" s="244" t="s">
        <v>434</v>
      </c>
      <c r="O489" s="205">
        <v>926</v>
      </c>
      <c r="P489" s="207"/>
      <c r="Q4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489" s="209" t="s">
        <v>372</v>
      </c>
      <c r="S489" s="279">
        <v>100</v>
      </c>
      <c r="T489" s="26" t="s">
        <v>936</v>
      </c>
      <c r="U489" s="26" t="s">
        <v>936</v>
      </c>
    </row>
    <row r="490" spans="1:21" customFormat="1" ht="36" hidden="1" customHeight="1" x14ac:dyDescent="0.3">
      <c r="A490" s="15" t="s">
        <v>378</v>
      </c>
      <c r="B490" s="53">
        <v>40011</v>
      </c>
      <c r="C490" s="593"/>
      <c r="D490" s="619"/>
      <c r="E490" s="84">
        <v>2</v>
      </c>
      <c r="F490" s="122" t="s">
        <v>379</v>
      </c>
      <c r="G490" s="85">
        <v>66.84</v>
      </c>
      <c r="H490" s="242">
        <v>809432</v>
      </c>
      <c r="I490" s="111">
        <f>+G490-G489</f>
        <v>3.6000000000000014</v>
      </c>
      <c r="J490" s="202"/>
      <c r="K490" s="200">
        <v>0</v>
      </c>
      <c r="L490" s="24" t="s">
        <v>372</v>
      </c>
      <c r="M490" s="25">
        <v>100</v>
      </c>
      <c r="N490" s="245" t="s">
        <v>434</v>
      </c>
      <c r="O490" s="25">
        <v>926</v>
      </c>
      <c r="P490" s="201"/>
      <c r="Q490" s="30"/>
      <c r="R490" s="269"/>
      <c r="S490" s="280"/>
      <c r="T490" s="26" t="s">
        <v>936</v>
      </c>
      <c r="U490" s="26"/>
    </row>
    <row r="491" spans="1:21" customFormat="1" ht="36" hidden="1" customHeight="1" x14ac:dyDescent="0.3">
      <c r="A491" s="15" t="s">
        <v>380</v>
      </c>
      <c r="B491" s="53">
        <v>40011</v>
      </c>
      <c r="C491" s="593"/>
      <c r="D491" s="619"/>
      <c r="E491" s="84">
        <v>3</v>
      </c>
      <c r="F491" s="122" t="s">
        <v>381</v>
      </c>
      <c r="G491" s="85">
        <v>70.400000000000006</v>
      </c>
      <c r="H491" s="242">
        <v>852544</v>
      </c>
      <c r="I491" s="111">
        <f>+G491-G489</f>
        <v>7.1600000000000037</v>
      </c>
      <c r="J491" s="202"/>
      <c r="K491" s="200">
        <v>0</v>
      </c>
      <c r="L491" s="24" t="s">
        <v>372</v>
      </c>
      <c r="M491" s="25">
        <v>100</v>
      </c>
      <c r="N491" s="245" t="s">
        <v>434</v>
      </c>
      <c r="O491" s="25">
        <v>926</v>
      </c>
      <c r="P491" s="201"/>
      <c r="Q491" s="30"/>
      <c r="R491" s="269"/>
      <c r="S491" s="280"/>
      <c r="T491" s="26" t="s">
        <v>936</v>
      </c>
      <c r="U491" s="26"/>
    </row>
    <row r="492" spans="1:21" customFormat="1" ht="36" hidden="1" customHeight="1" thickBot="1" x14ac:dyDescent="0.35">
      <c r="A492" s="15" t="s">
        <v>382</v>
      </c>
      <c r="B492" s="53">
        <v>40011</v>
      </c>
      <c r="C492" s="594"/>
      <c r="D492" s="620"/>
      <c r="E492" s="102">
        <v>4</v>
      </c>
      <c r="F492" s="123" t="s">
        <v>383</v>
      </c>
      <c r="G492" s="103">
        <v>73.92</v>
      </c>
      <c r="H492" s="243">
        <v>895171</v>
      </c>
      <c r="I492" s="111">
        <f>+G492-G489</f>
        <v>10.68</v>
      </c>
      <c r="J492" s="202"/>
      <c r="K492" s="200">
        <v>0</v>
      </c>
      <c r="L492" s="452" t="s">
        <v>372</v>
      </c>
      <c r="M492" s="211">
        <v>100</v>
      </c>
      <c r="N492" s="246" t="s">
        <v>434</v>
      </c>
      <c r="O492" s="211">
        <v>926</v>
      </c>
      <c r="P492" s="213"/>
      <c r="Q492" s="214"/>
      <c r="R492" s="270"/>
      <c r="S492" s="284"/>
      <c r="T492" s="26" t="s">
        <v>936</v>
      </c>
      <c r="U492" s="26"/>
    </row>
    <row r="493" spans="1:21" customFormat="1" ht="58.5" hidden="1" customHeight="1" x14ac:dyDescent="0.3">
      <c r="A493" s="15"/>
      <c r="B493" s="53">
        <v>90095</v>
      </c>
      <c r="C493" s="583">
        <v>90095</v>
      </c>
      <c r="D493" s="586" t="s">
        <v>384</v>
      </c>
      <c r="E493" s="100">
        <v>1</v>
      </c>
      <c r="F493" s="121" t="s">
        <v>377</v>
      </c>
      <c r="G493" s="101">
        <v>0</v>
      </c>
      <c r="H493" s="241">
        <v>0</v>
      </c>
      <c r="I493" s="111"/>
      <c r="J493" s="261"/>
      <c r="K493" s="200">
        <v>0</v>
      </c>
      <c r="L493" s="451" t="s">
        <v>372</v>
      </c>
      <c r="M493" s="205">
        <v>0</v>
      </c>
      <c r="N493" s="244" t="s">
        <v>434</v>
      </c>
      <c r="O493" s="205">
        <v>926</v>
      </c>
      <c r="P493" s="207"/>
      <c r="Q4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493" s="209" t="s">
        <v>372</v>
      </c>
      <c r="S493" s="279">
        <v>0</v>
      </c>
      <c r="T493" s="26" t="s">
        <v>936</v>
      </c>
      <c r="U493" s="26" t="s">
        <v>936</v>
      </c>
    </row>
    <row r="494" spans="1:21" customFormat="1" ht="63" hidden="1" customHeight="1" x14ac:dyDescent="0.3">
      <c r="A494" s="15">
        <v>90096</v>
      </c>
      <c r="B494" s="53">
        <v>90095</v>
      </c>
      <c r="C494" s="584"/>
      <c r="D494" s="587"/>
      <c r="E494" s="84">
        <v>2</v>
      </c>
      <c r="F494" s="122" t="s">
        <v>379</v>
      </c>
      <c r="G494" s="85">
        <v>0</v>
      </c>
      <c r="H494" s="242">
        <v>0</v>
      </c>
      <c r="I494" s="111"/>
      <c r="J494" s="261"/>
      <c r="K494" s="200">
        <v>0</v>
      </c>
      <c r="L494" s="24" t="s">
        <v>372</v>
      </c>
      <c r="M494" s="25">
        <v>0</v>
      </c>
      <c r="N494" s="245" t="s">
        <v>434</v>
      </c>
      <c r="O494" s="25">
        <v>926</v>
      </c>
      <c r="P494" s="201"/>
      <c r="Q494" s="30"/>
      <c r="R494" s="269"/>
      <c r="S494" s="280"/>
      <c r="T494" s="26" t="s">
        <v>936</v>
      </c>
      <c r="U494" s="26"/>
    </row>
    <row r="495" spans="1:21" customFormat="1" ht="61.5" hidden="1" customHeight="1" x14ac:dyDescent="0.3">
      <c r="A495" s="15">
        <v>90097</v>
      </c>
      <c r="B495" s="53">
        <v>90095</v>
      </c>
      <c r="C495" s="584"/>
      <c r="D495" s="587"/>
      <c r="E495" s="84">
        <v>3</v>
      </c>
      <c r="F495" s="122" t="s">
        <v>381</v>
      </c>
      <c r="G495" s="85">
        <v>0</v>
      </c>
      <c r="H495" s="242">
        <v>0</v>
      </c>
      <c r="I495" s="111"/>
      <c r="J495" s="261"/>
      <c r="K495" s="200">
        <v>0</v>
      </c>
      <c r="L495" s="24" t="s">
        <v>372</v>
      </c>
      <c r="M495" s="25">
        <v>0</v>
      </c>
      <c r="N495" s="245" t="s">
        <v>434</v>
      </c>
      <c r="O495" s="25">
        <v>926</v>
      </c>
      <c r="P495" s="201"/>
      <c r="Q495" s="30"/>
      <c r="R495" s="269"/>
      <c r="S495" s="280"/>
      <c r="T495" s="26" t="s">
        <v>936</v>
      </c>
      <c r="U495" s="26"/>
    </row>
    <row r="496" spans="1:21" customFormat="1" ht="48.75" hidden="1" customHeight="1" thickBot="1" x14ac:dyDescent="0.35">
      <c r="A496" s="15">
        <v>90098</v>
      </c>
      <c r="B496" s="53">
        <v>90095</v>
      </c>
      <c r="C496" s="584"/>
      <c r="D496" s="587"/>
      <c r="E496" s="90">
        <v>4</v>
      </c>
      <c r="F496" s="512" t="s">
        <v>383</v>
      </c>
      <c r="G496" s="98">
        <v>0</v>
      </c>
      <c r="H496" s="513">
        <v>0</v>
      </c>
      <c r="I496" s="111"/>
      <c r="J496" s="261"/>
      <c r="K496" s="200">
        <v>0</v>
      </c>
      <c r="L496" s="452" t="s">
        <v>372</v>
      </c>
      <c r="M496" s="211">
        <v>0</v>
      </c>
      <c r="N496" s="246" t="s">
        <v>434</v>
      </c>
      <c r="O496" s="211">
        <v>926</v>
      </c>
      <c r="P496" s="213"/>
      <c r="Q496" s="214"/>
      <c r="R496" s="270"/>
      <c r="S496" s="284"/>
      <c r="T496" s="26" t="s">
        <v>936</v>
      </c>
      <c r="U496" s="26"/>
    </row>
    <row r="497" spans="1:21" customFormat="1" ht="36.75" hidden="1" customHeight="1" x14ac:dyDescent="0.3">
      <c r="A497" s="509"/>
      <c r="B497" s="84">
        <v>93016</v>
      </c>
      <c r="C497" s="84">
        <v>93016</v>
      </c>
      <c r="D497" s="506" t="s">
        <v>946</v>
      </c>
      <c r="E497" s="84"/>
      <c r="F497" s="122" t="s">
        <v>20</v>
      </c>
      <c r="G497" s="85">
        <v>29.66</v>
      </c>
      <c r="H497" s="223">
        <v>359183</v>
      </c>
      <c r="I497" s="111"/>
      <c r="J497" s="261"/>
      <c r="K497" s="200"/>
      <c r="L497" s="453" t="s">
        <v>917</v>
      </c>
      <c r="M497" s="321">
        <v>100</v>
      </c>
      <c r="N497" s="259" t="s">
        <v>434</v>
      </c>
      <c r="O497" s="250">
        <v>426</v>
      </c>
      <c r="P497" s="323"/>
      <c r="Q497"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Vigente'!C661,'[1]Certificaciones y Autorizacione'!B:E,1,0))),"Auditorías y Certificaciones",IF(NOT(ISERROR(VLOOKUP('[1]Manual Tarifario Vigente'!C661,'[1]Plantas de Beneficio'!B:E,1,0))),"Inspección","Registro Sanitario y Trámites Asociados")))))</f>
        <v>Registro Sanitario y Trámites Asociados</v>
      </c>
      <c r="R497" s="510" t="s">
        <v>134</v>
      </c>
      <c r="S497" s="511">
        <v>100</v>
      </c>
      <c r="T497" s="26" t="s">
        <v>935</v>
      </c>
      <c r="U497" s="26" t="s">
        <v>935</v>
      </c>
    </row>
    <row r="498" spans="1:21" customFormat="1" ht="63.75" hidden="1" customHeight="1" x14ac:dyDescent="0.3">
      <c r="A498" s="1"/>
      <c r="B498" s="53">
        <v>400121</v>
      </c>
      <c r="C498" s="124" t="s">
        <v>385</v>
      </c>
      <c r="D498" s="528" t="s">
        <v>967</v>
      </c>
      <c r="E498" s="91"/>
      <c r="F498" s="91" t="s">
        <v>20</v>
      </c>
      <c r="G498" s="116">
        <v>31.22</v>
      </c>
      <c r="H498" s="221">
        <v>378074</v>
      </c>
      <c r="I498" s="458"/>
      <c r="J498" s="200"/>
      <c r="K498" s="200">
        <v>0</v>
      </c>
      <c r="L498" s="249" t="s">
        <v>917</v>
      </c>
      <c r="M498" s="250">
        <v>100</v>
      </c>
      <c r="N498" s="259" t="s">
        <v>434</v>
      </c>
      <c r="O498" s="250">
        <v>426</v>
      </c>
      <c r="P498" s="306"/>
      <c r="Q498"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8" s="308" t="s">
        <v>134</v>
      </c>
      <c r="S498" s="250">
        <v>100</v>
      </c>
      <c r="T498" s="26" t="s">
        <v>936</v>
      </c>
      <c r="U498" s="26" t="s">
        <v>936</v>
      </c>
    </row>
    <row r="499" spans="1:21" customFormat="1" ht="28.5" hidden="1" customHeight="1" x14ac:dyDescent="0.3">
      <c r="A499" s="1"/>
      <c r="B499" s="84">
        <v>93017</v>
      </c>
      <c r="C499" s="84">
        <v>93017</v>
      </c>
      <c r="D499" s="506" t="s">
        <v>947</v>
      </c>
      <c r="E499" s="84"/>
      <c r="F499" s="122" t="s">
        <v>20</v>
      </c>
      <c r="G499" s="85">
        <v>40.57</v>
      </c>
      <c r="H499" s="223">
        <v>491303</v>
      </c>
      <c r="I499" s="458"/>
      <c r="J499" s="200"/>
      <c r="K499" s="200"/>
      <c r="L499" s="249" t="s">
        <v>917</v>
      </c>
      <c r="M499" s="250">
        <v>100</v>
      </c>
      <c r="N499" s="245" t="s">
        <v>434</v>
      </c>
      <c r="O499" s="25">
        <v>426</v>
      </c>
      <c r="P499" s="306"/>
      <c r="Q49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9" s="308" t="s">
        <v>134</v>
      </c>
      <c r="S499" s="250">
        <v>100</v>
      </c>
      <c r="T499" s="26" t="s">
        <v>935</v>
      </c>
      <c r="U499" s="26" t="s">
        <v>935</v>
      </c>
    </row>
    <row r="500" spans="1:21" customFormat="1" ht="63.75" hidden="1" customHeight="1" x14ac:dyDescent="0.3">
      <c r="A500" s="1"/>
      <c r="B500" s="53">
        <v>400122</v>
      </c>
      <c r="C500" s="95" t="s">
        <v>386</v>
      </c>
      <c r="D500" s="97" t="s">
        <v>968</v>
      </c>
      <c r="E500" s="84"/>
      <c r="F500" s="84" t="s">
        <v>20</v>
      </c>
      <c r="G500" s="85">
        <v>43.01</v>
      </c>
      <c r="H500" s="219">
        <v>520851</v>
      </c>
      <c r="I500" s="458"/>
      <c r="J500" s="200"/>
      <c r="K500" s="200">
        <v>0</v>
      </c>
      <c r="L500" s="17" t="s">
        <v>917</v>
      </c>
      <c r="M500" s="25">
        <v>100</v>
      </c>
      <c r="N500" s="245" t="s">
        <v>434</v>
      </c>
      <c r="O500" s="25">
        <v>426</v>
      </c>
      <c r="P500" s="201"/>
      <c r="Q50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0" s="20" t="s">
        <v>134</v>
      </c>
      <c r="S500" s="25">
        <v>100</v>
      </c>
      <c r="T500" s="26" t="s">
        <v>936</v>
      </c>
      <c r="U500" s="26" t="s">
        <v>936</v>
      </c>
    </row>
    <row r="501" spans="1:21" customFormat="1" ht="20.25" hidden="1" customHeight="1" x14ac:dyDescent="0.3">
      <c r="A501" s="1"/>
      <c r="B501" s="84">
        <v>93018</v>
      </c>
      <c r="C501" s="84">
        <v>93018</v>
      </c>
      <c r="D501" s="506" t="s">
        <v>948</v>
      </c>
      <c r="E501" s="84"/>
      <c r="F501" s="122" t="s">
        <v>20</v>
      </c>
      <c r="G501" s="85">
        <v>46.48</v>
      </c>
      <c r="H501" s="223">
        <v>562873</v>
      </c>
      <c r="I501" s="458"/>
      <c r="J501" s="200"/>
      <c r="K501" s="200"/>
      <c r="L501" s="17" t="s">
        <v>917</v>
      </c>
      <c r="M501" s="25">
        <v>100</v>
      </c>
      <c r="N501" s="245" t="s">
        <v>434</v>
      </c>
      <c r="O501" s="25">
        <v>426</v>
      </c>
      <c r="P501" s="201"/>
      <c r="Q50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1" s="20" t="s">
        <v>134</v>
      </c>
      <c r="S501" s="25">
        <v>100</v>
      </c>
      <c r="T501" s="26" t="s">
        <v>935</v>
      </c>
      <c r="U501" s="26" t="s">
        <v>935</v>
      </c>
    </row>
    <row r="502" spans="1:21" customFormat="1" ht="55.2" hidden="1" x14ac:dyDescent="0.3">
      <c r="A502" s="1"/>
      <c r="B502" s="53">
        <v>400123</v>
      </c>
      <c r="C502" s="95" t="s">
        <v>387</v>
      </c>
      <c r="D502" s="97" t="s">
        <v>969</v>
      </c>
      <c r="E502" s="84"/>
      <c r="F502" s="84" t="s">
        <v>20</v>
      </c>
      <c r="G502" s="85">
        <v>48.77</v>
      </c>
      <c r="H502" s="219">
        <v>590605</v>
      </c>
      <c r="I502" s="458"/>
      <c r="J502" s="200"/>
      <c r="K502" s="200">
        <v>0</v>
      </c>
      <c r="L502" s="17" t="s">
        <v>917</v>
      </c>
      <c r="M502" s="25">
        <v>100</v>
      </c>
      <c r="N502" s="245" t="s">
        <v>434</v>
      </c>
      <c r="O502" s="25">
        <v>426</v>
      </c>
      <c r="P502" s="201"/>
      <c r="Q5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02" s="20" t="s">
        <v>134</v>
      </c>
      <c r="S502" s="25">
        <v>100</v>
      </c>
      <c r="T502" s="26" t="s">
        <v>936</v>
      </c>
      <c r="U502" s="26" t="s">
        <v>936</v>
      </c>
    </row>
    <row r="503" spans="1:21" customFormat="1" ht="27.6" hidden="1" x14ac:dyDescent="0.3">
      <c r="A503" s="1"/>
      <c r="B503" s="53">
        <v>400124</v>
      </c>
      <c r="C503" s="95" t="s">
        <v>388</v>
      </c>
      <c r="D503" s="97" t="s">
        <v>389</v>
      </c>
      <c r="E503" s="84"/>
      <c r="F503" s="84" t="s">
        <v>20</v>
      </c>
      <c r="G503" s="85">
        <v>53.61</v>
      </c>
      <c r="H503" s="219">
        <v>649217</v>
      </c>
      <c r="I503" s="458"/>
      <c r="J503" s="200"/>
      <c r="K503" s="200">
        <v>0</v>
      </c>
      <c r="L503" s="18" t="s">
        <v>21</v>
      </c>
      <c r="M503" s="25">
        <v>100</v>
      </c>
      <c r="N503" s="245" t="s">
        <v>434</v>
      </c>
      <c r="O503" s="25">
        <v>426</v>
      </c>
      <c r="P503" s="296"/>
      <c r="Q5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03" s="20" t="s">
        <v>21</v>
      </c>
      <c r="S503" s="25">
        <v>100</v>
      </c>
      <c r="T503" s="26" t="s">
        <v>936</v>
      </c>
      <c r="U503" s="26" t="s">
        <v>936</v>
      </c>
    </row>
    <row r="504" spans="1:21" customFormat="1" ht="55.2" hidden="1" x14ac:dyDescent="0.3">
      <c r="A504" s="1"/>
      <c r="B504" s="84">
        <v>90104</v>
      </c>
      <c r="C504" s="84">
        <v>90104</v>
      </c>
      <c r="D504" s="97" t="s">
        <v>390</v>
      </c>
      <c r="E504" s="84"/>
      <c r="F504" s="84" t="s">
        <v>20</v>
      </c>
      <c r="G504" s="85">
        <v>0</v>
      </c>
      <c r="H504" s="219">
        <v>0</v>
      </c>
      <c r="I504" s="458"/>
      <c r="J504" s="200"/>
      <c r="K504" s="200">
        <v>0</v>
      </c>
      <c r="L504" s="18" t="s">
        <v>21</v>
      </c>
      <c r="M504" s="25">
        <v>0</v>
      </c>
      <c r="N504" s="245" t="s">
        <v>434</v>
      </c>
      <c r="O504" s="25">
        <v>426</v>
      </c>
      <c r="P504" s="201"/>
      <c r="Q5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04" s="20" t="s">
        <v>21</v>
      </c>
      <c r="S504" s="25">
        <v>0</v>
      </c>
      <c r="T504" s="26" t="s">
        <v>936</v>
      </c>
      <c r="U504" s="26" t="s">
        <v>936</v>
      </c>
    </row>
    <row r="505" spans="1:21" customFormat="1" ht="27.6" hidden="1" x14ac:dyDescent="0.3">
      <c r="A505" s="1"/>
      <c r="B505" s="530">
        <v>400125</v>
      </c>
      <c r="C505" s="95" t="s">
        <v>391</v>
      </c>
      <c r="D505" s="97" t="s">
        <v>392</v>
      </c>
      <c r="E505" s="84"/>
      <c r="F505" s="84" t="s">
        <v>20</v>
      </c>
      <c r="G505" s="85">
        <v>74.48</v>
      </c>
      <c r="H505" s="219">
        <v>901953</v>
      </c>
      <c r="I505" s="458"/>
      <c r="J505" s="200"/>
      <c r="K505" s="200">
        <v>0</v>
      </c>
      <c r="L505" s="18" t="s">
        <v>21</v>
      </c>
      <c r="M505" s="25">
        <v>100</v>
      </c>
      <c r="N505" s="245" t="s">
        <v>434</v>
      </c>
      <c r="O505" s="25">
        <v>426</v>
      </c>
      <c r="P505" s="201"/>
      <c r="Q5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05" s="20" t="s">
        <v>21</v>
      </c>
      <c r="S505" s="25">
        <v>100</v>
      </c>
      <c r="T505" s="26" t="s">
        <v>936</v>
      </c>
      <c r="U505" s="26" t="s">
        <v>936</v>
      </c>
    </row>
    <row r="506" spans="1:21" customFormat="1" ht="55.2" hidden="1" x14ac:dyDescent="0.3">
      <c r="A506" s="1"/>
      <c r="B506" s="84">
        <v>90105</v>
      </c>
      <c r="C506" s="84">
        <v>90105</v>
      </c>
      <c r="D506" s="97" t="s">
        <v>393</v>
      </c>
      <c r="E506" s="84"/>
      <c r="F506" s="84" t="s">
        <v>20</v>
      </c>
      <c r="G506" s="85">
        <v>0</v>
      </c>
      <c r="H506" s="219">
        <v>0</v>
      </c>
      <c r="I506" s="458"/>
      <c r="J506" s="200"/>
      <c r="K506" s="200">
        <v>0</v>
      </c>
      <c r="L506" s="18" t="s">
        <v>21</v>
      </c>
      <c r="M506" s="25">
        <v>0</v>
      </c>
      <c r="N506" s="245" t="s">
        <v>434</v>
      </c>
      <c r="O506" s="25">
        <v>426</v>
      </c>
      <c r="P506" s="201"/>
      <c r="Q5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06" s="20" t="s">
        <v>21</v>
      </c>
      <c r="S506" s="25">
        <v>0</v>
      </c>
      <c r="T506" s="26" t="s">
        <v>936</v>
      </c>
      <c r="U506" s="26" t="s">
        <v>936</v>
      </c>
    </row>
    <row r="507" spans="1:21" customFormat="1" ht="41.4" hidden="1" x14ac:dyDescent="0.3">
      <c r="A507" s="1"/>
      <c r="B507" s="53">
        <v>400126</v>
      </c>
      <c r="C507" s="95" t="s">
        <v>394</v>
      </c>
      <c r="D507" s="97" t="s">
        <v>395</v>
      </c>
      <c r="E507" s="84"/>
      <c r="F507" s="84" t="s">
        <v>20</v>
      </c>
      <c r="G507" s="85">
        <v>124.44</v>
      </c>
      <c r="H507" s="219">
        <v>1506968</v>
      </c>
      <c r="I507" s="458"/>
      <c r="J507" s="200"/>
      <c r="K507" s="200">
        <v>0</v>
      </c>
      <c r="L507" s="18" t="s">
        <v>21</v>
      </c>
      <c r="M507" s="25">
        <v>100</v>
      </c>
      <c r="N507" s="245" t="s">
        <v>434</v>
      </c>
      <c r="O507" s="25">
        <v>426</v>
      </c>
      <c r="P507" s="201"/>
      <c r="Q5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07" s="20" t="s">
        <v>21</v>
      </c>
      <c r="S507" s="25">
        <v>100</v>
      </c>
      <c r="T507" s="26" t="s">
        <v>936</v>
      </c>
      <c r="U507" s="26" t="s">
        <v>936</v>
      </c>
    </row>
    <row r="508" spans="1:21" customFormat="1" ht="82.8" hidden="1" x14ac:dyDescent="0.3">
      <c r="A508" s="1"/>
      <c r="B508" s="84">
        <v>90106</v>
      </c>
      <c r="C508" s="84">
        <v>90106</v>
      </c>
      <c r="D508" s="97" t="s">
        <v>396</v>
      </c>
      <c r="E508" s="84"/>
      <c r="F508" s="84" t="s">
        <v>20</v>
      </c>
      <c r="G508" s="85">
        <v>0</v>
      </c>
      <c r="H508" s="219">
        <v>0</v>
      </c>
      <c r="I508" s="458"/>
      <c r="J508" s="200"/>
      <c r="K508" s="200">
        <v>0</v>
      </c>
      <c r="L508" s="18" t="s">
        <v>21</v>
      </c>
      <c r="M508" s="25">
        <v>0</v>
      </c>
      <c r="N508" s="245" t="s">
        <v>434</v>
      </c>
      <c r="O508" s="25">
        <v>426</v>
      </c>
      <c r="P508" s="201"/>
      <c r="Q5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08" s="20" t="s">
        <v>21</v>
      </c>
      <c r="S508" s="25">
        <v>0</v>
      </c>
      <c r="T508" s="26" t="s">
        <v>936</v>
      </c>
      <c r="U508" s="26" t="s">
        <v>936</v>
      </c>
    </row>
    <row r="509" spans="1:21" customFormat="1" ht="30" hidden="1" customHeight="1" x14ac:dyDescent="0.3">
      <c r="A509" s="1"/>
      <c r="B509" s="84">
        <v>93013</v>
      </c>
      <c r="C509" s="84">
        <v>93013</v>
      </c>
      <c r="D509" s="97" t="s">
        <v>938</v>
      </c>
      <c r="E509" s="84"/>
      <c r="F509" s="84" t="s">
        <v>20</v>
      </c>
      <c r="G509" s="85">
        <v>60.3</v>
      </c>
      <c r="H509" s="219">
        <v>730233</v>
      </c>
      <c r="I509" s="460"/>
      <c r="J509" s="200"/>
      <c r="K509" s="200">
        <v>0</v>
      </c>
      <c r="L509" s="482" t="s">
        <v>139</v>
      </c>
      <c r="M509" s="25">
        <v>100</v>
      </c>
      <c r="N509" s="245" t="s">
        <v>434</v>
      </c>
      <c r="O509" s="25">
        <v>426</v>
      </c>
      <c r="P509" s="201"/>
      <c r="Q50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09" s="27" t="s">
        <v>139</v>
      </c>
      <c r="S509" s="25">
        <v>100</v>
      </c>
      <c r="T509" s="26" t="s">
        <v>935</v>
      </c>
      <c r="U509" s="26" t="s">
        <v>935</v>
      </c>
    </row>
    <row r="510" spans="1:21" customFormat="1" ht="101.1" hidden="1" customHeight="1" x14ac:dyDescent="0.3">
      <c r="A510" s="1"/>
      <c r="B510" s="84">
        <v>93014</v>
      </c>
      <c r="C510" s="84">
        <v>93014</v>
      </c>
      <c r="D510" s="97" t="s">
        <v>939</v>
      </c>
      <c r="E510" s="84"/>
      <c r="F510" s="84" t="s">
        <v>20</v>
      </c>
      <c r="G510" s="85">
        <v>0</v>
      </c>
      <c r="H510" s="219">
        <v>0</v>
      </c>
      <c r="I510" s="460"/>
      <c r="J510" s="200"/>
      <c r="K510" s="200">
        <v>0</v>
      </c>
      <c r="L510" s="482" t="s">
        <v>139</v>
      </c>
      <c r="M510" s="25">
        <v>0</v>
      </c>
      <c r="N510" s="245" t="s">
        <v>434</v>
      </c>
      <c r="O510" s="25">
        <v>426</v>
      </c>
      <c r="P510" s="201"/>
      <c r="Q5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10" s="27" t="s">
        <v>139</v>
      </c>
      <c r="S510" s="25">
        <v>0</v>
      </c>
      <c r="T510" s="26" t="s">
        <v>935</v>
      </c>
      <c r="U510" s="26" t="s">
        <v>935</v>
      </c>
    </row>
    <row r="511" spans="1:21" customFormat="1" ht="55.2" hidden="1" x14ac:dyDescent="0.3">
      <c r="A511" s="1"/>
      <c r="B511" s="67">
        <v>400136</v>
      </c>
      <c r="C511" s="124" t="s">
        <v>397</v>
      </c>
      <c r="D511" s="125" t="s">
        <v>398</v>
      </c>
      <c r="E511" s="91"/>
      <c r="F511" s="91" t="s">
        <v>20</v>
      </c>
      <c r="G511" s="116">
        <v>71.55</v>
      </c>
      <c r="H511" s="219">
        <v>866471</v>
      </c>
      <c r="I511" s="458"/>
      <c r="J511" s="200"/>
      <c r="K511" s="200">
        <v>0</v>
      </c>
      <c r="L511" s="454" t="s">
        <v>243</v>
      </c>
      <c r="M511" s="250">
        <v>100</v>
      </c>
      <c r="N511" s="259" t="s">
        <v>434</v>
      </c>
      <c r="O511" s="250">
        <v>426</v>
      </c>
      <c r="P511" s="306"/>
      <c r="Q51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11" s="308" t="s">
        <v>243</v>
      </c>
      <c r="S511" s="250">
        <v>100</v>
      </c>
      <c r="T511" s="26" t="s">
        <v>936</v>
      </c>
      <c r="U511" s="26" t="s">
        <v>936</v>
      </c>
    </row>
    <row r="512" spans="1:21" customFormat="1" ht="82.8" hidden="1" x14ac:dyDescent="0.3">
      <c r="A512" s="1"/>
      <c r="B512" s="84">
        <v>90116</v>
      </c>
      <c r="C512" s="84">
        <v>90116</v>
      </c>
      <c r="D512" s="97" t="s">
        <v>399</v>
      </c>
      <c r="E512" s="84"/>
      <c r="F512" s="84" t="s">
        <v>20</v>
      </c>
      <c r="G512" s="85">
        <v>0</v>
      </c>
      <c r="H512" s="219">
        <v>0</v>
      </c>
      <c r="I512" s="458"/>
      <c r="J512" s="200"/>
      <c r="K512" s="200">
        <v>0</v>
      </c>
      <c r="L512" s="24" t="s">
        <v>243</v>
      </c>
      <c r="M512" s="25">
        <v>0</v>
      </c>
      <c r="N512" s="245" t="s">
        <v>434</v>
      </c>
      <c r="O512" s="25">
        <v>426</v>
      </c>
      <c r="P512" s="201"/>
      <c r="Q51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12" s="20" t="s">
        <v>243</v>
      </c>
      <c r="S512" s="25">
        <v>0</v>
      </c>
      <c r="T512" s="26" t="s">
        <v>936</v>
      </c>
      <c r="U512" s="26" t="s">
        <v>936</v>
      </c>
    </row>
    <row r="513" spans="1:21" customFormat="1" ht="55.2" hidden="1" x14ac:dyDescent="0.3">
      <c r="A513" s="1"/>
      <c r="B513" s="67">
        <v>400137</v>
      </c>
      <c r="C513" s="95" t="s">
        <v>400</v>
      </c>
      <c r="D513" s="97" t="s">
        <v>401</v>
      </c>
      <c r="E513" s="84"/>
      <c r="F513" s="84" t="s">
        <v>20</v>
      </c>
      <c r="G513" s="85">
        <v>91.78</v>
      </c>
      <c r="H513" s="219">
        <v>1111456</v>
      </c>
      <c r="I513" s="458"/>
      <c r="J513" s="200"/>
      <c r="K513" s="200">
        <v>0</v>
      </c>
      <c r="L513" s="24" t="s">
        <v>243</v>
      </c>
      <c r="M513" s="25">
        <v>100</v>
      </c>
      <c r="N513" s="245" t="s">
        <v>434</v>
      </c>
      <c r="O513" s="25">
        <v>426</v>
      </c>
      <c r="P513" s="201"/>
      <c r="Q51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13" s="20" t="s">
        <v>243</v>
      </c>
      <c r="S513" s="25">
        <v>100</v>
      </c>
      <c r="T513" s="26" t="s">
        <v>936</v>
      </c>
      <c r="U513" s="26" t="s">
        <v>936</v>
      </c>
    </row>
    <row r="514" spans="1:21" customFormat="1" ht="82.8" hidden="1" x14ac:dyDescent="0.3">
      <c r="A514" s="1"/>
      <c r="B514" s="84">
        <v>90117</v>
      </c>
      <c r="C514" s="84">
        <v>90117</v>
      </c>
      <c r="D514" s="97" t="s">
        <v>402</v>
      </c>
      <c r="E514" s="84"/>
      <c r="F514" s="84" t="s">
        <v>20</v>
      </c>
      <c r="G514" s="85">
        <v>0</v>
      </c>
      <c r="H514" s="219">
        <v>0</v>
      </c>
      <c r="I514" s="458"/>
      <c r="J514" s="200"/>
      <c r="K514" s="200">
        <v>0</v>
      </c>
      <c r="L514" s="24" t="s">
        <v>243</v>
      </c>
      <c r="M514" s="25">
        <v>0</v>
      </c>
      <c r="N514" s="245" t="s">
        <v>434</v>
      </c>
      <c r="O514" s="25">
        <v>426</v>
      </c>
      <c r="P514" s="201"/>
      <c r="Q51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14" s="20" t="s">
        <v>243</v>
      </c>
      <c r="S514" s="25">
        <v>0</v>
      </c>
      <c r="T514" s="26" t="s">
        <v>936</v>
      </c>
      <c r="U514" s="26" t="s">
        <v>936</v>
      </c>
    </row>
    <row r="515" spans="1:21" customFormat="1" ht="55.2" hidden="1" x14ac:dyDescent="0.3">
      <c r="A515" s="1"/>
      <c r="B515" s="67">
        <v>400138</v>
      </c>
      <c r="C515" s="95" t="s">
        <v>403</v>
      </c>
      <c r="D515" s="97" t="s">
        <v>404</v>
      </c>
      <c r="E515" s="84"/>
      <c r="F515" s="84" t="s">
        <v>20</v>
      </c>
      <c r="G515" s="85">
        <v>103.99</v>
      </c>
      <c r="H515" s="219">
        <v>1259319</v>
      </c>
      <c r="I515" s="458"/>
      <c r="J515" s="200"/>
      <c r="K515" s="200">
        <v>0</v>
      </c>
      <c r="L515" s="24" t="s">
        <v>243</v>
      </c>
      <c r="M515" s="25">
        <v>100</v>
      </c>
      <c r="N515" s="245" t="s">
        <v>434</v>
      </c>
      <c r="O515" s="25">
        <v>426</v>
      </c>
      <c r="P515" s="201"/>
      <c r="Q5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15" s="20" t="s">
        <v>243</v>
      </c>
      <c r="S515" s="25">
        <v>100</v>
      </c>
      <c r="T515" s="26" t="s">
        <v>936</v>
      </c>
      <c r="U515" s="26" t="s">
        <v>936</v>
      </c>
    </row>
    <row r="516" spans="1:21" customFormat="1" ht="82.8" hidden="1" x14ac:dyDescent="0.3">
      <c r="A516" s="1"/>
      <c r="B516" s="84">
        <v>90118</v>
      </c>
      <c r="C516" s="84">
        <v>90118</v>
      </c>
      <c r="D516" s="97" t="s">
        <v>405</v>
      </c>
      <c r="E516" s="84"/>
      <c r="F516" s="84" t="s">
        <v>20</v>
      </c>
      <c r="G516" s="85">
        <v>0</v>
      </c>
      <c r="H516" s="219">
        <v>0</v>
      </c>
      <c r="I516" s="458"/>
      <c r="J516" s="200"/>
      <c r="K516" s="200">
        <v>0</v>
      </c>
      <c r="L516" s="24" t="s">
        <v>243</v>
      </c>
      <c r="M516" s="25">
        <v>0</v>
      </c>
      <c r="N516" s="245" t="s">
        <v>434</v>
      </c>
      <c r="O516" s="25">
        <v>426</v>
      </c>
      <c r="P516" s="201"/>
      <c r="Q5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16" s="20" t="s">
        <v>243</v>
      </c>
      <c r="S516" s="25">
        <v>0</v>
      </c>
      <c r="T516" s="26" t="s">
        <v>936</v>
      </c>
      <c r="U516" s="26" t="s">
        <v>936</v>
      </c>
    </row>
    <row r="517" spans="1:21" customFormat="1" ht="27.6" hidden="1" x14ac:dyDescent="0.3">
      <c r="A517" s="1"/>
      <c r="B517" s="67">
        <v>400139</v>
      </c>
      <c r="C517" s="95" t="s">
        <v>406</v>
      </c>
      <c r="D517" s="97" t="s">
        <v>407</v>
      </c>
      <c r="E517" s="84"/>
      <c r="F517" s="84" t="s">
        <v>20</v>
      </c>
      <c r="G517" s="85">
        <v>101.87</v>
      </c>
      <c r="H517" s="219">
        <v>1233646</v>
      </c>
      <c r="I517" s="458"/>
      <c r="J517" s="200"/>
      <c r="K517" s="200">
        <v>0</v>
      </c>
      <c r="L517" s="24" t="s">
        <v>21</v>
      </c>
      <c r="M517" s="25">
        <v>100</v>
      </c>
      <c r="N517" s="245" t="s">
        <v>434</v>
      </c>
      <c r="O517" s="25">
        <v>426</v>
      </c>
      <c r="P517" s="201"/>
      <c r="Q51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17" s="20" t="s">
        <v>21</v>
      </c>
      <c r="S517" s="25">
        <v>100</v>
      </c>
      <c r="T517" s="26" t="s">
        <v>936</v>
      </c>
      <c r="U517" s="26" t="s">
        <v>936</v>
      </c>
    </row>
    <row r="518" spans="1:21" customFormat="1" ht="55.2" hidden="1" x14ac:dyDescent="0.3">
      <c r="A518" s="1"/>
      <c r="B518" s="84">
        <v>90119</v>
      </c>
      <c r="C518" s="84">
        <v>90119</v>
      </c>
      <c r="D518" s="97" t="s">
        <v>408</v>
      </c>
      <c r="E518" s="84"/>
      <c r="F518" s="84" t="s">
        <v>20</v>
      </c>
      <c r="G518" s="85">
        <v>0</v>
      </c>
      <c r="H518" s="219">
        <v>0</v>
      </c>
      <c r="I518" s="458"/>
      <c r="J518" s="200"/>
      <c r="K518" s="200">
        <v>0</v>
      </c>
      <c r="L518" s="24" t="s">
        <v>21</v>
      </c>
      <c r="M518" s="25">
        <v>0</v>
      </c>
      <c r="N518" s="245" t="s">
        <v>434</v>
      </c>
      <c r="O518" s="25">
        <v>426</v>
      </c>
      <c r="P518" s="201"/>
      <c r="Q5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18" s="20" t="s">
        <v>21</v>
      </c>
      <c r="S518" s="25">
        <v>0</v>
      </c>
      <c r="T518" s="26" t="s">
        <v>936</v>
      </c>
      <c r="U518" s="26" t="s">
        <v>936</v>
      </c>
    </row>
    <row r="519" spans="1:21" customFormat="1" ht="33" hidden="1" customHeight="1" x14ac:dyDescent="0.3">
      <c r="A519" s="1"/>
      <c r="B519" s="576">
        <v>400140</v>
      </c>
      <c r="C519" s="95" t="s">
        <v>409</v>
      </c>
      <c r="D519" s="97" t="s">
        <v>410</v>
      </c>
      <c r="E519" s="84"/>
      <c r="F519" s="84" t="s">
        <v>20</v>
      </c>
      <c r="G519" s="85">
        <v>135.76</v>
      </c>
      <c r="H519" s="219">
        <v>1644054</v>
      </c>
      <c r="I519" s="458"/>
      <c r="J519" s="200"/>
      <c r="K519" s="200">
        <v>0</v>
      </c>
      <c r="L519" s="24" t="s">
        <v>21</v>
      </c>
      <c r="M519" s="25">
        <v>100</v>
      </c>
      <c r="N519" s="245" t="s">
        <v>434</v>
      </c>
      <c r="O519" s="25">
        <v>426</v>
      </c>
      <c r="P519" s="201"/>
      <c r="Q5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19" s="20" t="s">
        <v>21</v>
      </c>
      <c r="S519" s="25">
        <v>100</v>
      </c>
      <c r="T519" s="26" t="s">
        <v>936</v>
      </c>
      <c r="U519" s="26" t="s">
        <v>936</v>
      </c>
    </row>
    <row r="520" spans="1:21" customFormat="1" ht="66.75" hidden="1" customHeight="1" x14ac:dyDescent="0.3">
      <c r="A520" s="1"/>
      <c r="B520" s="84">
        <v>90120</v>
      </c>
      <c r="C520" s="84">
        <v>90120</v>
      </c>
      <c r="D520" s="97" t="s">
        <v>411</v>
      </c>
      <c r="E520" s="84"/>
      <c r="F520" s="84" t="s">
        <v>20</v>
      </c>
      <c r="G520" s="85">
        <v>0</v>
      </c>
      <c r="H520" s="219">
        <v>0</v>
      </c>
      <c r="I520" s="458"/>
      <c r="J520" s="200"/>
      <c r="K520" s="200">
        <v>0</v>
      </c>
      <c r="L520" s="24" t="s">
        <v>21</v>
      </c>
      <c r="M520" s="25">
        <v>0</v>
      </c>
      <c r="N520" s="245" t="s">
        <v>434</v>
      </c>
      <c r="O520" s="25">
        <v>426</v>
      </c>
      <c r="P520" s="201"/>
      <c r="Q5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20" s="20" t="s">
        <v>21</v>
      </c>
      <c r="S520" s="25">
        <v>0</v>
      </c>
      <c r="T520" s="26" t="s">
        <v>936</v>
      </c>
      <c r="U520" s="26" t="s">
        <v>936</v>
      </c>
    </row>
    <row r="521" spans="1:21" customFormat="1" ht="49.5" hidden="1" customHeight="1" x14ac:dyDescent="0.3">
      <c r="A521" s="1"/>
      <c r="B521" s="68">
        <v>400142</v>
      </c>
      <c r="C521" s="95" t="s">
        <v>412</v>
      </c>
      <c r="D521" s="97" t="s">
        <v>413</v>
      </c>
      <c r="E521" s="84"/>
      <c r="F521" s="84" t="s">
        <v>20</v>
      </c>
      <c r="G521" s="85">
        <v>30.03</v>
      </c>
      <c r="H521" s="219">
        <v>363663</v>
      </c>
      <c r="I521" s="458"/>
      <c r="J521" s="200"/>
      <c r="K521" s="200">
        <v>0</v>
      </c>
      <c r="L521" s="24" t="s">
        <v>139</v>
      </c>
      <c r="M521" s="25">
        <v>100</v>
      </c>
      <c r="N521" s="245" t="s">
        <v>434</v>
      </c>
      <c r="O521" s="25">
        <v>454</v>
      </c>
      <c r="P521" s="201"/>
      <c r="Q5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21" s="20" t="s">
        <v>139</v>
      </c>
      <c r="S521" s="25">
        <v>100</v>
      </c>
      <c r="T521" s="26" t="s">
        <v>936</v>
      </c>
      <c r="U521" s="26" t="s">
        <v>936</v>
      </c>
    </row>
    <row r="522" spans="1:21" customFormat="1" ht="48.75" hidden="1" customHeight="1" x14ac:dyDescent="0.3">
      <c r="A522" s="1"/>
      <c r="B522" s="68">
        <v>400166</v>
      </c>
      <c r="C522" s="95" t="s">
        <v>414</v>
      </c>
      <c r="D522" s="97" t="s">
        <v>415</v>
      </c>
      <c r="E522" s="84"/>
      <c r="F522" s="84" t="s">
        <v>20</v>
      </c>
      <c r="G522" s="85">
        <v>69.680000000000007</v>
      </c>
      <c r="H522" s="219">
        <v>843825</v>
      </c>
      <c r="I522" s="458"/>
      <c r="J522" s="200"/>
      <c r="K522" s="200">
        <v>0</v>
      </c>
      <c r="L522" s="24" t="s">
        <v>21</v>
      </c>
      <c r="M522" s="25">
        <v>100</v>
      </c>
      <c r="N522" s="245" t="s">
        <v>434</v>
      </c>
      <c r="O522" s="25">
        <v>426</v>
      </c>
      <c r="P522" s="201"/>
      <c r="Q5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22" s="20" t="s">
        <v>21</v>
      </c>
      <c r="S522" s="25">
        <v>100</v>
      </c>
      <c r="T522" s="26" t="s">
        <v>936</v>
      </c>
      <c r="U522" s="26" t="s">
        <v>936</v>
      </c>
    </row>
    <row r="523" spans="1:21" customFormat="1" ht="69" hidden="1" x14ac:dyDescent="0.3">
      <c r="A523" s="1"/>
      <c r="B523" s="95">
        <v>90122</v>
      </c>
      <c r="C523" s="95">
        <v>90122</v>
      </c>
      <c r="D523" s="97" t="s">
        <v>416</v>
      </c>
      <c r="E523" s="84"/>
      <c r="F523" s="84" t="s">
        <v>20</v>
      </c>
      <c r="G523" s="85">
        <v>0</v>
      </c>
      <c r="H523" s="219">
        <v>0</v>
      </c>
      <c r="I523" s="458"/>
      <c r="J523" s="200"/>
      <c r="K523" s="200">
        <v>0</v>
      </c>
      <c r="L523" s="24" t="s">
        <v>21</v>
      </c>
      <c r="M523" s="25">
        <v>0</v>
      </c>
      <c r="N523" s="245" t="s">
        <v>434</v>
      </c>
      <c r="O523" s="25">
        <v>426</v>
      </c>
      <c r="P523" s="201"/>
      <c r="Q5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23" s="20" t="s">
        <v>21</v>
      </c>
      <c r="S523" s="25">
        <v>0</v>
      </c>
      <c r="T523" s="26" t="s">
        <v>936</v>
      </c>
      <c r="U523" s="26" t="s">
        <v>936</v>
      </c>
    </row>
    <row r="524" spans="1:21" customFormat="1" ht="41.4" hidden="1" x14ac:dyDescent="0.3">
      <c r="A524" s="1"/>
      <c r="B524" s="67">
        <v>400167</v>
      </c>
      <c r="C524" s="95" t="s">
        <v>417</v>
      </c>
      <c r="D524" s="97" t="s">
        <v>418</v>
      </c>
      <c r="E524" s="84"/>
      <c r="F524" s="84" t="s">
        <v>20</v>
      </c>
      <c r="G524" s="85">
        <v>125.07</v>
      </c>
      <c r="H524" s="219">
        <v>1514598</v>
      </c>
      <c r="I524" s="458"/>
      <c r="J524" s="200"/>
      <c r="K524" s="200">
        <v>0</v>
      </c>
      <c r="L524" s="24" t="s">
        <v>21</v>
      </c>
      <c r="M524" s="25">
        <v>100</v>
      </c>
      <c r="N524" s="245" t="s">
        <v>434</v>
      </c>
      <c r="O524" s="25">
        <v>426</v>
      </c>
      <c r="P524" s="201"/>
      <c r="Q5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24" s="20" t="s">
        <v>21</v>
      </c>
      <c r="S524" s="25">
        <v>100</v>
      </c>
      <c r="T524" s="26" t="s">
        <v>936</v>
      </c>
      <c r="U524" s="26" t="s">
        <v>936</v>
      </c>
    </row>
    <row r="525" spans="1:21" customFormat="1" ht="92.25" hidden="1" customHeight="1" x14ac:dyDescent="0.3">
      <c r="A525" s="1"/>
      <c r="B525" s="84">
        <v>90123</v>
      </c>
      <c r="C525" s="84">
        <v>90123</v>
      </c>
      <c r="D525" s="97" t="s">
        <v>419</v>
      </c>
      <c r="E525" s="84"/>
      <c r="F525" s="84" t="s">
        <v>20</v>
      </c>
      <c r="G525" s="85">
        <v>0</v>
      </c>
      <c r="H525" s="219">
        <v>0</v>
      </c>
      <c r="I525" s="458"/>
      <c r="J525" s="200"/>
      <c r="K525" s="200">
        <v>0</v>
      </c>
      <c r="L525" s="24" t="s">
        <v>21</v>
      </c>
      <c r="M525" s="25">
        <v>0</v>
      </c>
      <c r="N525" s="245" t="s">
        <v>434</v>
      </c>
      <c r="O525" s="25">
        <v>426</v>
      </c>
      <c r="P525" s="201"/>
      <c r="Q5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25" s="20" t="s">
        <v>21</v>
      </c>
      <c r="S525" s="25">
        <v>0</v>
      </c>
      <c r="T525" s="26" t="s">
        <v>936</v>
      </c>
      <c r="U525" s="26" t="s">
        <v>936</v>
      </c>
    </row>
    <row r="526" spans="1:21" customFormat="1" ht="41.4" hidden="1" x14ac:dyDescent="0.3">
      <c r="A526" s="1"/>
      <c r="B526" s="67">
        <v>400168</v>
      </c>
      <c r="C526" s="95" t="s">
        <v>420</v>
      </c>
      <c r="D526" s="97" t="s">
        <v>421</v>
      </c>
      <c r="E526" s="84"/>
      <c r="F526" s="84" t="s">
        <v>20</v>
      </c>
      <c r="G526" s="85">
        <v>114.22</v>
      </c>
      <c r="H526" s="219">
        <v>1383204</v>
      </c>
      <c r="I526" s="458"/>
      <c r="J526" s="200"/>
      <c r="K526" s="200">
        <v>0</v>
      </c>
      <c r="L526" s="24" t="s">
        <v>21</v>
      </c>
      <c r="M526" s="25">
        <v>100</v>
      </c>
      <c r="N526" s="245" t="s">
        <v>434</v>
      </c>
      <c r="O526" s="25">
        <v>426</v>
      </c>
      <c r="P526" s="201"/>
      <c r="Q5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26" s="20" t="s">
        <v>21</v>
      </c>
      <c r="S526" s="25">
        <v>100</v>
      </c>
      <c r="T526" s="26" t="s">
        <v>936</v>
      </c>
      <c r="U526" s="26" t="s">
        <v>936</v>
      </c>
    </row>
    <row r="527" spans="1:21" customFormat="1" ht="69" hidden="1" x14ac:dyDescent="0.3">
      <c r="A527" s="1"/>
      <c r="B527" s="84">
        <v>90124</v>
      </c>
      <c r="C527" s="84">
        <v>90124</v>
      </c>
      <c r="D527" s="97" t="s">
        <v>422</v>
      </c>
      <c r="E527" s="84"/>
      <c r="F527" s="84" t="s">
        <v>20</v>
      </c>
      <c r="G527" s="85">
        <v>0</v>
      </c>
      <c r="H527" s="219">
        <v>0</v>
      </c>
      <c r="I527" s="458"/>
      <c r="J527" s="200"/>
      <c r="K527" s="200">
        <v>0</v>
      </c>
      <c r="L527" s="24" t="s">
        <v>21</v>
      </c>
      <c r="M527" s="25">
        <v>0</v>
      </c>
      <c r="N527" s="245" t="s">
        <v>434</v>
      </c>
      <c r="O527" s="25">
        <v>426</v>
      </c>
      <c r="P527" s="201"/>
      <c r="Q5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27" s="20" t="s">
        <v>21</v>
      </c>
      <c r="S527" s="25">
        <v>0</v>
      </c>
      <c r="T527" s="26" t="s">
        <v>936</v>
      </c>
      <c r="U527" s="26" t="s">
        <v>936</v>
      </c>
    </row>
    <row r="528" spans="1:21" customFormat="1" ht="55.2" hidden="1" x14ac:dyDescent="0.3">
      <c r="A528" s="1"/>
      <c r="B528" s="67">
        <v>400169</v>
      </c>
      <c r="C528" s="95" t="s">
        <v>423</v>
      </c>
      <c r="D528" s="97" t="s">
        <v>424</v>
      </c>
      <c r="E528" s="84"/>
      <c r="F528" s="84" t="s">
        <v>20</v>
      </c>
      <c r="G528" s="85">
        <v>167.99</v>
      </c>
      <c r="H528" s="219">
        <v>2034359</v>
      </c>
      <c r="I528" s="458"/>
      <c r="J528" s="200"/>
      <c r="K528" s="200">
        <v>0</v>
      </c>
      <c r="L528" s="24" t="s">
        <v>21</v>
      </c>
      <c r="M528" s="25">
        <v>100</v>
      </c>
      <c r="N528" s="245" t="s">
        <v>434</v>
      </c>
      <c r="O528" s="25">
        <v>426</v>
      </c>
      <c r="P528" s="20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28" s="20" t="s">
        <v>21</v>
      </c>
      <c r="S528" s="25">
        <v>100</v>
      </c>
      <c r="T528" s="26" t="s">
        <v>936</v>
      </c>
      <c r="U528" s="26" t="s">
        <v>936</v>
      </c>
    </row>
    <row r="529" spans="1:21" customFormat="1" ht="96.6" hidden="1" x14ac:dyDescent="0.3">
      <c r="A529" s="1"/>
      <c r="B529" s="84">
        <v>90125</v>
      </c>
      <c r="C529" s="84">
        <v>90125</v>
      </c>
      <c r="D529" s="97" t="s">
        <v>425</v>
      </c>
      <c r="E529" s="84"/>
      <c r="F529" s="84" t="s">
        <v>20</v>
      </c>
      <c r="G529" s="85">
        <v>0</v>
      </c>
      <c r="H529" s="219">
        <v>0</v>
      </c>
      <c r="I529" s="458"/>
      <c r="J529" s="200"/>
      <c r="K529" s="200">
        <v>0</v>
      </c>
      <c r="L529" s="24" t="s">
        <v>21</v>
      </c>
      <c r="M529" s="25">
        <v>0</v>
      </c>
      <c r="N529" s="245" t="s">
        <v>434</v>
      </c>
      <c r="O529" s="25">
        <v>426</v>
      </c>
      <c r="P529" s="201"/>
      <c r="Q5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29" s="20" t="s">
        <v>21</v>
      </c>
      <c r="S529" s="25">
        <v>0</v>
      </c>
      <c r="T529" s="26" t="s">
        <v>936</v>
      </c>
      <c r="U529" s="26" t="s">
        <v>936</v>
      </c>
    </row>
    <row r="530" spans="1:21" customFormat="1" ht="41.4" hidden="1" x14ac:dyDescent="0.3">
      <c r="A530" s="1"/>
      <c r="B530" s="113" t="s">
        <v>971</v>
      </c>
      <c r="C530" s="113" t="s">
        <v>426</v>
      </c>
      <c r="D530" s="97" t="s">
        <v>427</v>
      </c>
      <c r="E530" s="84"/>
      <c r="F530" s="84" t="s">
        <v>20</v>
      </c>
      <c r="G530" s="85">
        <v>37.96</v>
      </c>
      <c r="H530" s="219">
        <v>459696</v>
      </c>
      <c r="I530" s="458"/>
      <c r="J530" s="200"/>
      <c r="K530" s="200">
        <v>0</v>
      </c>
      <c r="L530" s="24" t="s">
        <v>21</v>
      </c>
      <c r="M530" s="25">
        <v>100</v>
      </c>
      <c r="N530" s="245" t="s">
        <v>434</v>
      </c>
      <c r="O530" s="25">
        <v>426</v>
      </c>
      <c r="P530" s="201"/>
      <c r="Q5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30" s="20" t="s">
        <v>21</v>
      </c>
      <c r="S530" s="25">
        <v>100</v>
      </c>
      <c r="T530" s="26" t="s">
        <v>936</v>
      </c>
      <c r="U530" s="26" t="s">
        <v>936</v>
      </c>
    </row>
    <row r="531" spans="1:21" customFormat="1" ht="69" hidden="1" x14ac:dyDescent="0.3">
      <c r="A531" s="1"/>
      <c r="B531" s="113">
        <v>90131</v>
      </c>
      <c r="C531" s="113">
        <v>90131</v>
      </c>
      <c r="D531" s="97" t="s">
        <v>428</v>
      </c>
      <c r="E531" s="84"/>
      <c r="F531" s="84" t="s">
        <v>20</v>
      </c>
      <c r="G531" s="85">
        <v>0</v>
      </c>
      <c r="H531" s="219">
        <v>0</v>
      </c>
      <c r="I531" s="458"/>
      <c r="J531" s="200"/>
      <c r="K531" s="200">
        <v>0</v>
      </c>
      <c r="L531" s="24" t="s">
        <v>21</v>
      </c>
      <c r="M531" s="25">
        <v>0</v>
      </c>
      <c r="N531" s="245" t="s">
        <v>434</v>
      </c>
      <c r="O531" s="25">
        <v>426</v>
      </c>
      <c r="P531" s="201"/>
      <c r="Q5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31" s="20" t="s">
        <v>21</v>
      </c>
      <c r="S531" s="25">
        <v>0</v>
      </c>
      <c r="T531" s="26" t="s">
        <v>936</v>
      </c>
      <c r="U531" s="26" t="s">
        <v>936</v>
      </c>
    </row>
    <row r="532" spans="1:21" customFormat="1" ht="27.6" hidden="1" x14ac:dyDescent="0.3">
      <c r="A532" s="1"/>
      <c r="B532" s="130">
        <v>400172</v>
      </c>
      <c r="C532" s="130" t="s">
        <v>429</v>
      </c>
      <c r="D532" s="104" t="s">
        <v>430</v>
      </c>
      <c r="E532" s="90"/>
      <c r="F532" s="90" t="s">
        <v>20</v>
      </c>
      <c r="G532" s="98">
        <v>255.91</v>
      </c>
      <c r="H532" s="225">
        <v>3099070</v>
      </c>
      <c r="I532" s="458"/>
      <c r="J532" s="200"/>
      <c r="K532" s="200">
        <v>0</v>
      </c>
      <c r="L532" s="366" t="s">
        <v>21</v>
      </c>
      <c r="M532" s="274">
        <v>100</v>
      </c>
      <c r="N532" s="353" t="s">
        <v>434</v>
      </c>
      <c r="O532" s="274">
        <v>426</v>
      </c>
      <c r="P532" s="304"/>
      <c r="Q532"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32" s="360" t="s">
        <v>21</v>
      </c>
      <c r="S532" s="274">
        <v>100</v>
      </c>
      <c r="T532" s="26" t="s">
        <v>936</v>
      </c>
      <c r="U532" s="26" t="s">
        <v>936</v>
      </c>
    </row>
    <row r="533" spans="1:21" customFormat="1" ht="22.35" hidden="1" customHeight="1" x14ac:dyDescent="0.3">
      <c r="A533" s="1"/>
      <c r="B533" s="518">
        <v>400173</v>
      </c>
      <c r="C533" s="609" t="s">
        <v>431</v>
      </c>
      <c r="D533" s="606" t="s">
        <v>432</v>
      </c>
      <c r="E533" s="171">
        <v>1</v>
      </c>
      <c r="F533" s="172" t="s">
        <v>433</v>
      </c>
      <c r="G533" s="173">
        <v>63.83</v>
      </c>
      <c r="H533" s="241">
        <v>772981</v>
      </c>
      <c r="I533" s="111"/>
      <c r="J533" s="267"/>
      <c r="K533" s="200">
        <v>0</v>
      </c>
      <c r="L533" s="451" t="s">
        <v>21</v>
      </c>
      <c r="M533" s="345">
        <v>100</v>
      </c>
      <c r="N533" s="244" t="s">
        <v>434</v>
      </c>
      <c r="O533" s="345">
        <v>426</v>
      </c>
      <c r="P533" s="373"/>
      <c r="Q533" s="208" t="s">
        <v>434</v>
      </c>
      <c r="R533" s="209" t="s">
        <v>21</v>
      </c>
      <c r="S533" s="374">
        <v>100</v>
      </c>
      <c r="T533" s="26" t="s">
        <v>936</v>
      </c>
      <c r="U533" s="26" t="s">
        <v>936</v>
      </c>
    </row>
    <row r="534" spans="1:21" customFormat="1" ht="22.35" hidden="1" customHeight="1" x14ac:dyDescent="0.3">
      <c r="A534" s="1"/>
      <c r="B534" s="518">
        <v>400173</v>
      </c>
      <c r="C534" s="610"/>
      <c r="D534" s="607"/>
      <c r="E534" s="16">
        <v>2</v>
      </c>
      <c r="F534" s="174" t="s">
        <v>435</v>
      </c>
      <c r="G534" s="12">
        <v>76.81</v>
      </c>
      <c r="H534" s="242">
        <v>930169</v>
      </c>
      <c r="I534" s="111">
        <f>+G534-G533</f>
        <v>12.980000000000004</v>
      </c>
      <c r="J534" s="477"/>
      <c r="K534" s="200">
        <v>0</v>
      </c>
      <c r="L534" s="24" t="s">
        <v>21</v>
      </c>
      <c r="M534" s="14">
        <v>100</v>
      </c>
      <c r="N534" s="245" t="s">
        <v>434</v>
      </c>
      <c r="O534" s="14">
        <v>426</v>
      </c>
      <c r="P534" s="203"/>
      <c r="Q534" s="30" t="s">
        <v>434</v>
      </c>
      <c r="R534" s="20"/>
      <c r="S534" s="375"/>
      <c r="T534" s="26" t="s">
        <v>936</v>
      </c>
      <c r="U534" s="26"/>
    </row>
    <row r="535" spans="1:21" customFormat="1" ht="33" hidden="1" customHeight="1" x14ac:dyDescent="0.3">
      <c r="A535" s="1"/>
      <c r="B535" s="518">
        <v>400173</v>
      </c>
      <c r="C535" s="610"/>
      <c r="D535" s="607"/>
      <c r="E535" s="16">
        <v>3</v>
      </c>
      <c r="F535" s="174" t="s">
        <v>436</v>
      </c>
      <c r="G535" s="12">
        <v>258.12</v>
      </c>
      <c r="H535" s="242">
        <v>3125833</v>
      </c>
      <c r="I535" s="111">
        <f>+G535-G533</f>
        <v>194.29000000000002</v>
      </c>
      <c r="J535" s="477"/>
      <c r="K535" s="200">
        <v>0</v>
      </c>
      <c r="L535" s="24" t="s">
        <v>21</v>
      </c>
      <c r="M535" s="14">
        <v>100</v>
      </c>
      <c r="N535" s="245" t="s">
        <v>434</v>
      </c>
      <c r="O535" s="14">
        <v>426</v>
      </c>
      <c r="P535" s="203"/>
      <c r="Q535" s="30" t="s">
        <v>434</v>
      </c>
      <c r="R535" s="20"/>
      <c r="S535" s="375"/>
      <c r="T535" s="26" t="s">
        <v>936</v>
      </c>
      <c r="U535" s="26"/>
    </row>
    <row r="536" spans="1:21" customFormat="1" ht="22.35" hidden="1" customHeight="1" x14ac:dyDescent="0.3">
      <c r="A536" s="1"/>
      <c r="B536" s="518">
        <v>400173</v>
      </c>
      <c r="C536" s="610"/>
      <c r="D536" s="607"/>
      <c r="E536" s="16">
        <v>4</v>
      </c>
      <c r="F536" s="174" t="s">
        <v>437</v>
      </c>
      <c r="G536" s="12">
        <v>659.68</v>
      </c>
      <c r="H536" s="242">
        <v>7988725</v>
      </c>
      <c r="I536" s="111">
        <f>+G536-G533</f>
        <v>595.84999999999991</v>
      </c>
      <c r="J536" s="477"/>
      <c r="K536" s="200">
        <v>0</v>
      </c>
      <c r="L536" s="24" t="s">
        <v>21</v>
      </c>
      <c r="M536" s="14">
        <v>100</v>
      </c>
      <c r="N536" s="245" t="s">
        <v>434</v>
      </c>
      <c r="O536" s="14">
        <v>426</v>
      </c>
      <c r="P536" s="203"/>
      <c r="Q536" s="30" t="s">
        <v>434</v>
      </c>
      <c r="R536" s="20"/>
      <c r="S536" s="375"/>
      <c r="T536" s="26" t="s">
        <v>936</v>
      </c>
      <c r="U536" s="26"/>
    </row>
    <row r="537" spans="1:21" customFormat="1" ht="37.5" hidden="1" customHeight="1" thickBot="1" x14ac:dyDescent="0.35">
      <c r="A537" s="1"/>
      <c r="B537" s="518">
        <v>400173</v>
      </c>
      <c r="C537" s="611"/>
      <c r="D537" s="608"/>
      <c r="E537" s="175">
        <v>5</v>
      </c>
      <c r="F537" s="176" t="s">
        <v>438</v>
      </c>
      <c r="G537" s="177">
        <v>761.72</v>
      </c>
      <c r="H537" s="243">
        <v>9224429</v>
      </c>
      <c r="I537" s="111">
        <f>+G537-G533</f>
        <v>697.89</v>
      </c>
      <c r="J537" s="477"/>
      <c r="K537" s="200">
        <v>0</v>
      </c>
      <c r="L537" s="452" t="s">
        <v>21</v>
      </c>
      <c r="M537" s="377">
        <v>100</v>
      </c>
      <c r="N537" s="246" t="s">
        <v>434</v>
      </c>
      <c r="O537" s="377">
        <v>426</v>
      </c>
      <c r="P537" s="215"/>
      <c r="Q537" s="214" t="s">
        <v>434</v>
      </c>
      <c r="R537" s="334"/>
      <c r="S537" s="378"/>
      <c r="T537" s="26" t="s">
        <v>936</v>
      </c>
      <c r="U537" s="26"/>
    </row>
    <row r="538" spans="1:21" customFormat="1" ht="30.75" hidden="1" customHeight="1" x14ac:dyDescent="0.3">
      <c r="A538" s="1"/>
      <c r="B538" s="518">
        <v>90134</v>
      </c>
      <c r="C538" s="609">
        <v>90134</v>
      </c>
      <c r="D538" s="606" t="s">
        <v>439</v>
      </c>
      <c r="E538" s="171">
        <v>1</v>
      </c>
      <c r="F538" s="172" t="s">
        <v>433</v>
      </c>
      <c r="G538" s="173">
        <v>0</v>
      </c>
      <c r="H538" s="241">
        <v>0</v>
      </c>
      <c r="I538" s="111"/>
      <c r="J538" s="267"/>
      <c r="K538" s="200">
        <v>0</v>
      </c>
      <c r="L538" s="451" t="s">
        <v>21</v>
      </c>
      <c r="M538" s="345">
        <v>0</v>
      </c>
      <c r="N538" s="244" t="s">
        <v>434</v>
      </c>
      <c r="O538" s="345">
        <v>426</v>
      </c>
      <c r="P538" s="373"/>
      <c r="Q538" s="208" t="s">
        <v>434</v>
      </c>
      <c r="R538" s="209" t="s">
        <v>21</v>
      </c>
      <c r="S538" s="374">
        <v>0</v>
      </c>
      <c r="T538" s="26" t="s">
        <v>936</v>
      </c>
      <c r="U538" s="26" t="s">
        <v>936</v>
      </c>
    </row>
    <row r="539" spans="1:21" customFormat="1" ht="30.75" hidden="1" customHeight="1" x14ac:dyDescent="0.3">
      <c r="A539" s="1"/>
      <c r="B539" s="518">
        <v>90134</v>
      </c>
      <c r="C539" s="610"/>
      <c r="D539" s="607"/>
      <c r="E539" s="16">
        <v>2</v>
      </c>
      <c r="F539" s="174" t="s">
        <v>435</v>
      </c>
      <c r="G539" s="12">
        <v>0</v>
      </c>
      <c r="H539" s="242">
        <v>0</v>
      </c>
      <c r="I539" s="111"/>
      <c r="J539" s="267"/>
      <c r="K539" s="200">
        <v>0</v>
      </c>
      <c r="L539" s="24" t="s">
        <v>21</v>
      </c>
      <c r="M539" s="14">
        <v>0</v>
      </c>
      <c r="N539" s="245" t="s">
        <v>434</v>
      </c>
      <c r="O539" s="14">
        <v>426</v>
      </c>
      <c r="P539" s="203"/>
      <c r="Q539" s="30" t="s">
        <v>434</v>
      </c>
      <c r="R539" s="20"/>
      <c r="S539" s="375"/>
      <c r="T539" s="26" t="s">
        <v>936</v>
      </c>
      <c r="U539" s="26"/>
    </row>
    <row r="540" spans="1:21" customFormat="1" ht="33.75" hidden="1" customHeight="1" x14ac:dyDescent="0.3">
      <c r="A540" s="1"/>
      <c r="B540" s="518">
        <v>90134</v>
      </c>
      <c r="C540" s="610"/>
      <c r="D540" s="607"/>
      <c r="E540" s="16">
        <v>3</v>
      </c>
      <c r="F540" s="174" t="s">
        <v>436</v>
      </c>
      <c r="G540" s="12">
        <v>0</v>
      </c>
      <c r="H540" s="242">
        <v>0</v>
      </c>
      <c r="I540" s="111"/>
      <c r="J540" s="267"/>
      <c r="K540" s="200">
        <v>0</v>
      </c>
      <c r="L540" s="24" t="s">
        <v>21</v>
      </c>
      <c r="M540" s="14">
        <v>0</v>
      </c>
      <c r="N540" s="245" t="s">
        <v>434</v>
      </c>
      <c r="O540" s="14">
        <v>426</v>
      </c>
      <c r="P540" s="203"/>
      <c r="Q540" s="30" t="s">
        <v>434</v>
      </c>
      <c r="R540" s="20"/>
      <c r="S540" s="375"/>
      <c r="T540" s="26" t="s">
        <v>936</v>
      </c>
      <c r="U540" s="26"/>
    </row>
    <row r="541" spans="1:21" customFormat="1" ht="36" hidden="1" customHeight="1" x14ac:dyDescent="0.3">
      <c r="A541" s="1"/>
      <c r="B541" s="518">
        <v>90134</v>
      </c>
      <c r="C541" s="610"/>
      <c r="D541" s="607"/>
      <c r="E541" s="16">
        <v>4</v>
      </c>
      <c r="F541" s="174" t="s">
        <v>437</v>
      </c>
      <c r="G541" s="12">
        <v>0</v>
      </c>
      <c r="H541" s="242">
        <v>0</v>
      </c>
      <c r="I541" s="111"/>
      <c r="J541" s="267"/>
      <c r="K541" s="200">
        <v>0</v>
      </c>
      <c r="L541" s="24" t="s">
        <v>21</v>
      </c>
      <c r="M541" s="14">
        <v>0</v>
      </c>
      <c r="N541" s="245" t="s">
        <v>434</v>
      </c>
      <c r="O541" s="14">
        <v>426</v>
      </c>
      <c r="P541" s="203"/>
      <c r="Q541" s="30" t="s">
        <v>434</v>
      </c>
      <c r="R541" s="20"/>
      <c r="S541" s="375"/>
      <c r="T541" s="26" t="s">
        <v>936</v>
      </c>
      <c r="U541" s="26"/>
    </row>
    <row r="542" spans="1:21" customFormat="1" ht="34.5" hidden="1" customHeight="1" thickBot="1" x14ac:dyDescent="0.35">
      <c r="A542" s="1"/>
      <c r="B542" s="518">
        <v>90134</v>
      </c>
      <c r="C542" s="611"/>
      <c r="D542" s="608"/>
      <c r="E542" s="175">
        <v>5</v>
      </c>
      <c r="F542" s="176" t="s">
        <v>438</v>
      </c>
      <c r="G542" s="177">
        <v>0</v>
      </c>
      <c r="H542" s="243">
        <v>0</v>
      </c>
      <c r="I542" s="111"/>
      <c r="J542" s="267"/>
      <c r="K542" s="200">
        <v>0</v>
      </c>
      <c r="L542" s="452" t="s">
        <v>21</v>
      </c>
      <c r="M542" s="377">
        <v>0</v>
      </c>
      <c r="N542" s="246" t="s">
        <v>434</v>
      </c>
      <c r="O542" s="377">
        <v>426</v>
      </c>
      <c r="P542" s="215"/>
      <c r="Q542" s="214" t="s">
        <v>434</v>
      </c>
      <c r="R542" s="334"/>
      <c r="S542" s="378"/>
      <c r="T542" s="26" t="s">
        <v>936</v>
      </c>
      <c r="U542" s="26"/>
    </row>
    <row r="543" spans="1:21" customFormat="1" ht="18.75" hidden="1" customHeight="1" x14ac:dyDescent="0.3">
      <c r="A543" s="1"/>
      <c r="B543" s="518">
        <v>400174</v>
      </c>
      <c r="C543" s="609" t="s">
        <v>440</v>
      </c>
      <c r="D543" s="606" t="s">
        <v>441</v>
      </c>
      <c r="E543" s="171">
        <v>1</v>
      </c>
      <c r="F543" s="172" t="s">
        <v>433</v>
      </c>
      <c r="G543" s="173">
        <v>65.44</v>
      </c>
      <c r="H543" s="241">
        <v>792478</v>
      </c>
      <c r="I543" s="111"/>
      <c r="J543" s="267"/>
      <c r="K543" s="200">
        <v>0</v>
      </c>
      <c r="L543" s="451" t="s">
        <v>21</v>
      </c>
      <c r="M543" s="345">
        <v>100</v>
      </c>
      <c r="N543" s="244" t="s">
        <v>434</v>
      </c>
      <c r="O543" s="345">
        <v>426</v>
      </c>
      <c r="P543" s="373"/>
      <c r="Q543" s="208" t="s">
        <v>434</v>
      </c>
      <c r="R543" s="209" t="s">
        <v>21</v>
      </c>
      <c r="S543" s="374">
        <v>100</v>
      </c>
      <c r="T543" s="26" t="s">
        <v>936</v>
      </c>
      <c r="U543" s="26" t="s">
        <v>936</v>
      </c>
    </row>
    <row r="544" spans="1:21" customFormat="1" ht="18.75" hidden="1" customHeight="1" x14ac:dyDescent="0.3">
      <c r="A544" s="1"/>
      <c r="B544" s="518">
        <v>400174</v>
      </c>
      <c r="C544" s="610"/>
      <c r="D544" s="607"/>
      <c r="E544" s="16">
        <v>2</v>
      </c>
      <c r="F544" s="174" t="s">
        <v>435</v>
      </c>
      <c r="G544" s="12">
        <v>77.319999999999993</v>
      </c>
      <c r="H544" s="242">
        <v>936345</v>
      </c>
      <c r="I544" s="111">
        <f>+G544-G543</f>
        <v>11.879999999999995</v>
      </c>
      <c r="J544" s="477"/>
      <c r="K544" s="200">
        <v>0</v>
      </c>
      <c r="L544" s="24" t="s">
        <v>21</v>
      </c>
      <c r="M544" s="14">
        <v>100</v>
      </c>
      <c r="N544" s="245" t="s">
        <v>434</v>
      </c>
      <c r="O544" s="14">
        <v>426</v>
      </c>
      <c r="P544" s="203"/>
      <c r="Q544" s="30" t="s">
        <v>434</v>
      </c>
      <c r="R544" s="20"/>
      <c r="S544" s="375"/>
      <c r="T544" s="26" t="s">
        <v>936</v>
      </c>
      <c r="U544" s="26"/>
    </row>
    <row r="545" spans="1:21" customFormat="1" ht="18.75" hidden="1" customHeight="1" x14ac:dyDescent="0.3">
      <c r="A545" s="1"/>
      <c r="B545" s="518">
        <v>400174</v>
      </c>
      <c r="C545" s="610"/>
      <c r="D545" s="607"/>
      <c r="E545" s="16">
        <v>3</v>
      </c>
      <c r="F545" s="174" t="s">
        <v>436</v>
      </c>
      <c r="G545" s="12">
        <v>280.77</v>
      </c>
      <c r="H545" s="242">
        <v>3400125</v>
      </c>
      <c r="I545" s="111">
        <f>+G545-G543</f>
        <v>215.32999999999998</v>
      </c>
      <c r="J545" s="477"/>
      <c r="K545" s="200">
        <v>0</v>
      </c>
      <c r="L545" s="24" t="s">
        <v>21</v>
      </c>
      <c r="M545" s="14">
        <v>100</v>
      </c>
      <c r="N545" s="245" t="s">
        <v>434</v>
      </c>
      <c r="O545" s="14">
        <v>426</v>
      </c>
      <c r="P545" s="203"/>
      <c r="Q545" s="30" t="s">
        <v>434</v>
      </c>
      <c r="R545" s="20"/>
      <c r="S545" s="375"/>
      <c r="T545" s="26" t="s">
        <v>936</v>
      </c>
      <c r="U545" s="26"/>
    </row>
    <row r="546" spans="1:21" customFormat="1" ht="18.75" hidden="1" customHeight="1" x14ac:dyDescent="0.3">
      <c r="A546" s="1"/>
      <c r="B546" s="518">
        <v>400174</v>
      </c>
      <c r="C546" s="610"/>
      <c r="D546" s="607"/>
      <c r="E546" s="16">
        <v>4</v>
      </c>
      <c r="F546" s="174" t="s">
        <v>437</v>
      </c>
      <c r="G546" s="12">
        <v>718.84</v>
      </c>
      <c r="H546" s="242">
        <v>8705152</v>
      </c>
      <c r="I546" s="111">
        <f>+G546-G543</f>
        <v>653.40000000000009</v>
      </c>
      <c r="J546" s="477"/>
      <c r="K546" s="200">
        <v>0</v>
      </c>
      <c r="L546" s="24" t="s">
        <v>21</v>
      </c>
      <c r="M546" s="14">
        <v>100</v>
      </c>
      <c r="N546" s="245" t="s">
        <v>434</v>
      </c>
      <c r="O546" s="14">
        <v>426</v>
      </c>
      <c r="P546" s="203"/>
      <c r="Q546" s="30" t="s">
        <v>434</v>
      </c>
      <c r="R546" s="20"/>
      <c r="S546" s="375"/>
      <c r="T546" s="26" t="s">
        <v>936</v>
      </c>
      <c r="U546" s="26"/>
    </row>
    <row r="547" spans="1:21" customFormat="1" ht="26.25" hidden="1" customHeight="1" thickBot="1" x14ac:dyDescent="0.35">
      <c r="A547" s="1"/>
      <c r="B547" s="518">
        <v>400174</v>
      </c>
      <c r="C547" s="611"/>
      <c r="D547" s="608"/>
      <c r="E547" s="175">
        <v>5</v>
      </c>
      <c r="F547" s="176" t="s">
        <v>442</v>
      </c>
      <c r="G547" s="177">
        <v>1630.19</v>
      </c>
      <c r="H547" s="243">
        <v>19741601</v>
      </c>
      <c r="I547" s="111">
        <f>+G547-G543</f>
        <v>1564.75</v>
      </c>
      <c r="J547" s="477"/>
      <c r="K547" s="200">
        <v>0</v>
      </c>
      <c r="L547" s="452" t="s">
        <v>21</v>
      </c>
      <c r="M547" s="377">
        <v>100</v>
      </c>
      <c r="N547" s="246" t="s">
        <v>434</v>
      </c>
      <c r="O547" s="377">
        <v>426</v>
      </c>
      <c r="P547" s="215"/>
      <c r="Q547" s="214" t="s">
        <v>434</v>
      </c>
      <c r="R547" s="334"/>
      <c r="S547" s="378"/>
      <c r="T547" s="26" t="s">
        <v>936</v>
      </c>
      <c r="U547" s="26"/>
    </row>
    <row r="548" spans="1:21" customFormat="1" ht="32.25" hidden="1" customHeight="1" x14ac:dyDescent="0.3">
      <c r="A548" s="1"/>
      <c r="B548" s="519">
        <v>90135</v>
      </c>
      <c r="C548" s="609">
        <v>90135</v>
      </c>
      <c r="D548" s="606" t="s">
        <v>443</v>
      </c>
      <c r="E548" s="171">
        <v>1</v>
      </c>
      <c r="F548" s="172" t="s">
        <v>433</v>
      </c>
      <c r="G548" s="173">
        <v>0</v>
      </c>
      <c r="H548" s="241">
        <v>0</v>
      </c>
      <c r="I548" s="111"/>
      <c r="J548" s="267"/>
      <c r="K548" s="200">
        <v>0</v>
      </c>
      <c r="L548" s="451" t="s">
        <v>21</v>
      </c>
      <c r="M548" s="345">
        <v>0</v>
      </c>
      <c r="N548" s="244" t="s">
        <v>434</v>
      </c>
      <c r="O548" s="345">
        <v>426</v>
      </c>
      <c r="P548" s="373"/>
      <c r="Q548" s="208" t="s">
        <v>434</v>
      </c>
      <c r="R548" s="209" t="s">
        <v>21</v>
      </c>
      <c r="S548" s="374">
        <v>0</v>
      </c>
      <c r="T548" s="26" t="s">
        <v>936</v>
      </c>
      <c r="U548" s="26" t="s">
        <v>936</v>
      </c>
    </row>
    <row r="549" spans="1:21" customFormat="1" ht="32.25" hidden="1" customHeight="1" x14ac:dyDescent="0.3">
      <c r="A549" s="1"/>
      <c r="B549" s="519">
        <v>90135</v>
      </c>
      <c r="C549" s="610"/>
      <c r="D549" s="607"/>
      <c r="E549" s="16">
        <v>2</v>
      </c>
      <c r="F549" s="174" t="s">
        <v>435</v>
      </c>
      <c r="G549" s="12">
        <v>0</v>
      </c>
      <c r="H549" s="242">
        <v>0</v>
      </c>
      <c r="I549" s="111"/>
      <c r="J549" s="267"/>
      <c r="K549" s="200">
        <v>0</v>
      </c>
      <c r="L549" s="24" t="s">
        <v>21</v>
      </c>
      <c r="M549" s="14">
        <v>0</v>
      </c>
      <c r="N549" s="245" t="s">
        <v>434</v>
      </c>
      <c r="O549" s="14">
        <v>426</v>
      </c>
      <c r="P549" s="203"/>
      <c r="Q549" s="30" t="s">
        <v>434</v>
      </c>
      <c r="R549" s="20"/>
      <c r="S549" s="375"/>
      <c r="T549" s="26" t="s">
        <v>936</v>
      </c>
      <c r="U549" s="26"/>
    </row>
    <row r="550" spans="1:21" customFormat="1" ht="27.75" hidden="1" customHeight="1" x14ac:dyDescent="0.3">
      <c r="A550" s="1"/>
      <c r="B550" s="519">
        <v>90135</v>
      </c>
      <c r="C550" s="610"/>
      <c r="D550" s="607"/>
      <c r="E550" s="16">
        <v>3</v>
      </c>
      <c r="F550" s="174" t="s">
        <v>436</v>
      </c>
      <c r="G550" s="12">
        <v>0</v>
      </c>
      <c r="H550" s="242">
        <v>0</v>
      </c>
      <c r="I550" s="111"/>
      <c r="J550" s="267"/>
      <c r="K550" s="200">
        <v>0</v>
      </c>
      <c r="L550" s="24" t="s">
        <v>21</v>
      </c>
      <c r="M550" s="14">
        <v>0</v>
      </c>
      <c r="N550" s="245" t="s">
        <v>434</v>
      </c>
      <c r="O550" s="14">
        <v>426</v>
      </c>
      <c r="P550" s="203"/>
      <c r="Q550" s="30" t="s">
        <v>434</v>
      </c>
      <c r="R550" s="20"/>
      <c r="S550" s="375"/>
      <c r="T550" s="26" t="s">
        <v>936</v>
      </c>
      <c r="U550" s="26"/>
    </row>
    <row r="551" spans="1:21" customFormat="1" ht="32.25" hidden="1" customHeight="1" x14ac:dyDescent="0.3">
      <c r="A551" s="1"/>
      <c r="B551" s="519">
        <v>90135</v>
      </c>
      <c r="C551" s="610"/>
      <c r="D551" s="607"/>
      <c r="E551" s="16">
        <v>4</v>
      </c>
      <c r="F551" s="174" t="s">
        <v>437</v>
      </c>
      <c r="G551" s="12">
        <v>0</v>
      </c>
      <c r="H551" s="242">
        <v>0</v>
      </c>
      <c r="I551" s="111"/>
      <c r="J551" s="267"/>
      <c r="K551" s="200">
        <v>0</v>
      </c>
      <c r="L551" s="24" t="s">
        <v>21</v>
      </c>
      <c r="M551" s="14">
        <v>0</v>
      </c>
      <c r="N551" s="245" t="s">
        <v>434</v>
      </c>
      <c r="O551" s="14">
        <v>426</v>
      </c>
      <c r="P551" s="203"/>
      <c r="Q551" s="30" t="s">
        <v>434</v>
      </c>
      <c r="R551" s="20"/>
      <c r="S551" s="375"/>
      <c r="T551" s="26" t="s">
        <v>936</v>
      </c>
      <c r="U551" s="26"/>
    </row>
    <row r="552" spans="1:21" customFormat="1" ht="32.25" hidden="1" customHeight="1" thickBot="1" x14ac:dyDescent="0.35">
      <c r="A552" s="1"/>
      <c r="B552" s="519">
        <v>90135</v>
      </c>
      <c r="C552" s="611"/>
      <c r="D552" s="608"/>
      <c r="E552" s="175">
        <v>5</v>
      </c>
      <c r="F552" s="176" t="s">
        <v>442</v>
      </c>
      <c r="G552" s="177">
        <v>0</v>
      </c>
      <c r="H552" s="243">
        <v>0</v>
      </c>
      <c r="I552" s="111"/>
      <c r="J552" s="267"/>
      <c r="K552" s="200">
        <v>0</v>
      </c>
      <c r="L552" s="452" t="s">
        <v>21</v>
      </c>
      <c r="M552" s="377">
        <v>0</v>
      </c>
      <c r="N552" s="246" t="s">
        <v>434</v>
      </c>
      <c r="O552" s="377">
        <v>426</v>
      </c>
      <c r="P552" s="215"/>
      <c r="Q552" s="214" t="s">
        <v>434</v>
      </c>
      <c r="R552" s="334"/>
      <c r="S552" s="378"/>
      <c r="T552" s="26" t="s">
        <v>936</v>
      </c>
      <c r="U552" s="26"/>
    </row>
    <row r="553" spans="1:21" customFormat="1" ht="19.5" hidden="1" customHeight="1" x14ac:dyDescent="0.3">
      <c r="A553" s="1"/>
      <c r="B553" s="518">
        <v>400175</v>
      </c>
      <c r="C553" s="609" t="s">
        <v>444</v>
      </c>
      <c r="D553" s="606" t="s">
        <v>445</v>
      </c>
      <c r="E553" s="171">
        <v>1</v>
      </c>
      <c r="F553" s="172" t="s">
        <v>433</v>
      </c>
      <c r="G553" s="173">
        <v>59.8</v>
      </c>
      <c r="H553" s="241">
        <v>724178</v>
      </c>
      <c r="I553" s="111"/>
      <c r="J553" s="267"/>
      <c r="K553" s="200">
        <v>0</v>
      </c>
      <c r="L553" s="451" t="s">
        <v>21</v>
      </c>
      <c r="M553" s="345">
        <v>100</v>
      </c>
      <c r="N553" s="244" t="s">
        <v>434</v>
      </c>
      <c r="O553" s="345">
        <v>426</v>
      </c>
      <c r="P553" s="373"/>
      <c r="Q553" s="208" t="s">
        <v>434</v>
      </c>
      <c r="R553" s="209" t="s">
        <v>21</v>
      </c>
      <c r="S553" s="374">
        <v>100</v>
      </c>
      <c r="T553" s="26" t="s">
        <v>936</v>
      </c>
      <c r="U553" s="26" t="s">
        <v>936</v>
      </c>
    </row>
    <row r="554" spans="1:21" customFormat="1" ht="19.5" hidden="1" customHeight="1" x14ac:dyDescent="0.3">
      <c r="A554" s="1"/>
      <c r="B554" s="518">
        <v>400175</v>
      </c>
      <c r="C554" s="610"/>
      <c r="D554" s="607"/>
      <c r="E554" s="16">
        <v>2</v>
      </c>
      <c r="F554" s="174" t="s">
        <v>446</v>
      </c>
      <c r="G554" s="12">
        <v>72.989999999999995</v>
      </c>
      <c r="H554" s="242">
        <v>883909</v>
      </c>
      <c r="I554" s="111">
        <f>+G554-G553</f>
        <v>13.189999999999998</v>
      </c>
      <c r="J554" s="477"/>
      <c r="K554" s="200">
        <v>0</v>
      </c>
      <c r="L554" s="24" t="s">
        <v>21</v>
      </c>
      <c r="M554" s="14">
        <v>100</v>
      </c>
      <c r="N554" s="245" t="s">
        <v>434</v>
      </c>
      <c r="O554" s="14">
        <v>426</v>
      </c>
      <c r="P554" s="203"/>
      <c r="Q554" s="30" t="s">
        <v>434</v>
      </c>
      <c r="R554" s="20"/>
      <c r="S554" s="375"/>
      <c r="T554" s="26" t="s">
        <v>936</v>
      </c>
      <c r="U554" s="26"/>
    </row>
    <row r="555" spans="1:21" customFormat="1" ht="19.5" hidden="1" customHeight="1" x14ac:dyDescent="0.3">
      <c r="A555" s="1"/>
      <c r="B555" s="518">
        <v>400175</v>
      </c>
      <c r="C555" s="610"/>
      <c r="D555" s="607"/>
      <c r="E555" s="16">
        <v>3</v>
      </c>
      <c r="F555" s="174" t="s">
        <v>436</v>
      </c>
      <c r="G555" s="12">
        <v>259.22000000000003</v>
      </c>
      <c r="H555" s="242">
        <v>3139154</v>
      </c>
      <c r="I555" s="111">
        <f>+G555-G553</f>
        <v>199.42000000000002</v>
      </c>
      <c r="J555" s="477"/>
      <c r="K555" s="200">
        <v>0</v>
      </c>
      <c r="L555" s="24" t="s">
        <v>21</v>
      </c>
      <c r="M555" s="14">
        <v>100</v>
      </c>
      <c r="N555" s="245" t="s">
        <v>434</v>
      </c>
      <c r="O555" s="14">
        <v>426</v>
      </c>
      <c r="P555" s="203"/>
      <c r="Q555" s="30" t="s">
        <v>434</v>
      </c>
      <c r="R555" s="20"/>
      <c r="S555" s="375"/>
      <c r="T555" s="26" t="s">
        <v>936</v>
      </c>
      <c r="U555" s="26"/>
    </row>
    <row r="556" spans="1:21" customFormat="1" ht="19.5" hidden="1" customHeight="1" x14ac:dyDescent="0.3">
      <c r="A556" s="1"/>
      <c r="B556" s="518">
        <v>400175</v>
      </c>
      <c r="C556" s="610"/>
      <c r="D556" s="607"/>
      <c r="E556" s="16">
        <v>4</v>
      </c>
      <c r="F556" s="174" t="s">
        <v>437</v>
      </c>
      <c r="G556" s="12">
        <v>362.5</v>
      </c>
      <c r="H556" s="242">
        <v>4389875</v>
      </c>
      <c r="I556" s="111">
        <f>+G556-G553</f>
        <v>302.7</v>
      </c>
      <c r="J556" s="477"/>
      <c r="K556" s="200">
        <v>0</v>
      </c>
      <c r="L556" s="24" t="s">
        <v>21</v>
      </c>
      <c r="M556" s="14">
        <v>100</v>
      </c>
      <c r="N556" s="245" t="s">
        <v>434</v>
      </c>
      <c r="O556" s="14">
        <v>426</v>
      </c>
      <c r="P556" s="203"/>
      <c r="Q556" s="30" t="s">
        <v>434</v>
      </c>
      <c r="R556" s="20"/>
      <c r="S556" s="375"/>
      <c r="T556" s="26" t="s">
        <v>936</v>
      </c>
      <c r="U556" s="26"/>
    </row>
    <row r="557" spans="1:21" customFormat="1" ht="27.75" hidden="1" customHeight="1" thickBot="1" x14ac:dyDescent="0.35">
      <c r="A557" s="1"/>
      <c r="B557" s="518">
        <v>400175</v>
      </c>
      <c r="C557" s="611"/>
      <c r="D557" s="608"/>
      <c r="E557" s="175">
        <v>5</v>
      </c>
      <c r="F557" s="176" t="s">
        <v>447</v>
      </c>
      <c r="G557" s="177">
        <v>556.66</v>
      </c>
      <c r="H557" s="243">
        <v>6741153</v>
      </c>
      <c r="I557" s="111">
        <f>+G557-G553</f>
        <v>496.85999999999996</v>
      </c>
      <c r="J557" s="477"/>
      <c r="K557" s="200">
        <v>0</v>
      </c>
      <c r="L557" s="452" t="s">
        <v>21</v>
      </c>
      <c r="M557" s="377">
        <v>100</v>
      </c>
      <c r="N557" s="246" t="s">
        <v>434</v>
      </c>
      <c r="O557" s="377">
        <v>426</v>
      </c>
      <c r="P557" s="215"/>
      <c r="Q557" s="214" t="s">
        <v>434</v>
      </c>
      <c r="R557" s="334"/>
      <c r="S557" s="378"/>
      <c r="T557" s="26" t="s">
        <v>936</v>
      </c>
      <c r="U557" s="26"/>
    </row>
    <row r="558" spans="1:21" customFormat="1" ht="33.75" hidden="1" customHeight="1" x14ac:dyDescent="0.3">
      <c r="A558" s="1"/>
      <c r="B558" s="518">
        <v>90196</v>
      </c>
      <c r="C558" s="609">
        <v>90136</v>
      </c>
      <c r="D558" s="606" t="s">
        <v>448</v>
      </c>
      <c r="E558" s="171">
        <v>1</v>
      </c>
      <c r="F558" s="172" t="s">
        <v>433</v>
      </c>
      <c r="G558" s="173">
        <v>0</v>
      </c>
      <c r="H558" s="241">
        <v>0</v>
      </c>
      <c r="I558" s="111"/>
      <c r="J558" s="267"/>
      <c r="K558" s="200">
        <v>0</v>
      </c>
      <c r="L558" s="451" t="s">
        <v>21</v>
      </c>
      <c r="M558" s="345">
        <v>0</v>
      </c>
      <c r="N558" s="244" t="s">
        <v>434</v>
      </c>
      <c r="O558" s="345">
        <v>426</v>
      </c>
      <c r="P558" s="373"/>
      <c r="Q558" s="208" t="s">
        <v>434</v>
      </c>
      <c r="R558" s="209" t="s">
        <v>21</v>
      </c>
      <c r="S558" s="374">
        <v>0</v>
      </c>
      <c r="T558" s="26" t="s">
        <v>936</v>
      </c>
      <c r="U558" s="26" t="s">
        <v>936</v>
      </c>
    </row>
    <row r="559" spans="1:21" customFormat="1" ht="33.75" hidden="1" customHeight="1" x14ac:dyDescent="0.3">
      <c r="A559" s="1"/>
      <c r="B559" s="518">
        <v>90196</v>
      </c>
      <c r="C559" s="610"/>
      <c r="D559" s="607"/>
      <c r="E559" s="16">
        <v>2</v>
      </c>
      <c r="F559" s="174" t="s">
        <v>446</v>
      </c>
      <c r="G559" s="12">
        <v>0</v>
      </c>
      <c r="H559" s="242">
        <v>0</v>
      </c>
      <c r="I559" s="111"/>
      <c r="J559" s="267"/>
      <c r="K559" s="200">
        <v>0</v>
      </c>
      <c r="L559" s="24" t="s">
        <v>21</v>
      </c>
      <c r="M559" s="14">
        <v>0</v>
      </c>
      <c r="N559" s="245" t="s">
        <v>434</v>
      </c>
      <c r="O559" s="14">
        <v>426</v>
      </c>
      <c r="P559" s="203"/>
      <c r="Q559" s="30" t="s">
        <v>434</v>
      </c>
      <c r="R559" s="20"/>
      <c r="S559" s="375"/>
      <c r="T559" s="26" t="s">
        <v>936</v>
      </c>
      <c r="U559" s="26"/>
    </row>
    <row r="560" spans="1:21" customFormat="1" ht="33.75" hidden="1" customHeight="1" x14ac:dyDescent="0.3">
      <c r="A560" s="1"/>
      <c r="B560" s="518">
        <v>90196</v>
      </c>
      <c r="C560" s="610"/>
      <c r="D560" s="607"/>
      <c r="E560" s="16">
        <v>3</v>
      </c>
      <c r="F560" s="174" t="s">
        <v>436</v>
      </c>
      <c r="G560" s="12">
        <v>0</v>
      </c>
      <c r="H560" s="242">
        <v>0</v>
      </c>
      <c r="I560" s="111"/>
      <c r="J560" s="267"/>
      <c r="K560" s="200">
        <v>0</v>
      </c>
      <c r="L560" s="24" t="s">
        <v>21</v>
      </c>
      <c r="M560" s="14">
        <v>0</v>
      </c>
      <c r="N560" s="245" t="s">
        <v>434</v>
      </c>
      <c r="O560" s="14">
        <v>426</v>
      </c>
      <c r="P560" s="203"/>
      <c r="Q560" s="30" t="s">
        <v>434</v>
      </c>
      <c r="R560" s="20"/>
      <c r="S560" s="375"/>
      <c r="T560" s="26" t="s">
        <v>936</v>
      </c>
      <c r="U560" s="26"/>
    </row>
    <row r="561" spans="1:21" customFormat="1" ht="33.75" hidden="1" customHeight="1" x14ac:dyDescent="0.3">
      <c r="A561" s="1"/>
      <c r="B561" s="518">
        <v>90196</v>
      </c>
      <c r="C561" s="610"/>
      <c r="D561" s="607"/>
      <c r="E561" s="16">
        <v>4</v>
      </c>
      <c r="F561" s="174" t="s">
        <v>437</v>
      </c>
      <c r="G561" s="12">
        <v>0</v>
      </c>
      <c r="H561" s="242">
        <v>0</v>
      </c>
      <c r="I561" s="111"/>
      <c r="J561" s="267"/>
      <c r="K561" s="200">
        <v>0</v>
      </c>
      <c r="L561" s="24" t="s">
        <v>21</v>
      </c>
      <c r="M561" s="14">
        <v>0</v>
      </c>
      <c r="N561" s="245" t="s">
        <v>434</v>
      </c>
      <c r="O561" s="14">
        <v>426</v>
      </c>
      <c r="P561" s="203"/>
      <c r="Q561" s="30" t="s">
        <v>434</v>
      </c>
      <c r="R561" s="20"/>
      <c r="S561" s="375"/>
      <c r="T561" s="26" t="s">
        <v>936</v>
      </c>
      <c r="U561" s="26"/>
    </row>
    <row r="562" spans="1:21" customFormat="1" ht="33.75" hidden="1" customHeight="1" thickBot="1" x14ac:dyDescent="0.35">
      <c r="A562" s="1"/>
      <c r="B562" s="518">
        <v>90196</v>
      </c>
      <c r="C562" s="611"/>
      <c r="D562" s="608"/>
      <c r="E562" s="175">
        <v>5</v>
      </c>
      <c r="F562" s="176" t="s">
        <v>447</v>
      </c>
      <c r="G562" s="177">
        <v>0</v>
      </c>
      <c r="H562" s="243">
        <v>0</v>
      </c>
      <c r="I562" s="111"/>
      <c r="J562" s="267"/>
      <c r="K562" s="200">
        <v>0</v>
      </c>
      <c r="L562" s="452" t="s">
        <v>21</v>
      </c>
      <c r="M562" s="377">
        <v>0</v>
      </c>
      <c r="N562" s="246" t="s">
        <v>434</v>
      </c>
      <c r="O562" s="377">
        <v>426</v>
      </c>
      <c r="P562" s="215"/>
      <c r="Q562" s="214" t="s">
        <v>434</v>
      </c>
      <c r="R562" s="334"/>
      <c r="S562" s="378"/>
      <c r="T562" s="26" t="s">
        <v>936</v>
      </c>
      <c r="U562" s="26"/>
    </row>
    <row r="563" spans="1:21" customFormat="1" ht="41.25" hidden="1" customHeight="1" x14ac:dyDescent="0.3">
      <c r="A563" s="1"/>
      <c r="B563" s="519">
        <v>400176</v>
      </c>
      <c r="C563" s="609" t="s">
        <v>449</v>
      </c>
      <c r="D563" s="606" t="s">
        <v>450</v>
      </c>
      <c r="E563" s="171">
        <v>1</v>
      </c>
      <c r="F563" s="172" t="s">
        <v>451</v>
      </c>
      <c r="G563" s="173">
        <v>43.18</v>
      </c>
      <c r="H563" s="241">
        <v>522910</v>
      </c>
      <c r="I563" s="111"/>
      <c r="J563" s="267"/>
      <c r="K563" s="200">
        <v>0</v>
      </c>
      <c r="L563" s="451" t="s">
        <v>21</v>
      </c>
      <c r="M563" s="345">
        <v>100</v>
      </c>
      <c r="N563" s="244" t="s">
        <v>434</v>
      </c>
      <c r="O563" s="345">
        <v>426</v>
      </c>
      <c r="P563" s="373"/>
      <c r="Q563" s="208" t="s">
        <v>434</v>
      </c>
      <c r="R563" s="209" t="s">
        <v>21</v>
      </c>
      <c r="S563" s="374">
        <v>100</v>
      </c>
      <c r="T563" s="26" t="s">
        <v>936</v>
      </c>
      <c r="U563" s="26" t="s">
        <v>936</v>
      </c>
    </row>
    <row r="564" spans="1:21" customFormat="1" ht="32.25" hidden="1" customHeight="1" x14ac:dyDescent="0.3">
      <c r="A564" s="1"/>
      <c r="B564" s="519">
        <v>400176</v>
      </c>
      <c r="C564" s="610"/>
      <c r="D564" s="607"/>
      <c r="E564" s="16">
        <v>2</v>
      </c>
      <c r="F564" s="179" t="s">
        <v>452</v>
      </c>
      <c r="G564" s="12">
        <v>49.07</v>
      </c>
      <c r="H564" s="242">
        <v>594238</v>
      </c>
      <c r="I564" s="111">
        <f>+G564-G563</f>
        <v>5.8900000000000006</v>
      </c>
      <c r="J564" s="477"/>
      <c r="K564" s="200">
        <v>0</v>
      </c>
      <c r="L564" s="24" t="s">
        <v>21</v>
      </c>
      <c r="M564" s="14">
        <v>100</v>
      </c>
      <c r="N564" s="245" t="s">
        <v>434</v>
      </c>
      <c r="O564" s="14">
        <v>426</v>
      </c>
      <c r="P564" s="203"/>
      <c r="Q564" s="30" t="s">
        <v>434</v>
      </c>
      <c r="R564" s="20"/>
      <c r="S564" s="375"/>
      <c r="T564" s="26" t="s">
        <v>936</v>
      </c>
      <c r="U564" s="26"/>
    </row>
    <row r="565" spans="1:21" customFormat="1" ht="18" hidden="1" customHeight="1" x14ac:dyDescent="0.3">
      <c r="A565" s="1"/>
      <c r="B565" s="519">
        <v>400176</v>
      </c>
      <c r="C565" s="610"/>
      <c r="D565" s="607"/>
      <c r="E565" s="16">
        <v>3</v>
      </c>
      <c r="F565" s="179" t="s">
        <v>453</v>
      </c>
      <c r="G565" s="12">
        <v>58.15</v>
      </c>
      <c r="H565" s="242">
        <v>704197</v>
      </c>
      <c r="I565" s="111">
        <f>+G565-G563</f>
        <v>14.969999999999999</v>
      </c>
      <c r="J565" s="477"/>
      <c r="K565" s="200">
        <v>0</v>
      </c>
      <c r="L565" s="24" t="s">
        <v>21</v>
      </c>
      <c r="M565" s="14">
        <v>100</v>
      </c>
      <c r="N565" s="245" t="s">
        <v>434</v>
      </c>
      <c r="O565" s="14">
        <v>426</v>
      </c>
      <c r="P565" s="203"/>
      <c r="Q565" s="30" t="s">
        <v>434</v>
      </c>
      <c r="R565" s="20"/>
      <c r="S565" s="375"/>
      <c r="T565" s="26" t="s">
        <v>936</v>
      </c>
      <c r="U565" s="26"/>
    </row>
    <row r="566" spans="1:21" customFormat="1" ht="59.4" hidden="1" customHeight="1" x14ac:dyDescent="0.3">
      <c r="A566" s="1"/>
      <c r="B566" s="519">
        <v>400176</v>
      </c>
      <c r="C566" s="610"/>
      <c r="D566" s="607"/>
      <c r="E566" s="16">
        <v>4</v>
      </c>
      <c r="F566" s="179" t="s">
        <v>454</v>
      </c>
      <c r="G566" s="12">
        <v>385.99</v>
      </c>
      <c r="H566" s="242">
        <v>4674339</v>
      </c>
      <c r="I566" s="111">
        <f>+G566-G563</f>
        <v>342.81</v>
      </c>
      <c r="J566" s="477"/>
      <c r="K566" s="200">
        <v>0</v>
      </c>
      <c r="L566" s="24" t="s">
        <v>21</v>
      </c>
      <c r="M566" s="14">
        <v>100</v>
      </c>
      <c r="N566" s="245" t="s">
        <v>434</v>
      </c>
      <c r="O566" s="14">
        <v>426</v>
      </c>
      <c r="P566" s="203"/>
      <c r="Q566" s="30" t="s">
        <v>434</v>
      </c>
      <c r="R566" s="20"/>
      <c r="S566" s="375"/>
      <c r="T566" s="26" t="s">
        <v>936</v>
      </c>
      <c r="U566" s="26"/>
    </row>
    <row r="567" spans="1:21" customFormat="1" ht="32.25" hidden="1" customHeight="1" x14ac:dyDescent="0.3">
      <c r="A567" s="1"/>
      <c r="B567" s="519">
        <v>400176</v>
      </c>
      <c r="C567" s="610"/>
      <c r="D567" s="607"/>
      <c r="E567" s="16">
        <v>5</v>
      </c>
      <c r="F567" s="179" t="s">
        <v>455</v>
      </c>
      <c r="G567" s="12">
        <v>594.23</v>
      </c>
      <c r="H567" s="242">
        <v>7196125</v>
      </c>
      <c r="I567" s="111">
        <f>+G567-G563</f>
        <v>551.05000000000007</v>
      </c>
      <c r="J567" s="477"/>
      <c r="K567" s="200">
        <v>0</v>
      </c>
      <c r="L567" s="24" t="s">
        <v>21</v>
      </c>
      <c r="M567" s="14">
        <v>100</v>
      </c>
      <c r="N567" s="245" t="s">
        <v>434</v>
      </c>
      <c r="O567" s="14">
        <v>426</v>
      </c>
      <c r="P567" s="203"/>
      <c r="Q567" s="30" t="s">
        <v>434</v>
      </c>
      <c r="R567" s="20"/>
      <c r="S567" s="375"/>
      <c r="T567" s="26" t="s">
        <v>936</v>
      </c>
      <c r="U567" s="26"/>
    </row>
    <row r="568" spans="1:21" customFormat="1" ht="41.25" hidden="1" customHeight="1" thickBot="1" x14ac:dyDescent="0.35">
      <c r="A568" s="1"/>
      <c r="B568" s="519">
        <v>400176</v>
      </c>
      <c r="C568" s="611"/>
      <c r="D568" s="608"/>
      <c r="E568" s="181">
        <v>6</v>
      </c>
      <c r="F568" s="182" t="s">
        <v>456</v>
      </c>
      <c r="G568" s="177">
        <v>1038.5</v>
      </c>
      <c r="H568" s="243">
        <v>12576235</v>
      </c>
      <c r="I568" s="111">
        <f>+G568-G563</f>
        <v>995.32</v>
      </c>
      <c r="J568" s="477"/>
      <c r="K568" s="200">
        <v>0</v>
      </c>
      <c r="L568" s="452" t="s">
        <v>21</v>
      </c>
      <c r="M568" s="377">
        <v>100</v>
      </c>
      <c r="N568" s="246" t="s">
        <v>434</v>
      </c>
      <c r="O568" s="377">
        <v>426</v>
      </c>
      <c r="P568" s="215"/>
      <c r="Q568" s="214" t="s">
        <v>434</v>
      </c>
      <c r="R568" s="334"/>
      <c r="S568" s="378"/>
      <c r="T568" s="26" t="s">
        <v>936</v>
      </c>
      <c r="U568" s="26"/>
    </row>
    <row r="569" spans="1:21" customFormat="1" ht="38.25" hidden="1" customHeight="1" x14ac:dyDescent="0.3">
      <c r="A569" s="1"/>
      <c r="B569" s="519">
        <v>90137</v>
      </c>
      <c r="C569" s="609">
        <v>90137</v>
      </c>
      <c r="D569" s="606" t="s">
        <v>457</v>
      </c>
      <c r="E569" s="171">
        <v>1</v>
      </c>
      <c r="F569" s="172" t="s">
        <v>451</v>
      </c>
      <c r="G569" s="173">
        <v>0</v>
      </c>
      <c r="H569" s="241">
        <v>0</v>
      </c>
      <c r="I569" s="111"/>
      <c r="J569" s="267"/>
      <c r="K569" s="200">
        <v>0</v>
      </c>
      <c r="L569" s="451" t="s">
        <v>21</v>
      </c>
      <c r="M569" s="345">
        <v>0</v>
      </c>
      <c r="N569" s="244" t="s">
        <v>434</v>
      </c>
      <c r="O569" s="345">
        <v>426</v>
      </c>
      <c r="P569" s="373"/>
      <c r="Q569" s="208" t="s">
        <v>434</v>
      </c>
      <c r="R569" s="209" t="s">
        <v>21</v>
      </c>
      <c r="S569" s="374">
        <v>0</v>
      </c>
      <c r="T569" s="26" t="s">
        <v>936</v>
      </c>
      <c r="U569" s="26" t="s">
        <v>936</v>
      </c>
    </row>
    <row r="570" spans="1:21" customFormat="1" ht="38.25" hidden="1" customHeight="1" x14ac:dyDescent="0.3">
      <c r="A570" s="1"/>
      <c r="B570" s="519">
        <v>90137</v>
      </c>
      <c r="C570" s="610"/>
      <c r="D570" s="607"/>
      <c r="E570" s="16">
        <v>2</v>
      </c>
      <c r="F570" s="179" t="s">
        <v>452</v>
      </c>
      <c r="G570" s="12">
        <v>0</v>
      </c>
      <c r="H570" s="242">
        <v>0</v>
      </c>
      <c r="I570" s="111"/>
      <c r="J570" s="267"/>
      <c r="K570" s="200">
        <v>0</v>
      </c>
      <c r="L570" s="24" t="s">
        <v>21</v>
      </c>
      <c r="M570" s="14">
        <v>0</v>
      </c>
      <c r="N570" s="245" t="s">
        <v>434</v>
      </c>
      <c r="O570" s="14">
        <v>426</v>
      </c>
      <c r="P570" s="203"/>
      <c r="Q570" s="30" t="s">
        <v>434</v>
      </c>
      <c r="R570" s="20"/>
      <c r="S570" s="375"/>
      <c r="T570" s="26" t="s">
        <v>936</v>
      </c>
      <c r="U570" s="26"/>
    </row>
    <row r="571" spans="1:21" customFormat="1" ht="38.25" hidden="1" customHeight="1" x14ac:dyDescent="0.3">
      <c r="A571" s="1"/>
      <c r="B571" s="519">
        <v>90137</v>
      </c>
      <c r="C571" s="610"/>
      <c r="D571" s="607"/>
      <c r="E571" s="16">
        <v>3</v>
      </c>
      <c r="F571" s="179" t="s">
        <v>453</v>
      </c>
      <c r="G571" s="12">
        <v>0</v>
      </c>
      <c r="H571" s="242">
        <v>0</v>
      </c>
      <c r="I571" s="111"/>
      <c r="J571" s="267"/>
      <c r="K571" s="200">
        <v>0</v>
      </c>
      <c r="L571" s="24" t="s">
        <v>21</v>
      </c>
      <c r="M571" s="14">
        <v>0</v>
      </c>
      <c r="N571" s="245" t="s">
        <v>434</v>
      </c>
      <c r="O571" s="14">
        <v>426</v>
      </c>
      <c r="P571" s="203"/>
      <c r="Q571" s="30" t="s">
        <v>434</v>
      </c>
      <c r="R571" s="20"/>
      <c r="S571" s="375"/>
      <c r="T571" s="26" t="s">
        <v>936</v>
      </c>
      <c r="U571" s="26"/>
    </row>
    <row r="572" spans="1:21" customFormat="1" ht="48.75" hidden="1" customHeight="1" x14ac:dyDescent="0.3">
      <c r="A572" s="1"/>
      <c r="B572" s="519">
        <v>90137</v>
      </c>
      <c r="C572" s="610"/>
      <c r="D572" s="607"/>
      <c r="E572" s="16">
        <v>4</v>
      </c>
      <c r="F572" s="179" t="s">
        <v>454</v>
      </c>
      <c r="G572" s="12">
        <v>0</v>
      </c>
      <c r="H572" s="242">
        <v>0</v>
      </c>
      <c r="I572" s="111"/>
      <c r="J572" s="267"/>
      <c r="K572" s="200">
        <v>0</v>
      </c>
      <c r="L572" s="24" t="s">
        <v>21</v>
      </c>
      <c r="M572" s="14">
        <v>0</v>
      </c>
      <c r="N572" s="245" t="s">
        <v>434</v>
      </c>
      <c r="O572" s="14">
        <v>426</v>
      </c>
      <c r="P572" s="203"/>
      <c r="Q572" s="30" t="s">
        <v>434</v>
      </c>
      <c r="R572" s="20"/>
      <c r="S572" s="375"/>
      <c r="T572" s="26" t="s">
        <v>936</v>
      </c>
      <c r="U572" s="26"/>
    </row>
    <row r="573" spans="1:21" customFormat="1" ht="38.25" hidden="1" customHeight="1" x14ac:dyDescent="0.3">
      <c r="A573" s="1"/>
      <c r="B573" s="519">
        <v>90137</v>
      </c>
      <c r="C573" s="610"/>
      <c r="D573" s="607"/>
      <c r="E573" s="16">
        <v>5</v>
      </c>
      <c r="F573" s="179" t="s">
        <v>455</v>
      </c>
      <c r="G573" s="12">
        <v>0</v>
      </c>
      <c r="H573" s="242">
        <v>0</v>
      </c>
      <c r="I573" s="111"/>
      <c r="J573" s="267"/>
      <c r="K573" s="200">
        <v>0</v>
      </c>
      <c r="L573" s="24" t="s">
        <v>21</v>
      </c>
      <c r="M573" s="14">
        <v>0</v>
      </c>
      <c r="N573" s="245" t="s">
        <v>434</v>
      </c>
      <c r="O573" s="14">
        <v>426</v>
      </c>
      <c r="P573" s="203"/>
      <c r="Q573" s="30" t="s">
        <v>434</v>
      </c>
      <c r="R573" s="20"/>
      <c r="S573" s="375"/>
      <c r="T573" s="26" t="s">
        <v>936</v>
      </c>
      <c r="U573" s="26"/>
    </row>
    <row r="574" spans="1:21" customFormat="1" ht="32.25" hidden="1" customHeight="1" thickBot="1" x14ac:dyDescent="0.35">
      <c r="A574" s="1"/>
      <c r="B574" s="519">
        <v>90137</v>
      </c>
      <c r="C574" s="611"/>
      <c r="D574" s="608"/>
      <c r="E574" s="181">
        <v>6</v>
      </c>
      <c r="F574" s="182" t="s">
        <v>456</v>
      </c>
      <c r="G574" s="177">
        <v>0</v>
      </c>
      <c r="H574" s="243">
        <v>0</v>
      </c>
      <c r="I574" s="111"/>
      <c r="J574" s="267"/>
      <c r="K574" s="200">
        <v>0</v>
      </c>
      <c r="L574" s="452" t="s">
        <v>21</v>
      </c>
      <c r="M574" s="377">
        <v>0</v>
      </c>
      <c r="N574" s="246" t="s">
        <v>434</v>
      </c>
      <c r="O574" s="377">
        <v>426</v>
      </c>
      <c r="P574" s="215"/>
      <c r="Q574" s="214" t="s">
        <v>434</v>
      </c>
      <c r="R574" s="334"/>
      <c r="S574" s="378"/>
      <c r="T574" s="26" t="s">
        <v>936</v>
      </c>
      <c r="U574" s="26"/>
    </row>
    <row r="575" spans="1:21" customFormat="1" ht="40.5" hidden="1" customHeight="1" x14ac:dyDescent="0.3">
      <c r="A575" s="1"/>
      <c r="B575" s="518">
        <v>400177</v>
      </c>
      <c r="C575" s="609" t="s">
        <v>458</v>
      </c>
      <c r="D575" s="606" t="s">
        <v>459</v>
      </c>
      <c r="E575" s="171">
        <v>1</v>
      </c>
      <c r="F575" s="172" t="s">
        <v>451</v>
      </c>
      <c r="G575" s="173">
        <v>45</v>
      </c>
      <c r="H575" s="241">
        <v>544950</v>
      </c>
      <c r="I575" s="111"/>
      <c r="J575" s="267"/>
      <c r="K575" s="200">
        <v>0</v>
      </c>
      <c r="L575" s="451" t="s">
        <v>21</v>
      </c>
      <c r="M575" s="345">
        <v>100</v>
      </c>
      <c r="N575" s="244" t="s">
        <v>434</v>
      </c>
      <c r="O575" s="345">
        <v>426</v>
      </c>
      <c r="P575" s="373"/>
      <c r="Q575" s="208" t="s">
        <v>434</v>
      </c>
      <c r="R575" s="209" t="s">
        <v>21</v>
      </c>
      <c r="S575" s="374">
        <v>100</v>
      </c>
      <c r="T575" s="26" t="s">
        <v>936</v>
      </c>
      <c r="U575" s="26" t="s">
        <v>936</v>
      </c>
    </row>
    <row r="576" spans="1:21" customFormat="1" ht="40.5" hidden="1" customHeight="1" x14ac:dyDescent="0.3">
      <c r="A576" s="1"/>
      <c r="B576" s="518">
        <v>400177</v>
      </c>
      <c r="C576" s="610"/>
      <c r="D576" s="607"/>
      <c r="E576" s="16">
        <v>2</v>
      </c>
      <c r="F576" s="174" t="s">
        <v>460</v>
      </c>
      <c r="G576" s="12">
        <v>51.49</v>
      </c>
      <c r="H576" s="242">
        <v>623544</v>
      </c>
      <c r="I576" s="111">
        <f>+G576-G575</f>
        <v>6.490000000000002</v>
      </c>
      <c r="J576" s="477"/>
      <c r="K576" s="200">
        <v>0</v>
      </c>
      <c r="L576" s="24" t="s">
        <v>21</v>
      </c>
      <c r="M576" s="14">
        <v>100</v>
      </c>
      <c r="N576" s="245" t="s">
        <v>434</v>
      </c>
      <c r="O576" s="14">
        <v>426</v>
      </c>
      <c r="P576" s="203"/>
      <c r="Q576" s="30" t="s">
        <v>434</v>
      </c>
      <c r="R576" s="20"/>
      <c r="S576" s="375"/>
      <c r="T576" s="26" t="s">
        <v>936</v>
      </c>
      <c r="U576" s="26"/>
    </row>
    <row r="577" spans="1:21" customFormat="1" ht="26.1" hidden="1" customHeight="1" x14ac:dyDescent="0.3">
      <c r="A577" s="1"/>
      <c r="B577" s="518">
        <v>400177</v>
      </c>
      <c r="C577" s="610"/>
      <c r="D577" s="607"/>
      <c r="E577" s="16">
        <v>3</v>
      </c>
      <c r="F577" s="174" t="s">
        <v>453</v>
      </c>
      <c r="G577" s="12">
        <v>58.15</v>
      </c>
      <c r="H577" s="242">
        <v>704197</v>
      </c>
      <c r="I577" s="111">
        <f>+G577-G575</f>
        <v>13.149999999999999</v>
      </c>
      <c r="J577" s="477"/>
      <c r="K577" s="200">
        <v>0</v>
      </c>
      <c r="L577" s="24" t="s">
        <v>21</v>
      </c>
      <c r="M577" s="14">
        <v>100</v>
      </c>
      <c r="N577" s="245" t="s">
        <v>434</v>
      </c>
      <c r="O577" s="14">
        <v>426</v>
      </c>
      <c r="P577" s="203"/>
      <c r="Q577" s="30" t="s">
        <v>434</v>
      </c>
      <c r="R577" s="20"/>
      <c r="S577" s="375"/>
      <c r="T577" s="26" t="s">
        <v>936</v>
      </c>
      <c r="U577" s="26"/>
    </row>
    <row r="578" spans="1:21" customFormat="1" ht="59.1" hidden="1" customHeight="1" x14ac:dyDescent="0.3">
      <c r="A578" s="1"/>
      <c r="B578" s="518">
        <v>400177</v>
      </c>
      <c r="C578" s="610"/>
      <c r="D578" s="607"/>
      <c r="E578" s="16">
        <v>4</v>
      </c>
      <c r="F578" s="174" t="s">
        <v>454</v>
      </c>
      <c r="G578" s="12">
        <v>457.71</v>
      </c>
      <c r="H578" s="242">
        <v>5542868</v>
      </c>
      <c r="I578" s="111">
        <f>+G578-G575</f>
        <v>412.71</v>
      </c>
      <c r="J578" s="477"/>
      <c r="K578" s="200">
        <v>0</v>
      </c>
      <c r="L578" s="24" t="s">
        <v>21</v>
      </c>
      <c r="M578" s="14">
        <v>100</v>
      </c>
      <c r="N578" s="245" t="s">
        <v>434</v>
      </c>
      <c r="O578" s="14">
        <v>426</v>
      </c>
      <c r="P578" s="203"/>
      <c r="Q578" s="30" t="s">
        <v>434</v>
      </c>
      <c r="R578" s="20"/>
      <c r="S578" s="375"/>
      <c r="T578" s="26" t="s">
        <v>936</v>
      </c>
      <c r="U578" s="26"/>
    </row>
    <row r="579" spans="1:21" customFormat="1" ht="47.25" hidden="1" customHeight="1" thickBot="1" x14ac:dyDescent="0.35">
      <c r="A579" s="1"/>
      <c r="B579" s="518">
        <v>400177</v>
      </c>
      <c r="C579" s="611"/>
      <c r="D579" s="608"/>
      <c r="E579" s="175">
        <v>5</v>
      </c>
      <c r="F579" s="176" t="s">
        <v>461</v>
      </c>
      <c r="G579" s="177">
        <v>1038.5</v>
      </c>
      <c r="H579" s="243">
        <v>12576235</v>
      </c>
      <c r="I579" s="111">
        <f>+G579-G575</f>
        <v>993.5</v>
      </c>
      <c r="J579" s="477"/>
      <c r="K579" s="200">
        <v>0</v>
      </c>
      <c r="L579" s="452" t="s">
        <v>21</v>
      </c>
      <c r="M579" s="377">
        <v>100</v>
      </c>
      <c r="N579" s="246" t="s">
        <v>434</v>
      </c>
      <c r="O579" s="377">
        <v>426</v>
      </c>
      <c r="P579" s="215"/>
      <c r="Q579" s="214" t="s">
        <v>434</v>
      </c>
      <c r="R579" s="334"/>
      <c r="S579" s="378"/>
      <c r="T579" s="26" t="s">
        <v>936</v>
      </c>
      <c r="U579" s="26"/>
    </row>
    <row r="580" spans="1:21" customFormat="1" ht="40.5" hidden="1" customHeight="1" x14ac:dyDescent="0.3">
      <c r="A580" s="1"/>
      <c r="B580" s="519">
        <v>90138</v>
      </c>
      <c r="C580" s="609">
        <v>90138</v>
      </c>
      <c r="D580" s="606" t="s">
        <v>462</v>
      </c>
      <c r="E580" s="171">
        <v>1</v>
      </c>
      <c r="F580" s="172" t="s">
        <v>451</v>
      </c>
      <c r="G580" s="173">
        <v>0</v>
      </c>
      <c r="H580" s="241">
        <v>0</v>
      </c>
      <c r="I580" s="111"/>
      <c r="J580" s="267"/>
      <c r="K580" s="200">
        <v>0</v>
      </c>
      <c r="L580" s="451" t="s">
        <v>21</v>
      </c>
      <c r="M580" s="345">
        <v>0</v>
      </c>
      <c r="N580" s="244" t="s">
        <v>434</v>
      </c>
      <c r="O580" s="345">
        <v>426</v>
      </c>
      <c r="P580" s="373"/>
      <c r="Q580" s="208" t="s">
        <v>434</v>
      </c>
      <c r="R580" s="209" t="s">
        <v>21</v>
      </c>
      <c r="S580" s="374">
        <v>0</v>
      </c>
      <c r="T580" s="26" t="s">
        <v>936</v>
      </c>
      <c r="U580" s="26" t="s">
        <v>936</v>
      </c>
    </row>
    <row r="581" spans="1:21" customFormat="1" ht="40.5" hidden="1" customHeight="1" x14ac:dyDescent="0.3">
      <c r="A581" s="1"/>
      <c r="B581" s="519">
        <v>90138</v>
      </c>
      <c r="C581" s="610"/>
      <c r="D581" s="607"/>
      <c r="E581" s="16">
        <v>2</v>
      </c>
      <c r="F581" s="174" t="s">
        <v>460</v>
      </c>
      <c r="G581" s="12">
        <v>0</v>
      </c>
      <c r="H581" s="242">
        <v>0</v>
      </c>
      <c r="I581" s="111"/>
      <c r="J581" s="267"/>
      <c r="K581" s="200">
        <v>0</v>
      </c>
      <c r="L581" s="24" t="s">
        <v>21</v>
      </c>
      <c r="M581" s="14">
        <v>0</v>
      </c>
      <c r="N581" s="245" t="s">
        <v>434</v>
      </c>
      <c r="O581" s="14">
        <v>426</v>
      </c>
      <c r="P581" s="203"/>
      <c r="Q581" s="30" t="s">
        <v>434</v>
      </c>
      <c r="R581" s="20"/>
      <c r="S581" s="375"/>
      <c r="T581" s="26" t="s">
        <v>936</v>
      </c>
      <c r="U581" s="26"/>
    </row>
    <row r="582" spans="1:21" customFormat="1" ht="26.25" hidden="1" customHeight="1" x14ac:dyDescent="0.3">
      <c r="A582" s="1"/>
      <c r="B582" s="519">
        <v>90138</v>
      </c>
      <c r="C582" s="610"/>
      <c r="D582" s="607"/>
      <c r="E582" s="16">
        <v>3</v>
      </c>
      <c r="F582" s="174" t="s">
        <v>453</v>
      </c>
      <c r="G582" s="12">
        <v>0</v>
      </c>
      <c r="H582" s="242">
        <v>0</v>
      </c>
      <c r="I582" s="111"/>
      <c r="J582" s="267"/>
      <c r="K582" s="200">
        <v>0</v>
      </c>
      <c r="L582" s="24" t="s">
        <v>21</v>
      </c>
      <c r="M582" s="14">
        <v>0</v>
      </c>
      <c r="N582" s="245" t="s">
        <v>434</v>
      </c>
      <c r="O582" s="14">
        <v>426</v>
      </c>
      <c r="P582" s="203"/>
      <c r="Q582" s="30" t="s">
        <v>434</v>
      </c>
      <c r="R582" s="20"/>
      <c r="S582" s="375"/>
      <c r="T582" s="26" t="s">
        <v>936</v>
      </c>
      <c r="U582" s="26"/>
    </row>
    <row r="583" spans="1:21" customFormat="1" ht="51.6" hidden="1" customHeight="1" x14ac:dyDescent="0.3">
      <c r="A583" s="1"/>
      <c r="B583" s="519">
        <v>90138</v>
      </c>
      <c r="C583" s="610"/>
      <c r="D583" s="607"/>
      <c r="E583" s="16">
        <v>4</v>
      </c>
      <c r="F583" s="174" t="s">
        <v>454</v>
      </c>
      <c r="G583" s="12">
        <v>0</v>
      </c>
      <c r="H583" s="242">
        <v>0</v>
      </c>
      <c r="I583" s="111"/>
      <c r="J583" s="267"/>
      <c r="K583" s="200">
        <v>0</v>
      </c>
      <c r="L583" s="24" t="s">
        <v>21</v>
      </c>
      <c r="M583" s="14">
        <v>0</v>
      </c>
      <c r="N583" s="245" t="s">
        <v>434</v>
      </c>
      <c r="O583" s="14">
        <v>426</v>
      </c>
      <c r="P583" s="203"/>
      <c r="Q583" s="30" t="s">
        <v>434</v>
      </c>
      <c r="R583" s="20"/>
      <c r="S583" s="375"/>
      <c r="T583" s="26" t="s">
        <v>936</v>
      </c>
      <c r="U583" s="26"/>
    </row>
    <row r="584" spans="1:21" customFormat="1" ht="43.5" hidden="1" customHeight="1" thickBot="1" x14ac:dyDescent="0.35">
      <c r="A584" s="1"/>
      <c r="B584" s="519">
        <v>90138</v>
      </c>
      <c r="C584" s="611"/>
      <c r="D584" s="608"/>
      <c r="E584" s="175">
        <v>5</v>
      </c>
      <c r="F584" s="176" t="s">
        <v>461</v>
      </c>
      <c r="G584" s="177">
        <v>0</v>
      </c>
      <c r="H584" s="243">
        <v>0</v>
      </c>
      <c r="I584" s="111"/>
      <c r="J584" s="267"/>
      <c r="K584" s="200">
        <v>0</v>
      </c>
      <c r="L584" s="452" t="s">
        <v>21</v>
      </c>
      <c r="M584" s="377">
        <v>0</v>
      </c>
      <c r="N584" s="246" t="s">
        <v>434</v>
      </c>
      <c r="O584" s="377">
        <v>426</v>
      </c>
      <c r="P584" s="215"/>
      <c r="Q584" s="214" t="s">
        <v>434</v>
      </c>
      <c r="R584" s="334"/>
      <c r="S584" s="378"/>
      <c r="T584" s="26" t="s">
        <v>936</v>
      </c>
      <c r="U584" s="26"/>
    </row>
    <row r="585" spans="1:21" customFormat="1" ht="32.25" hidden="1" customHeight="1" x14ac:dyDescent="0.3">
      <c r="A585" s="1"/>
      <c r="B585" s="518">
        <v>400178</v>
      </c>
      <c r="C585" s="609" t="s">
        <v>463</v>
      </c>
      <c r="D585" s="606" t="s">
        <v>464</v>
      </c>
      <c r="E585" s="171">
        <v>1</v>
      </c>
      <c r="F585" s="172" t="s">
        <v>465</v>
      </c>
      <c r="G585" s="173">
        <v>43.77</v>
      </c>
      <c r="H585" s="241">
        <v>530055</v>
      </c>
      <c r="I585" s="111"/>
      <c r="J585" s="267"/>
      <c r="K585" s="200">
        <v>0</v>
      </c>
      <c r="L585" s="451" t="s">
        <v>21</v>
      </c>
      <c r="M585" s="345">
        <v>100</v>
      </c>
      <c r="N585" s="244" t="s">
        <v>434</v>
      </c>
      <c r="O585" s="345">
        <v>426</v>
      </c>
      <c r="P585" s="373"/>
      <c r="Q585" s="208" t="s">
        <v>434</v>
      </c>
      <c r="R585" s="209" t="s">
        <v>21</v>
      </c>
      <c r="S585" s="374">
        <v>100</v>
      </c>
      <c r="T585" s="26" t="s">
        <v>936</v>
      </c>
      <c r="U585" s="26" t="s">
        <v>936</v>
      </c>
    </row>
    <row r="586" spans="1:21" customFormat="1" ht="32.25" hidden="1" customHeight="1" x14ac:dyDescent="0.3">
      <c r="A586" s="1"/>
      <c r="B586" s="518">
        <v>400178</v>
      </c>
      <c r="C586" s="610"/>
      <c r="D586" s="607"/>
      <c r="E586" s="16">
        <v>2</v>
      </c>
      <c r="F586" s="174" t="s">
        <v>466</v>
      </c>
      <c r="G586" s="12">
        <v>178.43</v>
      </c>
      <c r="H586" s="242">
        <v>2160787</v>
      </c>
      <c r="I586" s="111">
        <f>+G586-G585</f>
        <v>134.66</v>
      </c>
      <c r="J586" s="477"/>
      <c r="K586" s="200">
        <v>0</v>
      </c>
      <c r="L586" s="24" t="s">
        <v>21</v>
      </c>
      <c r="M586" s="14">
        <v>100</v>
      </c>
      <c r="N586" s="245" t="s">
        <v>434</v>
      </c>
      <c r="O586" s="14">
        <v>426</v>
      </c>
      <c r="P586" s="203"/>
      <c r="Q586" s="30" t="s">
        <v>434</v>
      </c>
      <c r="R586" s="20"/>
      <c r="S586" s="375"/>
      <c r="T586" s="26" t="s">
        <v>936</v>
      </c>
      <c r="U586" s="26"/>
    </row>
    <row r="587" spans="1:21" customFormat="1" ht="32.25" hidden="1" customHeight="1" x14ac:dyDescent="0.3">
      <c r="A587" s="1"/>
      <c r="B587" s="518">
        <v>400178</v>
      </c>
      <c r="C587" s="610"/>
      <c r="D587" s="607"/>
      <c r="E587" s="16">
        <v>3</v>
      </c>
      <c r="F587" s="174" t="s">
        <v>467</v>
      </c>
      <c r="G587" s="12">
        <v>155.22999999999999</v>
      </c>
      <c r="H587" s="242">
        <v>1879835</v>
      </c>
      <c r="I587" s="111">
        <f>+G587-G585</f>
        <v>111.45999999999998</v>
      </c>
      <c r="J587" s="477"/>
      <c r="K587" s="200">
        <v>0</v>
      </c>
      <c r="L587" s="24" t="s">
        <v>21</v>
      </c>
      <c r="M587" s="14">
        <v>100</v>
      </c>
      <c r="N587" s="245" t="s">
        <v>434</v>
      </c>
      <c r="O587" s="14">
        <v>426</v>
      </c>
      <c r="P587" s="203"/>
      <c r="Q587" s="30" t="s">
        <v>434</v>
      </c>
      <c r="R587" s="20"/>
      <c r="S587" s="375"/>
      <c r="T587" s="26" t="s">
        <v>936</v>
      </c>
      <c r="U587" s="26"/>
    </row>
    <row r="588" spans="1:21" customFormat="1" ht="32.25" hidden="1" customHeight="1" thickBot="1" x14ac:dyDescent="0.35">
      <c r="A588" s="1"/>
      <c r="B588" s="518">
        <v>400178</v>
      </c>
      <c r="C588" s="611"/>
      <c r="D588" s="608"/>
      <c r="E588" s="175">
        <v>4</v>
      </c>
      <c r="F588" s="176" t="s">
        <v>468</v>
      </c>
      <c r="G588" s="177">
        <v>263.8</v>
      </c>
      <c r="H588" s="243">
        <v>3194618</v>
      </c>
      <c r="I588" s="111">
        <f>+G588-G585</f>
        <v>220.03</v>
      </c>
      <c r="J588" s="477"/>
      <c r="K588" s="200">
        <v>0</v>
      </c>
      <c r="L588" s="452" t="s">
        <v>21</v>
      </c>
      <c r="M588" s="377">
        <v>100</v>
      </c>
      <c r="N588" s="246" t="s">
        <v>434</v>
      </c>
      <c r="O588" s="377">
        <v>426</v>
      </c>
      <c r="P588" s="215"/>
      <c r="Q588" s="214" t="s">
        <v>434</v>
      </c>
      <c r="R588" s="334"/>
      <c r="S588" s="378"/>
      <c r="T588" s="26" t="s">
        <v>936</v>
      </c>
      <c r="U588" s="26"/>
    </row>
    <row r="589" spans="1:21" customFormat="1" ht="32.25" hidden="1" customHeight="1" x14ac:dyDescent="0.3">
      <c r="A589" s="1"/>
      <c r="B589" s="518">
        <v>90139</v>
      </c>
      <c r="C589" s="609">
        <v>90139</v>
      </c>
      <c r="D589" s="606" t="s">
        <v>469</v>
      </c>
      <c r="E589" s="171">
        <v>1</v>
      </c>
      <c r="F589" s="172" t="s">
        <v>465</v>
      </c>
      <c r="G589" s="173">
        <v>0</v>
      </c>
      <c r="H589" s="241">
        <v>0</v>
      </c>
      <c r="I589" s="111"/>
      <c r="J589" s="267"/>
      <c r="K589" s="200">
        <v>0</v>
      </c>
      <c r="L589" s="451" t="s">
        <v>21</v>
      </c>
      <c r="M589" s="345">
        <v>0</v>
      </c>
      <c r="N589" s="244" t="s">
        <v>434</v>
      </c>
      <c r="O589" s="345">
        <v>426</v>
      </c>
      <c r="P589" s="373"/>
      <c r="Q589" s="208" t="s">
        <v>434</v>
      </c>
      <c r="R589" s="209" t="s">
        <v>21</v>
      </c>
      <c r="S589" s="374">
        <v>0</v>
      </c>
      <c r="T589" s="26" t="s">
        <v>936</v>
      </c>
      <c r="U589" s="26" t="s">
        <v>936</v>
      </c>
    </row>
    <row r="590" spans="1:21" customFormat="1" ht="32.25" hidden="1" customHeight="1" x14ac:dyDescent="0.3">
      <c r="A590" s="1"/>
      <c r="B590" s="518">
        <v>90139</v>
      </c>
      <c r="C590" s="610"/>
      <c r="D590" s="607"/>
      <c r="E590" s="16">
        <v>2</v>
      </c>
      <c r="F590" s="174" t="s">
        <v>466</v>
      </c>
      <c r="G590" s="12">
        <v>0</v>
      </c>
      <c r="H590" s="242">
        <v>0</v>
      </c>
      <c r="I590" s="111"/>
      <c r="J590" s="267"/>
      <c r="K590" s="200">
        <v>0</v>
      </c>
      <c r="L590" s="24" t="s">
        <v>21</v>
      </c>
      <c r="M590" s="14">
        <v>0</v>
      </c>
      <c r="N590" s="245" t="s">
        <v>434</v>
      </c>
      <c r="O590" s="14">
        <v>426</v>
      </c>
      <c r="P590" s="203"/>
      <c r="Q590" s="30" t="s">
        <v>434</v>
      </c>
      <c r="R590" s="20"/>
      <c r="S590" s="375"/>
      <c r="T590" s="26" t="s">
        <v>936</v>
      </c>
      <c r="U590" s="26"/>
    </row>
    <row r="591" spans="1:21" customFormat="1" ht="32.25" hidden="1" customHeight="1" x14ac:dyDescent="0.3">
      <c r="A591" s="1"/>
      <c r="B591" s="518">
        <v>90139</v>
      </c>
      <c r="C591" s="610"/>
      <c r="D591" s="607"/>
      <c r="E591" s="16">
        <v>3</v>
      </c>
      <c r="F591" s="174" t="s">
        <v>467</v>
      </c>
      <c r="G591" s="12">
        <v>0</v>
      </c>
      <c r="H591" s="242">
        <v>0</v>
      </c>
      <c r="I591" s="111"/>
      <c r="J591" s="267"/>
      <c r="K591" s="200">
        <v>0</v>
      </c>
      <c r="L591" s="24" t="s">
        <v>21</v>
      </c>
      <c r="M591" s="14">
        <v>0</v>
      </c>
      <c r="N591" s="245" t="s">
        <v>434</v>
      </c>
      <c r="O591" s="14">
        <v>426</v>
      </c>
      <c r="P591" s="203"/>
      <c r="Q591" s="30" t="s">
        <v>434</v>
      </c>
      <c r="R591" s="20"/>
      <c r="S591" s="375"/>
      <c r="T591" s="26" t="s">
        <v>936</v>
      </c>
      <c r="U591" s="26"/>
    </row>
    <row r="592" spans="1:21" customFormat="1" ht="32.25" hidden="1" customHeight="1" thickBot="1" x14ac:dyDescent="0.35">
      <c r="A592" s="1"/>
      <c r="B592" s="518">
        <v>90139</v>
      </c>
      <c r="C592" s="611"/>
      <c r="D592" s="608"/>
      <c r="E592" s="175">
        <v>4</v>
      </c>
      <c r="F592" s="176" t="s">
        <v>468</v>
      </c>
      <c r="G592" s="177">
        <v>0</v>
      </c>
      <c r="H592" s="243">
        <v>0</v>
      </c>
      <c r="I592" s="111"/>
      <c r="J592" s="267"/>
      <c r="K592" s="200">
        <v>0</v>
      </c>
      <c r="L592" s="452" t="s">
        <v>21</v>
      </c>
      <c r="M592" s="377">
        <v>0</v>
      </c>
      <c r="N592" s="246" t="s">
        <v>434</v>
      </c>
      <c r="O592" s="377">
        <v>426</v>
      </c>
      <c r="P592" s="215"/>
      <c r="Q592" s="214" t="s">
        <v>434</v>
      </c>
      <c r="R592" s="334"/>
      <c r="S592" s="378"/>
      <c r="T592" s="26" t="s">
        <v>936</v>
      </c>
      <c r="U592" s="26"/>
    </row>
    <row r="593" spans="1:21" customFormat="1" x14ac:dyDescent="0.3">
      <c r="A593" s="1"/>
      <c r="B593" s="55">
        <v>4002</v>
      </c>
      <c r="C593" s="183">
        <v>4002</v>
      </c>
      <c r="D593" s="690" t="s">
        <v>470</v>
      </c>
      <c r="E593" s="691"/>
      <c r="F593" s="691"/>
      <c r="G593" s="497"/>
      <c r="H593" s="221"/>
      <c r="I593" s="458"/>
      <c r="J593" s="476"/>
      <c r="K593" s="200">
        <v>0</v>
      </c>
      <c r="L593" s="370" t="s">
        <v>42</v>
      </c>
      <c r="M593" s="379" t="s">
        <v>42</v>
      </c>
      <c r="N593" s="379" t="s">
        <v>42</v>
      </c>
      <c r="O593" s="379" t="s">
        <v>42</v>
      </c>
      <c r="P593" s="371"/>
      <c r="Q593" s="307"/>
      <c r="R593" s="379" t="s">
        <v>42</v>
      </c>
      <c r="S593" s="379" t="s">
        <v>42</v>
      </c>
      <c r="T593" s="379" t="s">
        <v>42</v>
      </c>
      <c r="U593" s="274" t="s">
        <v>41</v>
      </c>
    </row>
    <row r="594" spans="1:21" customFormat="1" ht="41.4" x14ac:dyDescent="0.3">
      <c r="A594" s="1"/>
      <c r="B594" s="55">
        <v>40022</v>
      </c>
      <c r="C594" s="15" t="s">
        <v>471</v>
      </c>
      <c r="D594" s="54" t="s">
        <v>472</v>
      </c>
      <c r="E594" s="16"/>
      <c r="F594" s="16" t="s">
        <v>20</v>
      </c>
      <c r="G594" s="12">
        <v>12.68</v>
      </c>
      <c r="H594" s="219">
        <v>153555</v>
      </c>
      <c r="I594" s="458"/>
      <c r="J594" s="267"/>
      <c r="K594" s="200">
        <v>0</v>
      </c>
      <c r="L594" s="24" t="s">
        <v>139</v>
      </c>
      <c r="M594" s="14">
        <v>100</v>
      </c>
      <c r="N594" s="35" t="s">
        <v>473</v>
      </c>
      <c r="O594" s="14">
        <v>454</v>
      </c>
      <c r="P594" s="203"/>
      <c r="Q5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594" s="20" t="s">
        <v>139</v>
      </c>
      <c r="S594" s="14">
        <v>100</v>
      </c>
      <c r="T594" s="26" t="s">
        <v>936</v>
      </c>
      <c r="U594" s="26" t="s">
        <v>936</v>
      </c>
    </row>
    <row r="595" spans="1:21" customFormat="1" ht="50.1" customHeight="1" x14ac:dyDescent="0.3">
      <c r="A595" s="1"/>
      <c r="B595" s="53">
        <v>40023</v>
      </c>
      <c r="C595" s="95" t="s">
        <v>474</v>
      </c>
      <c r="D595" s="97" t="s">
        <v>926</v>
      </c>
      <c r="E595" s="84"/>
      <c r="F595" s="84" t="s">
        <v>20</v>
      </c>
      <c r="G595" s="85">
        <v>28.54</v>
      </c>
      <c r="H595" s="219">
        <v>345619</v>
      </c>
      <c r="I595" s="458"/>
      <c r="J595" s="421"/>
      <c r="K595" s="200">
        <v>0</v>
      </c>
      <c r="L595" s="162" t="s">
        <v>373</v>
      </c>
      <c r="M595" s="422">
        <v>100</v>
      </c>
      <c r="N595" s="423" t="s">
        <v>473</v>
      </c>
      <c r="O595" s="422">
        <v>454</v>
      </c>
      <c r="P595" s="203"/>
      <c r="Q5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595" s="20" t="s">
        <v>373</v>
      </c>
      <c r="S595" s="14">
        <v>100</v>
      </c>
      <c r="T595" s="26" t="s">
        <v>936</v>
      </c>
      <c r="U595" s="26" t="s">
        <v>936</v>
      </c>
    </row>
    <row r="596" spans="1:21" customFormat="1" ht="27.6" x14ac:dyDescent="0.3">
      <c r="A596" s="1"/>
      <c r="B596" s="53">
        <v>40024</v>
      </c>
      <c r="C596" s="95" t="s">
        <v>475</v>
      </c>
      <c r="D596" s="97" t="s">
        <v>476</v>
      </c>
      <c r="E596" s="84"/>
      <c r="F596" s="84" t="s">
        <v>20</v>
      </c>
      <c r="G596" s="85">
        <v>2.19</v>
      </c>
      <c r="H596" s="219">
        <v>26521</v>
      </c>
      <c r="I596" s="458"/>
      <c r="J596" s="200"/>
      <c r="K596" s="200">
        <v>0</v>
      </c>
      <c r="L596" s="166" t="s">
        <v>373</v>
      </c>
      <c r="M596" s="25">
        <v>100</v>
      </c>
      <c r="N596" s="35" t="s">
        <v>473</v>
      </c>
      <c r="O596" s="25">
        <v>454</v>
      </c>
      <c r="P596" s="201"/>
      <c r="Q5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596" s="20" t="s">
        <v>373</v>
      </c>
      <c r="S596" s="25">
        <v>100</v>
      </c>
      <c r="T596" s="26" t="s">
        <v>936</v>
      </c>
      <c r="U596" s="26" t="s">
        <v>936</v>
      </c>
    </row>
    <row r="597" spans="1:21" customFormat="1" ht="28.2" thickBot="1" x14ac:dyDescent="0.35">
      <c r="A597" s="1"/>
      <c r="B597" s="53">
        <v>40025</v>
      </c>
      <c r="C597" s="92" t="s">
        <v>477</v>
      </c>
      <c r="D597" s="104" t="s">
        <v>478</v>
      </c>
      <c r="E597" s="90"/>
      <c r="F597" s="90" t="s">
        <v>20</v>
      </c>
      <c r="G597" s="98">
        <v>13.91</v>
      </c>
      <c r="H597" s="225">
        <v>168450</v>
      </c>
      <c r="I597" s="458"/>
      <c r="J597" s="200"/>
      <c r="K597" s="200">
        <v>0</v>
      </c>
      <c r="L597" s="368" t="s">
        <v>373</v>
      </c>
      <c r="M597" s="274">
        <v>100</v>
      </c>
      <c r="N597" s="199" t="s">
        <v>473</v>
      </c>
      <c r="O597" s="274">
        <v>454</v>
      </c>
      <c r="P597" s="304"/>
      <c r="Q59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597" s="360" t="s">
        <v>373</v>
      </c>
      <c r="S597" s="274">
        <v>100</v>
      </c>
      <c r="T597" s="26" t="s">
        <v>936</v>
      </c>
      <c r="U597" s="26" t="s">
        <v>936</v>
      </c>
    </row>
    <row r="598" spans="1:21" customFormat="1" ht="23.25" customHeight="1" x14ac:dyDescent="0.3">
      <c r="A598" s="23"/>
      <c r="B598" s="53">
        <v>40026</v>
      </c>
      <c r="C598" s="592" t="s">
        <v>479</v>
      </c>
      <c r="D598" s="586" t="s">
        <v>480</v>
      </c>
      <c r="E598" s="100">
        <v>1</v>
      </c>
      <c r="F598" s="100" t="s">
        <v>481</v>
      </c>
      <c r="G598" s="101">
        <v>29.99</v>
      </c>
      <c r="H598" s="241">
        <v>363179</v>
      </c>
      <c r="I598" s="111"/>
      <c r="J598" s="202"/>
      <c r="K598" s="200">
        <v>0</v>
      </c>
      <c r="L598" s="451" t="s">
        <v>21</v>
      </c>
      <c r="M598" s="205">
        <v>100</v>
      </c>
      <c r="N598" s="206" t="s">
        <v>473</v>
      </c>
      <c r="O598" s="205">
        <v>454</v>
      </c>
      <c r="P598" s="207"/>
      <c r="Q5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598" s="209" t="s">
        <v>21</v>
      </c>
      <c r="S598" s="279">
        <v>100</v>
      </c>
      <c r="T598" s="26" t="s">
        <v>936</v>
      </c>
      <c r="U598" s="26" t="s">
        <v>936</v>
      </c>
    </row>
    <row r="599" spans="1:21" customFormat="1" ht="23.25" customHeight="1" x14ac:dyDescent="0.3">
      <c r="A599" s="15" t="s">
        <v>482</v>
      </c>
      <c r="B599" s="53">
        <v>40026</v>
      </c>
      <c r="C599" s="593"/>
      <c r="D599" s="587"/>
      <c r="E599" s="84">
        <v>2</v>
      </c>
      <c r="F599" s="84" t="s">
        <v>483</v>
      </c>
      <c r="G599" s="85">
        <v>30.88</v>
      </c>
      <c r="H599" s="242">
        <v>373957</v>
      </c>
      <c r="I599" s="111">
        <f>+G599-G598</f>
        <v>0.89000000000000057</v>
      </c>
      <c r="J599" s="202"/>
      <c r="K599" s="200">
        <v>0</v>
      </c>
      <c r="L599" s="24" t="s">
        <v>21</v>
      </c>
      <c r="M599" s="25">
        <v>100</v>
      </c>
      <c r="N599" s="35" t="s">
        <v>473</v>
      </c>
      <c r="O599" s="25">
        <v>454</v>
      </c>
      <c r="P599" s="201"/>
      <c r="Q599" s="30"/>
      <c r="R599" s="269"/>
      <c r="S599" s="280"/>
      <c r="T599" s="26" t="s">
        <v>936</v>
      </c>
      <c r="U599" s="26"/>
    </row>
    <row r="600" spans="1:21" customFormat="1" ht="23.25" customHeight="1" x14ac:dyDescent="0.3">
      <c r="A600" s="15" t="s">
        <v>484</v>
      </c>
      <c r="B600" s="53">
        <v>40026</v>
      </c>
      <c r="C600" s="593"/>
      <c r="D600" s="587"/>
      <c r="E600" s="84">
        <v>3</v>
      </c>
      <c r="F600" s="84" t="s">
        <v>485</v>
      </c>
      <c r="G600" s="85">
        <v>31.77</v>
      </c>
      <c r="H600" s="242">
        <v>384735</v>
      </c>
      <c r="I600" s="111">
        <f>+G600-G598</f>
        <v>1.7800000000000011</v>
      </c>
      <c r="J600" s="202"/>
      <c r="K600" s="200">
        <v>0</v>
      </c>
      <c r="L600" s="24" t="s">
        <v>21</v>
      </c>
      <c r="M600" s="25">
        <v>100</v>
      </c>
      <c r="N600" s="35" t="s">
        <v>473</v>
      </c>
      <c r="O600" s="25">
        <v>454</v>
      </c>
      <c r="P600" s="201"/>
      <c r="Q600" s="30"/>
      <c r="R600" s="269"/>
      <c r="S600" s="280"/>
      <c r="T600" s="26" t="s">
        <v>936</v>
      </c>
      <c r="U600" s="26"/>
    </row>
    <row r="601" spans="1:21" customFormat="1" ht="23.25" customHeight="1" thickBot="1" x14ac:dyDescent="0.35">
      <c r="A601" s="15" t="s">
        <v>486</v>
      </c>
      <c r="B601" s="53">
        <v>40026</v>
      </c>
      <c r="C601" s="594"/>
      <c r="D601" s="588"/>
      <c r="E601" s="102">
        <v>4</v>
      </c>
      <c r="F601" s="102" t="s">
        <v>487</v>
      </c>
      <c r="G601" s="103">
        <v>34.01</v>
      </c>
      <c r="H601" s="243">
        <v>411861</v>
      </c>
      <c r="I601" s="111">
        <f>+G601-G598</f>
        <v>4.0199999999999996</v>
      </c>
      <c r="J601" s="202"/>
      <c r="K601" s="200">
        <v>0</v>
      </c>
      <c r="L601" s="452" t="s">
        <v>21</v>
      </c>
      <c r="M601" s="211">
        <v>100</v>
      </c>
      <c r="N601" s="212" t="s">
        <v>473</v>
      </c>
      <c r="O601" s="211">
        <v>454</v>
      </c>
      <c r="P601" s="213"/>
      <c r="Q601" s="214"/>
      <c r="R601" s="270"/>
      <c r="S601" s="284"/>
      <c r="T601" s="26" t="s">
        <v>936</v>
      </c>
      <c r="U601" s="26"/>
    </row>
    <row r="602" spans="1:21" customFormat="1" ht="19.5" customHeight="1" x14ac:dyDescent="0.3">
      <c r="A602" s="23"/>
      <c r="B602" s="53">
        <v>400210</v>
      </c>
      <c r="C602" s="621" t="s">
        <v>488</v>
      </c>
      <c r="D602" s="624" t="s">
        <v>925</v>
      </c>
      <c r="E602" s="128">
        <v>1</v>
      </c>
      <c r="F602" s="128" t="s">
        <v>489</v>
      </c>
      <c r="G602" s="101">
        <v>45.81</v>
      </c>
      <c r="H602" s="241">
        <v>554759</v>
      </c>
      <c r="I602" s="111"/>
      <c r="J602" s="261"/>
      <c r="K602" s="200">
        <v>0</v>
      </c>
      <c r="L602" s="277" t="s">
        <v>139</v>
      </c>
      <c r="M602" s="205">
        <v>100</v>
      </c>
      <c r="N602" s="206" t="s">
        <v>473</v>
      </c>
      <c r="O602" s="205">
        <v>454</v>
      </c>
      <c r="P602" s="207"/>
      <c r="Q6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02" s="209" t="s">
        <v>139</v>
      </c>
      <c r="S602" s="279">
        <v>100</v>
      </c>
      <c r="T602" s="26" t="s">
        <v>936</v>
      </c>
      <c r="U602" s="26" t="s">
        <v>936</v>
      </c>
    </row>
    <row r="603" spans="1:21" ht="19.5" customHeight="1" x14ac:dyDescent="0.3">
      <c r="A603" s="15" t="s">
        <v>490</v>
      </c>
      <c r="B603" s="53">
        <v>400210</v>
      </c>
      <c r="C603" s="622"/>
      <c r="D603" s="625"/>
      <c r="E603" s="89">
        <v>2</v>
      </c>
      <c r="F603" s="27" t="s">
        <v>491</v>
      </c>
      <c r="G603" s="239">
        <v>48.48</v>
      </c>
      <c r="H603" s="242">
        <v>587093</v>
      </c>
      <c r="I603" s="111">
        <f>+G603-G602</f>
        <v>2.6699999999999946</v>
      </c>
      <c r="J603" s="202"/>
      <c r="K603" s="200">
        <v>0</v>
      </c>
      <c r="L603" s="17" t="s">
        <v>139</v>
      </c>
      <c r="M603" s="25">
        <v>100</v>
      </c>
      <c r="N603" s="35" t="s">
        <v>473</v>
      </c>
      <c r="O603" s="25"/>
      <c r="P603" s="201"/>
      <c r="Q603" s="289"/>
      <c r="R603" s="269"/>
      <c r="S603" s="280"/>
      <c r="T603" s="26" t="s">
        <v>936</v>
      </c>
      <c r="U603" s="26"/>
    </row>
    <row r="604" spans="1:21" ht="19.5" customHeight="1" x14ac:dyDescent="0.3">
      <c r="A604" s="15" t="s">
        <v>492</v>
      </c>
      <c r="B604" s="53">
        <v>400210</v>
      </c>
      <c r="C604" s="622"/>
      <c r="D604" s="625"/>
      <c r="E604" s="89">
        <v>3</v>
      </c>
      <c r="F604" s="27" t="s">
        <v>493</v>
      </c>
      <c r="G604" s="239">
        <v>51.87</v>
      </c>
      <c r="H604" s="242">
        <v>628146</v>
      </c>
      <c r="I604" s="111">
        <f>+G604-G602</f>
        <v>6.0599999999999952</v>
      </c>
      <c r="J604" s="202"/>
      <c r="K604" s="200">
        <v>0</v>
      </c>
      <c r="L604" s="17" t="s">
        <v>139</v>
      </c>
      <c r="M604" s="25">
        <v>100</v>
      </c>
      <c r="N604" s="35" t="s">
        <v>473</v>
      </c>
      <c r="O604" s="25"/>
      <c r="P604" s="201"/>
      <c r="Q604" s="289"/>
      <c r="R604" s="269"/>
      <c r="S604" s="280"/>
      <c r="T604" s="26" t="s">
        <v>936</v>
      </c>
      <c r="U604" s="26"/>
    </row>
    <row r="605" spans="1:21" ht="19.5" customHeight="1" x14ac:dyDescent="0.3">
      <c r="A605" s="15" t="s">
        <v>494</v>
      </c>
      <c r="B605" s="53">
        <v>400210</v>
      </c>
      <c r="C605" s="622"/>
      <c r="D605" s="625"/>
      <c r="E605" s="89">
        <v>4</v>
      </c>
      <c r="F605" s="27" t="s">
        <v>495</v>
      </c>
      <c r="G605" s="239">
        <v>55.22</v>
      </c>
      <c r="H605" s="242">
        <v>668714</v>
      </c>
      <c r="I605" s="111">
        <f>+G605-G602</f>
        <v>9.4099999999999966</v>
      </c>
      <c r="J605" s="202"/>
      <c r="K605" s="200">
        <v>0</v>
      </c>
      <c r="L605" s="17" t="s">
        <v>139</v>
      </c>
      <c r="M605" s="25">
        <v>100</v>
      </c>
      <c r="N605" s="35" t="s">
        <v>473</v>
      </c>
      <c r="O605" s="25"/>
      <c r="P605" s="201"/>
      <c r="Q605" s="289"/>
      <c r="R605" s="269"/>
      <c r="S605" s="280"/>
      <c r="T605" s="26" t="s">
        <v>936</v>
      </c>
      <c r="U605" s="26"/>
    </row>
    <row r="606" spans="1:21" ht="19.5" customHeight="1" thickBot="1" x14ac:dyDescent="0.35">
      <c r="A606" s="15" t="s">
        <v>496</v>
      </c>
      <c r="B606" s="53">
        <v>400210</v>
      </c>
      <c r="C606" s="623"/>
      <c r="D606" s="626"/>
      <c r="E606" s="129">
        <v>5</v>
      </c>
      <c r="F606" s="210" t="s">
        <v>497</v>
      </c>
      <c r="G606" s="240">
        <v>69.900000000000006</v>
      </c>
      <c r="H606" s="243">
        <v>846489</v>
      </c>
      <c r="I606" s="111">
        <f>+G606-G602</f>
        <v>24.090000000000003</v>
      </c>
      <c r="J606" s="202"/>
      <c r="K606" s="200">
        <v>0</v>
      </c>
      <c r="L606" s="282" t="s">
        <v>139</v>
      </c>
      <c r="M606" s="211">
        <v>100</v>
      </c>
      <c r="N606" s="212" t="s">
        <v>473</v>
      </c>
      <c r="O606" s="211"/>
      <c r="P606" s="213"/>
      <c r="Q606" s="329"/>
      <c r="R606" s="270"/>
      <c r="S606" s="284"/>
      <c r="T606" s="26" t="s">
        <v>936</v>
      </c>
      <c r="U606" s="26"/>
    </row>
    <row r="607" spans="1:21" customFormat="1" ht="21" customHeight="1" x14ac:dyDescent="0.3">
      <c r="A607" s="23"/>
      <c r="B607" s="53">
        <v>400215</v>
      </c>
      <c r="C607" s="592" t="s">
        <v>498</v>
      </c>
      <c r="D607" s="586" t="s">
        <v>499</v>
      </c>
      <c r="E607" s="100">
        <v>1</v>
      </c>
      <c r="F607" s="100" t="s">
        <v>500</v>
      </c>
      <c r="G607" s="101">
        <v>27.19</v>
      </c>
      <c r="H607" s="241">
        <v>329271</v>
      </c>
      <c r="I607" s="111"/>
      <c r="J607" s="261"/>
      <c r="K607" s="200">
        <v>0</v>
      </c>
      <c r="L607" s="451" t="s">
        <v>918</v>
      </c>
      <c r="M607" s="205">
        <v>100</v>
      </c>
      <c r="N607" s="206" t="s">
        <v>473</v>
      </c>
      <c r="O607" s="205">
        <v>454</v>
      </c>
      <c r="P607" s="207"/>
      <c r="Q60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07" s="209" t="s">
        <v>501</v>
      </c>
      <c r="S607" s="279">
        <v>100</v>
      </c>
      <c r="T607" s="26" t="s">
        <v>936</v>
      </c>
      <c r="U607" s="26" t="s">
        <v>936</v>
      </c>
    </row>
    <row r="608" spans="1:21" customFormat="1" ht="21" customHeight="1" x14ac:dyDescent="0.3">
      <c r="A608" s="15" t="s">
        <v>502</v>
      </c>
      <c r="B608" s="53">
        <v>400215</v>
      </c>
      <c r="C608" s="593"/>
      <c r="D608" s="587"/>
      <c r="E608" s="84">
        <v>2</v>
      </c>
      <c r="F608" s="84" t="s">
        <v>503</v>
      </c>
      <c r="G608" s="85">
        <v>28.88</v>
      </c>
      <c r="H608" s="242">
        <v>349737</v>
      </c>
      <c r="I608" s="111">
        <f>+G608-G607</f>
        <v>1.6899999999999977</v>
      </c>
      <c r="J608" s="463"/>
      <c r="K608" s="200">
        <v>0</v>
      </c>
      <c r="L608" s="24" t="s">
        <v>918</v>
      </c>
      <c r="M608" s="25">
        <v>100</v>
      </c>
      <c r="N608" s="35" t="s">
        <v>473</v>
      </c>
      <c r="O608" s="25">
        <v>454</v>
      </c>
      <c r="P608" s="201"/>
      <c r="Q608" s="30"/>
      <c r="R608" s="269"/>
      <c r="S608" s="280"/>
      <c r="T608" s="26" t="s">
        <v>936</v>
      </c>
      <c r="U608" s="26"/>
    </row>
    <row r="609" spans="1:21" customFormat="1" ht="21" customHeight="1" x14ac:dyDescent="0.3">
      <c r="A609" s="15" t="s">
        <v>504</v>
      </c>
      <c r="B609" s="53">
        <v>400215</v>
      </c>
      <c r="C609" s="593"/>
      <c r="D609" s="587"/>
      <c r="E609" s="84">
        <v>3</v>
      </c>
      <c r="F609" s="84" t="s">
        <v>505</v>
      </c>
      <c r="G609" s="85">
        <v>30.79</v>
      </c>
      <c r="H609" s="242">
        <v>372867</v>
      </c>
      <c r="I609" s="111">
        <f>+G609-G607</f>
        <v>3.5999999999999979</v>
      </c>
      <c r="J609" s="463"/>
      <c r="K609" s="200">
        <v>0</v>
      </c>
      <c r="L609" s="24" t="s">
        <v>918</v>
      </c>
      <c r="M609" s="25">
        <v>100</v>
      </c>
      <c r="N609" s="35" t="s">
        <v>473</v>
      </c>
      <c r="O609" s="25">
        <v>454</v>
      </c>
      <c r="P609" s="201"/>
      <c r="Q609" s="30"/>
      <c r="R609" s="269"/>
      <c r="S609" s="280"/>
      <c r="T609" s="26" t="s">
        <v>936</v>
      </c>
      <c r="U609" s="26"/>
    </row>
    <row r="610" spans="1:21" customFormat="1" ht="21" customHeight="1" x14ac:dyDescent="0.3">
      <c r="A610" s="15" t="s">
        <v>506</v>
      </c>
      <c r="B610" s="53">
        <v>400215</v>
      </c>
      <c r="C610" s="593"/>
      <c r="D610" s="587"/>
      <c r="E610" s="84">
        <v>4</v>
      </c>
      <c r="F610" s="84" t="s">
        <v>507</v>
      </c>
      <c r="G610" s="85">
        <v>32.659999999999997</v>
      </c>
      <c r="H610" s="242">
        <v>395513</v>
      </c>
      <c r="I610" s="111">
        <f>+G610-G607</f>
        <v>5.4699999999999953</v>
      </c>
      <c r="J610" s="463"/>
      <c r="K610" s="200">
        <v>0</v>
      </c>
      <c r="L610" s="24" t="s">
        <v>918</v>
      </c>
      <c r="M610" s="25">
        <v>100</v>
      </c>
      <c r="N610" s="35" t="s">
        <v>473</v>
      </c>
      <c r="O610" s="25">
        <v>454</v>
      </c>
      <c r="P610" s="201"/>
      <c r="Q610" s="30"/>
      <c r="R610" s="269"/>
      <c r="S610" s="280"/>
      <c r="T610" s="26" t="s">
        <v>936</v>
      </c>
      <c r="U610" s="26"/>
    </row>
    <row r="611" spans="1:21" customFormat="1" ht="21" customHeight="1" thickBot="1" x14ac:dyDescent="0.35">
      <c r="A611" s="15" t="s">
        <v>508</v>
      </c>
      <c r="B611" s="53">
        <v>400215</v>
      </c>
      <c r="C611" s="594"/>
      <c r="D611" s="588"/>
      <c r="E611" s="102">
        <v>5</v>
      </c>
      <c r="F611" s="102" t="s">
        <v>509</v>
      </c>
      <c r="G611" s="103">
        <v>41.95</v>
      </c>
      <c r="H611" s="243">
        <v>508015</v>
      </c>
      <c r="I611" s="111">
        <f>+G611-G607</f>
        <v>14.760000000000002</v>
      </c>
      <c r="J611" s="463"/>
      <c r="K611" s="200">
        <v>0</v>
      </c>
      <c r="L611" s="452" t="s">
        <v>918</v>
      </c>
      <c r="M611" s="211">
        <v>100</v>
      </c>
      <c r="N611" s="212" t="s">
        <v>473</v>
      </c>
      <c r="O611" s="211">
        <v>454</v>
      </c>
      <c r="P611" s="213"/>
      <c r="Q611" s="214"/>
      <c r="R611" s="270"/>
      <c r="S611" s="284"/>
      <c r="T611" s="26" t="s">
        <v>936</v>
      </c>
      <c r="U611" s="26"/>
    </row>
    <row r="612" spans="1:21" customFormat="1" ht="28.5" customHeight="1" x14ac:dyDescent="0.3">
      <c r="A612" s="23"/>
      <c r="B612" s="53">
        <v>400220</v>
      </c>
      <c r="C612" s="592" t="s">
        <v>510</v>
      </c>
      <c r="D612" s="586" t="s">
        <v>511</v>
      </c>
      <c r="E612" s="100">
        <v>1</v>
      </c>
      <c r="F612" s="100" t="s">
        <v>512</v>
      </c>
      <c r="G612" s="101">
        <v>31.68</v>
      </c>
      <c r="H612" s="241">
        <v>383645</v>
      </c>
      <c r="I612" s="111"/>
      <c r="J612" s="261"/>
      <c r="K612" s="200">
        <v>0</v>
      </c>
      <c r="L612" s="451" t="s">
        <v>139</v>
      </c>
      <c r="M612" s="205">
        <v>100</v>
      </c>
      <c r="N612" s="206" t="s">
        <v>473</v>
      </c>
      <c r="O612" s="205">
        <v>454</v>
      </c>
      <c r="P612" s="207"/>
      <c r="Q61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12" s="209" t="s">
        <v>139</v>
      </c>
      <c r="S612" s="279">
        <v>100</v>
      </c>
      <c r="T612" s="26" t="s">
        <v>936</v>
      </c>
      <c r="U612" s="26" t="s">
        <v>936</v>
      </c>
    </row>
    <row r="613" spans="1:21" customFormat="1" ht="28.5" customHeight="1" x14ac:dyDescent="0.3">
      <c r="A613" s="15" t="s">
        <v>513</v>
      </c>
      <c r="B613" s="53">
        <v>400220</v>
      </c>
      <c r="C613" s="593"/>
      <c r="D613" s="587"/>
      <c r="E613" s="84">
        <v>2</v>
      </c>
      <c r="F613" s="84" t="s">
        <v>514</v>
      </c>
      <c r="G613" s="85">
        <v>34.01</v>
      </c>
      <c r="H613" s="242">
        <v>411861</v>
      </c>
      <c r="I613" s="111">
        <f>+G613-G612</f>
        <v>2.3299999999999983</v>
      </c>
      <c r="J613" s="463"/>
      <c r="K613" s="200">
        <v>0</v>
      </c>
      <c r="L613" s="24" t="s">
        <v>139</v>
      </c>
      <c r="M613" s="25">
        <v>100</v>
      </c>
      <c r="N613" s="35" t="s">
        <v>473</v>
      </c>
      <c r="O613" s="25">
        <v>454</v>
      </c>
      <c r="P613" s="201"/>
      <c r="Q613" s="289"/>
      <c r="R613" s="269"/>
      <c r="S613" s="280"/>
      <c r="T613" s="26" t="s">
        <v>936</v>
      </c>
      <c r="U613" s="26"/>
    </row>
    <row r="614" spans="1:21" customFormat="1" ht="28.5" customHeight="1" thickBot="1" x14ac:dyDescent="0.35">
      <c r="A614" s="15" t="s">
        <v>515</v>
      </c>
      <c r="B614" s="53">
        <v>400220</v>
      </c>
      <c r="C614" s="594"/>
      <c r="D614" s="588"/>
      <c r="E614" s="102">
        <v>3</v>
      </c>
      <c r="F614" s="102" t="s">
        <v>516</v>
      </c>
      <c r="G614" s="103">
        <v>39.32</v>
      </c>
      <c r="H614" s="243">
        <v>476165</v>
      </c>
      <c r="I614" s="111">
        <f>+G614-G612</f>
        <v>7.6400000000000006</v>
      </c>
      <c r="J614" s="463"/>
      <c r="K614" s="200">
        <v>0</v>
      </c>
      <c r="L614" s="452" t="s">
        <v>139</v>
      </c>
      <c r="M614" s="211">
        <v>100</v>
      </c>
      <c r="N614" s="212" t="s">
        <v>473</v>
      </c>
      <c r="O614" s="211">
        <v>454</v>
      </c>
      <c r="P614" s="213"/>
      <c r="Q614" s="329"/>
      <c r="R614" s="270"/>
      <c r="S614" s="284"/>
      <c r="T614" s="26" t="s">
        <v>936</v>
      </c>
      <c r="U614" s="26"/>
    </row>
    <row r="615" spans="1:21" customFormat="1" ht="27.6" x14ac:dyDescent="0.3">
      <c r="A615" s="1"/>
      <c r="B615" s="53">
        <v>400223</v>
      </c>
      <c r="C615" s="184" t="s">
        <v>517</v>
      </c>
      <c r="D615" s="185" t="s">
        <v>518</v>
      </c>
      <c r="E615" s="186"/>
      <c r="F615" s="178" t="s">
        <v>20</v>
      </c>
      <c r="G615" s="180">
        <v>53.48</v>
      </c>
      <c r="H615" s="221">
        <v>647643</v>
      </c>
      <c r="I615" s="458"/>
      <c r="J615" s="297"/>
      <c r="K615" s="200">
        <v>0</v>
      </c>
      <c r="L615" s="454" t="s">
        <v>21</v>
      </c>
      <c r="M615" s="315">
        <v>100</v>
      </c>
      <c r="N615" s="262" t="s">
        <v>473</v>
      </c>
      <c r="O615" s="315">
        <v>454</v>
      </c>
      <c r="P615" s="371"/>
      <c r="Q61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15" s="308" t="s">
        <v>21</v>
      </c>
      <c r="S615" s="315">
        <v>100</v>
      </c>
      <c r="T615" s="26" t="s">
        <v>936</v>
      </c>
      <c r="U615" s="26" t="s">
        <v>936</v>
      </c>
    </row>
    <row r="616" spans="1:21" customFormat="1" ht="27.6" x14ac:dyDescent="0.3">
      <c r="A616" s="1"/>
      <c r="B616" s="53">
        <v>400224</v>
      </c>
      <c r="C616" s="95" t="s">
        <v>519</v>
      </c>
      <c r="D616" s="97" t="s">
        <v>520</v>
      </c>
      <c r="E616" s="122"/>
      <c r="F616" s="84" t="s">
        <v>20</v>
      </c>
      <c r="G616" s="85">
        <v>118.12</v>
      </c>
      <c r="H616" s="219">
        <v>1430433</v>
      </c>
      <c r="I616" s="458"/>
      <c r="J616" s="261"/>
      <c r="K616" s="200">
        <v>0</v>
      </c>
      <c r="L616" s="24" t="s">
        <v>21</v>
      </c>
      <c r="M616" s="25">
        <v>100</v>
      </c>
      <c r="N616" s="35" t="s">
        <v>473</v>
      </c>
      <c r="O616" s="25">
        <v>454</v>
      </c>
      <c r="P616" s="201"/>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16" s="20" t="s">
        <v>21</v>
      </c>
      <c r="S616" s="25">
        <v>100</v>
      </c>
      <c r="T616" s="26" t="s">
        <v>936</v>
      </c>
      <c r="U616" s="26" t="s">
        <v>936</v>
      </c>
    </row>
    <row r="617" spans="1:21" customFormat="1" ht="27.6" x14ac:dyDescent="0.3">
      <c r="A617" s="1"/>
      <c r="B617" s="53">
        <v>400225</v>
      </c>
      <c r="C617" s="95" t="s">
        <v>521</v>
      </c>
      <c r="D617" s="97" t="s">
        <v>522</v>
      </c>
      <c r="E617" s="122"/>
      <c r="F617" s="84" t="s">
        <v>20</v>
      </c>
      <c r="G617" s="85">
        <v>153.19</v>
      </c>
      <c r="H617" s="219">
        <v>1855131</v>
      </c>
      <c r="I617" s="458"/>
      <c r="J617" s="261"/>
      <c r="K617" s="200">
        <v>0</v>
      </c>
      <c r="L617" s="24" t="s">
        <v>21</v>
      </c>
      <c r="M617" s="25">
        <v>100</v>
      </c>
      <c r="N617" s="35" t="s">
        <v>473</v>
      </c>
      <c r="O617" s="25">
        <v>454</v>
      </c>
      <c r="P617" s="201"/>
      <c r="Q6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17" s="20" t="s">
        <v>21</v>
      </c>
      <c r="S617" s="25">
        <v>100</v>
      </c>
      <c r="T617" s="26" t="s">
        <v>936</v>
      </c>
      <c r="U617" s="26" t="s">
        <v>936</v>
      </c>
    </row>
    <row r="618" spans="1:21" customFormat="1" ht="18" customHeight="1" thickBot="1" x14ac:dyDescent="0.35">
      <c r="A618" s="1"/>
      <c r="B618" s="53">
        <v>400226</v>
      </c>
      <c r="C618" s="92" t="s">
        <v>523</v>
      </c>
      <c r="D618" s="104" t="s">
        <v>524</v>
      </c>
      <c r="E618" s="90"/>
      <c r="F618" s="90" t="s">
        <v>20</v>
      </c>
      <c r="G618" s="98">
        <v>138.6</v>
      </c>
      <c r="H618" s="225">
        <v>1678446</v>
      </c>
      <c r="I618" s="458"/>
      <c r="J618" s="261"/>
      <c r="K618" s="200">
        <v>0</v>
      </c>
      <c r="L618" s="366" t="s">
        <v>21</v>
      </c>
      <c r="M618" s="274">
        <v>100</v>
      </c>
      <c r="N618" s="199" t="s">
        <v>473</v>
      </c>
      <c r="O618" s="274">
        <v>454</v>
      </c>
      <c r="P618" s="304"/>
      <c r="Q61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18" s="360" t="s">
        <v>21</v>
      </c>
      <c r="S618" s="274">
        <v>100</v>
      </c>
      <c r="T618" s="26" t="s">
        <v>936</v>
      </c>
      <c r="U618" s="26" t="s">
        <v>936</v>
      </c>
    </row>
    <row r="619" spans="1:21" customFormat="1" ht="28.5" customHeight="1" x14ac:dyDescent="0.3">
      <c r="A619" s="23"/>
      <c r="B619" s="53">
        <v>400227</v>
      </c>
      <c r="C619" s="592" t="s">
        <v>525</v>
      </c>
      <c r="D619" s="586" t="s">
        <v>526</v>
      </c>
      <c r="E619" s="100">
        <v>1</v>
      </c>
      <c r="F619" s="100" t="s">
        <v>527</v>
      </c>
      <c r="G619" s="101">
        <v>18.66</v>
      </c>
      <c r="H619" s="241">
        <v>225973</v>
      </c>
      <c r="I619" s="111"/>
      <c r="J619" s="261"/>
      <c r="K619" s="200">
        <v>0</v>
      </c>
      <c r="L619" s="451" t="s">
        <v>918</v>
      </c>
      <c r="M619" s="205">
        <v>100</v>
      </c>
      <c r="N619" s="206" t="s">
        <v>473</v>
      </c>
      <c r="O619" s="205">
        <v>454</v>
      </c>
      <c r="P619" s="207"/>
      <c r="Q619"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19" s="209" t="s">
        <v>501</v>
      </c>
      <c r="S619" s="279">
        <v>100</v>
      </c>
      <c r="T619" s="26" t="s">
        <v>936</v>
      </c>
      <c r="U619" s="26" t="s">
        <v>936</v>
      </c>
    </row>
    <row r="620" spans="1:21" customFormat="1" ht="28.5" customHeight="1" x14ac:dyDescent="0.3">
      <c r="A620" s="15" t="s">
        <v>528</v>
      </c>
      <c r="B620" s="53">
        <v>400227</v>
      </c>
      <c r="C620" s="593"/>
      <c r="D620" s="587"/>
      <c r="E620" s="84">
        <v>2</v>
      </c>
      <c r="F620" s="84" t="s">
        <v>529</v>
      </c>
      <c r="G620" s="85">
        <v>24.22</v>
      </c>
      <c r="H620" s="242">
        <v>293304</v>
      </c>
      <c r="I620" s="111">
        <f>+G620-G619</f>
        <v>5.5599999999999987</v>
      </c>
      <c r="J620" s="463"/>
      <c r="K620" s="200">
        <v>0</v>
      </c>
      <c r="L620" s="24" t="s">
        <v>918</v>
      </c>
      <c r="M620" s="25">
        <v>100</v>
      </c>
      <c r="N620" s="35" t="s">
        <v>473</v>
      </c>
      <c r="O620" s="25">
        <v>454</v>
      </c>
      <c r="P620" s="201"/>
      <c r="Q620" s="289"/>
      <c r="R620" s="269"/>
      <c r="S620" s="280"/>
      <c r="T620" s="26" t="s">
        <v>936</v>
      </c>
      <c r="U620" s="26"/>
    </row>
    <row r="621" spans="1:21" customFormat="1" ht="28.5" customHeight="1" x14ac:dyDescent="0.3">
      <c r="A621" s="15" t="s">
        <v>530</v>
      </c>
      <c r="B621" s="53">
        <v>400227</v>
      </c>
      <c r="C621" s="593"/>
      <c r="D621" s="587"/>
      <c r="E621" s="84">
        <v>3</v>
      </c>
      <c r="F621" s="84" t="s">
        <v>531</v>
      </c>
      <c r="G621" s="85">
        <v>29.22</v>
      </c>
      <c r="H621" s="242">
        <v>353854</v>
      </c>
      <c r="I621" s="111">
        <f>+G621-G619</f>
        <v>10.559999999999999</v>
      </c>
      <c r="J621" s="463"/>
      <c r="K621" s="200">
        <v>0</v>
      </c>
      <c r="L621" s="24" t="s">
        <v>918</v>
      </c>
      <c r="M621" s="25">
        <v>100</v>
      </c>
      <c r="N621" s="35" t="s">
        <v>473</v>
      </c>
      <c r="O621" s="25">
        <v>454</v>
      </c>
      <c r="P621" s="201"/>
      <c r="Q621" s="289"/>
      <c r="R621" s="269"/>
      <c r="S621" s="280"/>
      <c r="T621" s="26" t="s">
        <v>936</v>
      </c>
      <c r="U621" s="26"/>
    </row>
    <row r="622" spans="1:21" customFormat="1" ht="28.5" customHeight="1" x14ac:dyDescent="0.3">
      <c r="A622" s="15" t="s">
        <v>532</v>
      </c>
      <c r="B622" s="53">
        <v>400227</v>
      </c>
      <c r="C622" s="593"/>
      <c r="D622" s="587"/>
      <c r="E622" s="84">
        <v>4</v>
      </c>
      <c r="F622" s="84" t="s">
        <v>533</v>
      </c>
      <c r="G622" s="85">
        <v>34.74</v>
      </c>
      <c r="H622" s="242">
        <v>420701</v>
      </c>
      <c r="I622" s="111">
        <f>+G622-G619</f>
        <v>16.080000000000002</v>
      </c>
      <c r="J622" s="463"/>
      <c r="K622" s="200">
        <v>0</v>
      </c>
      <c r="L622" s="24" t="s">
        <v>918</v>
      </c>
      <c r="M622" s="25">
        <v>100</v>
      </c>
      <c r="N622" s="35" t="s">
        <v>473</v>
      </c>
      <c r="O622" s="25">
        <v>454</v>
      </c>
      <c r="P622" s="201"/>
      <c r="Q622" s="289"/>
      <c r="R622" s="269"/>
      <c r="S622" s="280"/>
      <c r="T622" s="26" t="s">
        <v>936</v>
      </c>
      <c r="U622" s="26"/>
    </row>
    <row r="623" spans="1:21" customFormat="1" ht="28.5" customHeight="1" thickBot="1" x14ac:dyDescent="0.35">
      <c r="A623" s="15" t="s">
        <v>534</v>
      </c>
      <c r="B623" s="53">
        <v>400227</v>
      </c>
      <c r="C623" s="594"/>
      <c r="D623" s="588"/>
      <c r="E623" s="102">
        <v>5</v>
      </c>
      <c r="F623" s="102" t="s">
        <v>535</v>
      </c>
      <c r="G623" s="103">
        <v>39.74</v>
      </c>
      <c r="H623" s="243">
        <v>481251</v>
      </c>
      <c r="I623" s="111">
        <f>+G623-G619</f>
        <v>21.080000000000002</v>
      </c>
      <c r="J623" s="463"/>
      <c r="K623" s="200">
        <v>0</v>
      </c>
      <c r="L623" s="452" t="s">
        <v>918</v>
      </c>
      <c r="M623" s="211">
        <v>100</v>
      </c>
      <c r="N623" s="212" t="s">
        <v>473</v>
      </c>
      <c r="O623" s="211">
        <v>454</v>
      </c>
      <c r="P623" s="213"/>
      <c r="Q623" s="329"/>
      <c r="R623" s="270"/>
      <c r="S623" s="284"/>
      <c r="T623" s="26" t="s">
        <v>936</v>
      </c>
      <c r="U623" s="26"/>
    </row>
    <row r="624" spans="1:21" customFormat="1" ht="47.25" customHeight="1" x14ac:dyDescent="0.3">
      <c r="A624" s="1"/>
      <c r="B624" s="53">
        <v>400232</v>
      </c>
      <c r="C624" s="124" t="s">
        <v>536</v>
      </c>
      <c r="D624" s="125" t="s">
        <v>537</v>
      </c>
      <c r="E624" s="91"/>
      <c r="F624" s="91" t="s">
        <v>20</v>
      </c>
      <c r="G624" s="116">
        <v>19.510000000000002</v>
      </c>
      <c r="H624" s="221">
        <v>236266</v>
      </c>
      <c r="I624" s="458"/>
      <c r="J624" s="261"/>
      <c r="K624" s="200">
        <v>0</v>
      </c>
      <c r="L624" s="454" t="s">
        <v>373</v>
      </c>
      <c r="M624" s="250">
        <v>100</v>
      </c>
      <c r="N624" s="262" t="s">
        <v>473</v>
      </c>
      <c r="O624" s="250">
        <v>454</v>
      </c>
      <c r="P624" s="306"/>
      <c r="Q62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24" s="308" t="s">
        <v>373</v>
      </c>
      <c r="S624" s="250">
        <v>100</v>
      </c>
      <c r="T624" s="26" t="s">
        <v>936</v>
      </c>
      <c r="U624" s="26" t="s">
        <v>936</v>
      </c>
    </row>
    <row r="625" spans="1:22" customFormat="1" ht="60.75" customHeight="1" x14ac:dyDescent="0.3">
      <c r="A625" s="1"/>
      <c r="B625" s="53">
        <v>400233</v>
      </c>
      <c r="C625" s="95" t="s">
        <v>538</v>
      </c>
      <c r="D625" s="97" t="s">
        <v>539</v>
      </c>
      <c r="E625" s="84"/>
      <c r="F625" s="84" t="s">
        <v>20</v>
      </c>
      <c r="G625" s="85">
        <v>20.99</v>
      </c>
      <c r="H625" s="219">
        <v>254189</v>
      </c>
      <c r="I625" s="458"/>
      <c r="J625" s="261"/>
      <c r="K625" s="200">
        <v>0</v>
      </c>
      <c r="L625" s="24" t="s">
        <v>373</v>
      </c>
      <c r="M625" s="25">
        <v>100</v>
      </c>
      <c r="N625" s="35" t="s">
        <v>473</v>
      </c>
      <c r="O625" s="25">
        <v>454</v>
      </c>
      <c r="P625" s="201"/>
      <c r="Q6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25" s="20" t="s">
        <v>373</v>
      </c>
      <c r="S625" s="25">
        <v>100</v>
      </c>
      <c r="T625" s="26" t="s">
        <v>936</v>
      </c>
      <c r="U625" s="26" t="s">
        <v>936</v>
      </c>
    </row>
    <row r="626" spans="1:22" customFormat="1" ht="57" customHeight="1" x14ac:dyDescent="0.3">
      <c r="A626" s="1"/>
      <c r="B626" s="53">
        <v>400234</v>
      </c>
      <c r="C626" s="95" t="s">
        <v>540</v>
      </c>
      <c r="D626" s="97" t="s">
        <v>541</v>
      </c>
      <c r="E626" s="84"/>
      <c r="F626" s="84" t="s">
        <v>20</v>
      </c>
      <c r="G626" s="85">
        <v>39.36</v>
      </c>
      <c r="H626" s="219">
        <v>476650</v>
      </c>
      <c r="I626" s="458"/>
      <c r="J626" s="261"/>
      <c r="K626" s="200">
        <v>0</v>
      </c>
      <c r="L626" s="24" t="s">
        <v>373</v>
      </c>
      <c r="M626" s="25">
        <v>100</v>
      </c>
      <c r="N626" s="35" t="s">
        <v>473</v>
      </c>
      <c r="O626" s="25">
        <v>454</v>
      </c>
      <c r="P626" s="201"/>
      <c r="Q6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26" s="20" t="s">
        <v>373</v>
      </c>
      <c r="S626" s="25">
        <v>100</v>
      </c>
      <c r="T626" s="26" t="s">
        <v>936</v>
      </c>
      <c r="U626" s="26" t="s">
        <v>936</v>
      </c>
    </row>
    <row r="627" spans="1:22" customFormat="1" ht="27.6" x14ac:dyDescent="0.3">
      <c r="A627" s="1"/>
      <c r="B627" s="53">
        <v>400236</v>
      </c>
      <c r="C627" s="95" t="s">
        <v>542</v>
      </c>
      <c r="D627" s="97" t="s">
        <v>543</v>
      </c>
      <c r="E627" s="84"/>
      <c r="F627" s="84" t="s">
        <v>20</v>
      </c>
      <c r="G627" s="85">
        <v>23.58</v>
      </c>
      <c r="H627" s="219">
        <v>285554</v>
      </c>
      <c r="I627" s="458"/>
      <c r="J627" s="261"/>
      <c r="K627" s="200">
        <v>0</v>
      </c>
      <c r="L627" s="24" t="s">
        <v>243</v>
      </c>
      <c r="M627" s="25">
        <v>100</v>
      </c>
      <c r="N627" s="35" t="s">
        <v>473</v>
      </c>
      <c r="O627" s="25">
        <v>454</v>
      </c>
      <c r="P627" s="201"/>
      <c r="Q6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27" s="20" t="s">
        <v>243</v>
      </c>
      <c r="S627" s="25">
        <v>100</v>
      </c>
      <c r="T627" s="26" t="s">
        <v>936</v>
      </c>
      <c r="U627" s="26" t="s">
        <v>936</v>
      </c>
    </row>
    <row r="628" spans="1:22" customFormat="1" ht="27.6" x14ac:dyDescent="0.3">
      <c r="A628" s="1"/>
      <c r="B628" s="53">
        <v>400237</v>
      </c>
      <c r="C628" s="95" t="s">
        <v>544</v>
      </c>
      <c r="D628" s="97" t="s">
        <v>545</v>
      </c>
      <c r="E628" s="84"/>
      <c r="F628" s="84" t="s">
        <v>20</v>
      </c>
      <c r="G628" s="85">
        <v>66.42</v>
      </c>
      <c r="H628" s="219">
        <v>804346</v>
      </c>
      <c r="I628" s="458"/>
      <c r="J628" s="261"/>
      <c r="K628" s="200">
        <v>0</v>
      </c>
      <c r="L628" s="24" t="s">
        <v>195</v>
      </c>
      <c r="M628" s="25">
        <v>100</v>
      </c>
      <c r="N628" s="35" t="s">
        <v>473</v>
      </c>
      <c r="O628" s="25">
        <v>454</v>
      </c>
      <c r="P628" s="201"/>
      <c r="Q6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28" s="20" t="s">
        <v>195</v>
      </c>
      <c r="S628" s="25">
        <v>100</v>
      </c>
      <c r="T628" s="26" t="s">
        <v>936</v>
      </c>
      <c r="U628" s="26" t="s">
        <v>936</v>
      </c>
    </row>
    <row r="629" spans="1:22" customFormat="1" ht="41.4" x14ac:dyDescent="0.3">
      <c r="A629" s="1"/>
      <c r="B629" s="53">
        <v>400238</v>
      </c>
      <c r="C629" s="95" t="s">
        <v>546</v>
      </c>
      <c r="D629" s="97" t="s">
        <v>547</v>
      </c>
      <c r="E629" s="84"/>
      <c r="F629" s="84" t="s">
        <v>20</v>
      </c>
      <c r="G629" s="85">
        <v>223.51</v>
      </c>
      <c r="H629" s="219">
        <v>2706706</v>
      </c>
      <c r="I629" s="458"/>
      <c r="J629" s="261"/>
      <c r="K629" s="200">
        <v>0</v>
      </c>
      <c r="L629" s="24" t="s">
        <v>139</v>
      </c>
      <c r="M629" s="25">
        <v>100</v>
      </c>
      <c r="N629" s="35" t="s">
        <v>473</v>
      </c>
      <c r="O629" s="25">
        <v>454</v>
      </c>
      <c r="P629" s="201"/>
      <c r="Q6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29" s="20" t="s">
        <v>139</v>
      </c>
      <c r="S629" s="25">
        <v>100</v>
      </c>
      <c r="T629" s="26" t="s">
        <v>936</v>
      </c>
      <c r="U629" s="26" t="s">
        <v>936</v>
      </c>
    </row>
    <row r="630" spans="1:22" customFormat="1" ht="27.6" x14ac:dyDescent="0.3">
      <c r="A630" s="1"/>
      <c r="B630" s="95" t="s">
        <v>972</v>
      </c>
      <c r="C630" s="95" t="s">
        <v>548</v>
      </c>
      <c r="D630" s="97" t="s">
        <v>549</v>
      </c>
      <c r="E630" s="84"/>
      <c r="F630" s="84" t="s">
        <v>20</v>
      </c>
      <c r="G630" s="85">
        <v>24.73</v>
      </c>
      <c r="H630" s="219">
        <v>299480</v>
      </c>
      <c r="I630" s="458"/>
      <c r="J630" s="297"/>
      <c r="K630" s="200">
        <v>0</v>
      </c>
      <c r="L630" s="24" t="s">
        <v>550</v>
      </c>
      <c r="M630" s="14">
        <v>100</v>
      </c>
      <c r="N630" s="35" t="s">
        <v>473</v>
      </c>
      <c r="O630" s="14">
        <v>454</v>
      </c>
      <c r="P630" s="203"/>
      <c r="Q6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30" s="20" t="s">
        <v>551</v>
      </c>
      <c r="S630" s="14">
        <v>100</v>
      </c>
      <c r="T630" s="26" t="s">
        <v>936</v>
      </c>
      <c r="U630" s="26" t="s">
        <v>936</v>
      </c>
    </row>
    <row r="631" spans="1:22" customFormat="1" ht="27.6" x14ac:dyDescent="0.3">
      <c r="A631" s="1"/>
      <c r="B631" s="57">
        <v>4003</v>
      </c>
      <c r="C631" s="95">
        <v>4003</v>
      </c>
      <c r="D631" s="97" t="s">
        <v>552</v>
      </c>
      <c r="E631" s="84"/>
      <c r="F631" s="84" t="s">
        <v>20</v>
      </c>
      <c r="G631" s="85">
        <v>1.91</v>
      </c>
      <c r="H631" s="219">
        <v>23130</v>
      </c>
      <c r="I631" s="458"/>
      <c r="J631" s="297"/>
      <c r="K631" s="200">
        <v>0</v>
      </c>
      <c r="L631" s="24" t="s">
        <v>550</v>
      </c>
      <c r="M631" s="14">
        <v>100</v>
      </c>
      <c r="N631" s="35" t="s">
        <v>473</v>
      </c>
      <c r="O631" s="14">
        <v>503</v>
      </c>
      <c r="P631" s="203"/>
      <c r="Q6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31" s="20" t="s">
        <v>550</v>
      </c>
      <c r="S631" s="14">
        <v>100</v>
      </c>
      <c r="T631" s="26" t="s">
        <v>936</v>
      </c>
      <c r="U631" s="26" t="s">
        <v>936</v>
      </c>
    </row>
    <row r="632" spans="1:22" ht="27.6" x14ac:dyDescent="0.3">
      <c r="A632" s="1"/>
      <c r="B632" s="60" t="s">
        <v>973</v>
      </c>
      <c r="C632" s="60" t="s">
        <v>553</v>
      </c>
      <c r="D632" s="293" t="s">
        <v>554</v>
      </c>
      <c r="E632" s="84" t="s">
        <v>20</v>
      </c>
      <c r="F632" s="245" t="s">
        <v>20</v>
      </c>
      <c r="G632" s="239">
        <v>1.0900000000000001</v>
      </c>
      <c r="H632" s="219">
        <v>13200</v>
      </c>
      <c r="I632" s="458"/>
      <c r="J632" s="297"/>
      <c r="K632" s="200">
        <v>0</v>
      </c>
      <c r="L632" s="24" t="s">
        <v>243</v>
      </c>
      <c r="M632" s="14">
        <v>100</v>
      </c>
      <c r="N632" s="35" t="s">
        <v>473</v>
      </c>
      <c r="O632" s="14" t="s">
        <v>922</v>
      </c>
      <c r="P632" s="203"/>
      <c r="Q632" s="30"/>
      <c r="R632" s="27" t="s">
        <v>243</v>
      </c>
      <c r="S632" s="14">
        <v>100</v>
      </c>
      <c r="T632" s="26" t="s">
        <v>936</v>
      </c>
      <c r="U632" s="26" t="s">
        <v>936</v>
      </c>
      <c r="V632" s="404"/>
    </row>
    <row r="633" spans="1:22" ht="15" thickBot="1" x14ac:dyDescent="0.35">
      <c r="A633" s="1"/>
      <c r="B633" s="53">
        <v>4004</v>
      </c>
      <c r="C633" s="414">
        <v>4004</v>
      </c>
      <c r="D633" s="688" t="s">
        <v>555</v>
      </c>
      <c r="E633" s="689"/>
      <c r="F633" s="689"/>
      <c r="G633" s="505"/>
      <c r="H633" s="225"/>
      <c r="I633" s="458"/>
      <c r="J633" s="261"/>
      <c r="K633" s="200">
        <v>0</v>
      </c>
      <c r="L633" s="17" t="s">
        <v>42</v>
      </c>
      <c r="M633" s="200" t="s">
        <v>42</v>
      </c>
      <c r="N633" s="200" t="s">
        <v>42</v>
      </c>
      <c r="O633" s="25"/>
      <c r="P633" s="201"/>
      <c r="Q633" s="30"/>
      <c r="R633" s="200" t="s">
        <v>42</v>
      </c>
      <c r="S633" s="200" t="s">
        <v>42</v>
      </c>
      <c r="T633" s="200" t="s">
        <v>42</v>
      </c>
      <c r="U633" s="274" t="s">
        <v>41</v>
      </c>
    </row>
    <row r="634" spans="1:22" customFormat="1" ht="28.5" customHeight="1" x14ac:dyDescent="0.3">
      <c r="A634" s="47"/>
      <c r="B634" s="70">
        <v>40041</v>
      </c>
      <c r="C634" s="592" t="s">
        <v>556</v>
      </c>
      <c r="D634" s="586" t="s">
        <v>557</v>
      </c>
      <c r="E634" s="100">
        <v>1</v>
      </c>
      <c r="F634" s="121" t="s">
        <v>558</v>
      </c>
      <c r="G634" s="101">
        <v>36.35</v>
      </c>
      <c r="H634" s="241">
        <v>440199</v>
      </c>
      <c r="I634" s="111"/>
      <c r="J634" s="261"/>
      <c r="K634" s="200">
        <v>0</v>
      </c>
      <c r="L634" s="17" t="s">
        <v>373</v>
      </c>
      <c r="M634" s="25">
        <v>100</v>
      </c>
      <c r="N634" s="35" t="s">
        <v>473</v>
      </c>
      <c r="O634" s="25">
        <v>1705</v>
      </c>
      <c r="P634" s="201"/>
      <c r="Q6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34" s="20" t="s">
        <v>373</v>
      </c>
      <c r="S634" s="25">
        <v>100</v>
      </c>
      <c r="T634" s="26" t="s">
        <v>936</v>
      </c>
      <c r="U634" s="26" t="s">
        <v>936</v>
      </c>
    </row>
    <row r="635" spans="1:22" customFormat="1" ht="29.25" customHeight="1" x14ac:dyDescent="0.3">
      <c r="A635" s="71" t="s">
        <v>559</v>
      </c>
      <c r="B635" s="70">
        <v>40041</v>
      </c>
      <c r="C635" s="593"/>
      <c r="D635" s="587"/>
      <c r="E635" s="84">
        <v>2</v>
      </c>
      <c r="F635" s="122" t="s">
        <v>560</v>
      </c>
      <c r="G635" s="85">
        <v>108.7</v>
      </c>
      <c r="H635" s="242">
        <v>1316357</v>
      </c>
      <c r="I635" s="111">
        <f>+G635-G634</f>
        <v>72.349999999999994</v>
      </c>
      <c r="J635" s="463"/>
      <c r="K635" s="200">
        <v>0</v>
      </c>
      <c r="L635" s="17" t="s">
        <v>373</v>
      </c>
      <c r="M635" s="25">
        <v>100</v>
      </c>
      <c r="N635" s="35" t="s">
        <v>473</v>
      </c>
      <c r="O635" s="25">
        <v>1705</v>
      </c>
      <c r="P635" s="201"/>
      <c r="Q635" s="30"/>
      <c r="R635" s="269"/>
      <c r="S635" s="27"/>
      <c r="T635" s="26" t="s">
        <v>936</v>
      </c>
      <c r="U635" s="26"/>
    </row>
    <row r="636" spans="1:22" customFormat="1" ht="27" customHeight="1" thickBot="1" x14ac:dyDescent="0.35">
      <c r="A636" s="72" t="s">
        <v>561</v>
      </c>
      <c r="B636" s="70">
        <v>40041</v>
      </c>
      <c r="C636" s="594"/>
      <c r="D636" s="588"/>
      <c r="E636" s="102">
        <v>3</v>
      </c>
      <c r="F636" s="123" t="s">
        <v>562</v>
      </c>
      <c r="G636" s="103">
        <v>161.41999999999999</v>
      </c>
      <c r="H636" s="243">
        <v>1954796</v>
      </c>
      <c r="I636" s="111">
        <f>+G636-G634</f>
        <v>125.07</v>
      </c>
      <c r="J636" s="463"/>
      <c r="K636" s="200">
        <v>0</v>
      </c>
      <c r="L636" s="198" t="s">
        <v>373</v>
      </c>
      <c r="M636" s="274">
        <v>100</v>
      </c>
      <c r="N636" s="199" t="s">
        <v>473</v>
      </c>
      <c r="O636" s="274">
        <v>1705</v>
      </c>
      <c r="P636" s="304"/>
      <c r="Q636" s="305"/>
      <c r="R636" s="310"/>
      <c r="S636" s="354"/>
      <c r="T636" s="26" t="s">
        <v>936</v>
      </c>
      <c r="U636" s="26"/>
    </row>
    <row r="637" spans="1:22" customFormat="1" ht="15" thickBot="1" x14ac:dyDescent="0.35">
      <c r="A637" s="1"/>
      <c r="B637" s="53">
        <v>4006</v>
      </c>
      <c r="C637" s="439">
        <v>4006</v>
      </c>
      <c r="D637" s="686" t="s">
        <v>563</v>
      </c>
      <c r="E637" s="687"/>
      <c r="F637" s="687"/>
      <c r="G637" s="504"/>
      <c r="H637" s="341"/>
      <c r="I637" s="458"/>
      <c r="J637" s="462"/>
      <c r="K637" s="200">
        <v>0</v>
      </c>
      <c r="L637" s="383" t="s">
        <v>42</v>
      </c>
      <c r="M637" s="384" t="s">
        <v>42</v>
      </c>
      <c r="N637" s="384" t="s">
        <v>42</v>
      </c>
      <c r="O637" s="384" t="s">
        <v>42</v>
      </c>
      <c r="P637" s="385"/>
      <c r="Q637" s="38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37" s="384" t="s">
        <v>42</v>
      </c>
      <c r="S637" s="387" t="s">
        <v>42</v>
      </c>
      <c r="T637" s="387" t="s">
        <v>42</v>
      </c>
      <c r="U637" s="274" t="s">
        <v>41</v>
      </c>
    </row>
    <row r="638" spans="1:22" customFormat="1" ht="37.5" customHeight="1" x14ac:dyDescent="0.3">
      <c r="A638" s="23"/>
      <c r="B638" s="55">
        <v>40061</v>
      </c>
      <c r="C638" s="615" t="s">
        <v>564</v>
      </c>
      <c r="D638" s="612" t="s">
        <v>565</v>
      </c>
      <c r="E638" s="171">
        <v>1</v>
      </c>
      <c r="F638" s="171" t="s">
        <v>566</v>
      </c>
      <c r="G638" s="173">
        <v>2648.21</v>
      </c>
      <c r="H638" s="241">
        <v>32069823</v>
      </c>
      <c r="I638" s="111"/>
      <c r="J638" s="297"/>
      <c r="K638" s="200">
        <v>0</v>
      </c>
      <c r="L638" s="451" t="s">
        <v>21</v>
      </c>
      <c r="M638" s="345">
        <v>100</v>
      </c>
      <c r="N638" s="206" t="s">
        <v>473</v>
      </c>
      <c r="O638" s="345">
        <v>243</v>
      </c>
      <c r="P638" s="373"/>
      <c r="Q6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38" s="209" t="s">
        <v>21</v>
      </c>
      <c r="S638" s="374">
        <v>100</v>
      </c>
      <c r="T638" s="26" t="s">
        <v>936</v>
      </c>
      <c r="U638" s="26" t="s">
        <v>936</v>
      </c>
    </row>
    <row r="639" spans="1:22" customFormat="1" ht="37.5" customHeight="1" x14ac:dyDescent="0.3">
      <c r="A639" s="15" t="s">
        <v>567</v>
      </c>
      <c r="B639" s="55">
        <v>40061</v>
      </c>
      <c r="C639" s="616"/>
      <c r="D639" s="613"/>
      <c r="E639" s="16">
        <v>2</v>
      </c>
      <c r="F639" s="16" t="s">
        <v>568</v>
      </c>
      <c r="G639" s="12">
        <v>4851.51</v>
      </c>
      <c r="H639" s="242">
        <v>58751786</v>
      </c>
      <c r="I639" s="111">
        <f>+G639-G638</f>
        <v>2203.3000000000002</v>
      </c>
      <c r="J639" s="478"/>
      <c r="K639" s="200">
        <v>0</v>
      </c>
      <c r="L639" s="24" t="s">
        <v>21</v>
      </c>
      <c r="M639" s="14">
        <v>100</v>
      </c>
      <c r="N639" s="35" t="s">
        <v>473</v>
      </c>
      <c r="O639" s="14">
        <v>243</v>
      </c>
      <c r="P639" s="203"/>
      <c r="Q639" s="30"/>
      <c r="R639" s="269"/>
      <c r="S639" s="381"/>
      <c r="T639" s="26" t="s">
        <v>936</v>
      </c>
      <c r="U639" s="26"/>
    </row>
    <row r="640" spans="1:22" customFormat="1" ht="37.5" customHeight="1" x14ac:dyDescent="0.3">
      <c r="A640" s="15" t="s">
        <v>569</v>
      </c>
      <c r="B640" s="55">
        <v>40061</v>
      </c>
      <c r="C640" s="616"/>
      <c r="D640" s="613"/>
      <c r="E640" s="16">
        <v>3</v>
      </c>
      <c r="F640" s="16" t="s">
        <v>570</v>
      </c>
      <c r="G640" s="12">
        <v>7472.32</v>
      </c>
      <c r="H640" s="242">
        <v>90489795</v>
      </c>
      <c r="I640" s="111">
        <f>+G640-G638</f>
        <v>4824.1099999999997</v>
      </c>
      <c r="J640" s="478"/>
      <c r="K640" s="200">
        <v>0</v>
      </c>
      <c r="L640" s="24" t="s">
        <v>21</v>
      </c>
      <c r="M640" s="14">
        <v>100</v>
      </c>
      <c r="N640" s="35" t="s">
        <v>473</v>
      </c>
      <c r="O640" s="14">
        <v>243</v>
      </c>
      <c r="P640" s="203"/>
      <c r="Q640" s="30"/>
      <c r="R640" s="269"/>
      <c r="S640" s="381"/>
      <c r="T640" s="26" t="s">
        <v>936</v>
      </c>
      <c r="U640" s="26"/>
    </row>
    <row r="641" spans="1:21" customFormat="1" ht="37.5" customHeight="1" thickBot="1" x14ac:dyDescent="0.35">
      <c r="A641" s="15" t="s">
        <v>571</v>
      </c>
      <c r="B641" s="55">
        <v>40061</v>
      </c>
      <c r="C641" s="617"/>
      <c r="D641" s="614"/>
      <c r="E641" s="175">
        <v>4</v>
      </c>
      <c r="F641" s="175" t="s">
        <v>572</v>
      </c>
      <c r="G641" s="177">
        <v>12819.92</v>
      </c>
      <c r="H641" s="243">
        <v>155249231</v>
      </c>
      <c r="I641" s="111">
        <f>+G641-G638</f>
        <v>10171.709999999999</v>
      </c>
      <c r="J641" s="478"/>
      <c r="K641" s="200">
        <v>0</v>
      </c>
      <c r="L641" s="452" t="s">
        <v>21</v>
      </c>
      <c r="M641" s="377">
        <v>100</v>
      </c>
      <c r="N641" s="212" t="s">
        <v>473</v>
      </c>
      <c r="O641" s="377">
        <v>243</v>
      </c>
      <c r="P641" s="215"/>
      <c r="Q641" s="214"/>
      <c r="R641" s="270"/>
      <c r="S641" s="382"/>
      <c r="T641" s="26" t="s">
        <v>936</v>
      </c>
      <c r="U641" s="26"/>
    </row>
    <row r="642" spans="1:21" customFormat="1" ht="36.75" customHeight="1" x14ac:dyDescent="0.3">
      <c r="A642" s="23"/>
      <c r="B642" s="53">
        <v>40065</v>
      </c>
      <c r="C642" s="615" t="s">
        <v>573</v>
      </c>
      <c r="D642" s="612" t="s">
        <v>574</v>
      </c>
      <c r="E642" s="171">
        <v>1</v>
      </c>
      <c r="F642" s="171" t="s">
        <v>566</v>
      </c>
      <c r="G642" s="173">
        <v>2648.21</v>
      </c>
      <c r="H642" s="241">
        <v>32069823</v>
      </c>
      <c r="I642" s="111"/>
      <c r="J642" s="297"/>
      <c r="K642" s="200">
        <v>0</v>
      </c>
      <c r="L642" s="451" t="s">
        <v>21</v>
      </c>
      <c r="M642" s="345">
        <v>100</v>
      </c>
      <c r="N642" s="206" t="s">
        <v>473</v>
      </c>
      <c r="O642" s="345">
        <v>243</v>
      </c>
      <c r="P642" s="373"/>
      <c r="Q64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42" s="209" t="s">
        <v>21</v>
      </c>
      <c r="S642" s="374">
        <v>100</v>
      </c>
      <c r="T642" s="26" t="s">
        <v>936</v>
      </c>
      <c r="U642" s="26" t="s">
        <v>936</v>
      </c>
    </row>
    <row r="643" spans="1:21" customFormat="1" ht="42" customHeight="1" x14ac:dyDescent="0.3">
      <c r="A643" s="15" t="s">
        <v>575</v>
      </c>
      <c r="B643" s="53">
        <v>40065</v>
      </c>
      <c r="C643" s="616"/>
      <c r="D643" s="613"/>
      <c r="E643" s="16">
        <v>2</v>
      </c>
      <c r="F643" s="16" t="s">
        <v>568</v>
      </c>
      <c r="G643" s="12">
        <v>4851.51</v>
      </c>
      <c r="H643" s="242">
        <v>58751786</v>
      </c>
      <c r="I643" s="111">
        <f>+G643-G642</f>
        <v>2203.3000000000002</v>
      </c>
      <c r="J643" s="478"/>
      <c r="K643" s="200">
        <v>0</v>
      </c>
      <c r="L643" s="24" t="s">
        <v>21</v>
      </c>
      <c r="M643" s="14">
        <v>100</v>
      </c>
      <c r="N643" s="35" t="s">
        <v>473</v>
      </c>
      <c r="O643" s="14">
        <v>243</v>
      </c>
      <c r="P643" s="203"/>
      <c r="Q643" s="30"/>
      <c r="R643" s="269"/>
      <c r="S643" s="381"/>
      <c r="T643" s="26" t="s">
        <v>936</v>
      </c>
      <c r="U643" s="26"/>
    </row>
    <row r="644" spans="1:21" customFormat="1" ht="33" customHeight="1" x14ac:dyDescent="0.3">
      <c r="A644" s="15" t="s">
        <v>576</v>
      </c>
      <c r="B644" s="53">
        <v>40065</v>
      </c>
      <c r="C644" s="616"/>
      <c r="D644" s="613"/>
      <c r="E644" s="16">
        <v>3</v>
      </c>
      <c r="F644" s="16" t="s">
        <v>570</v>
      </c>
      <c r="G644" s="12">
        <v>7472.32</v>
      </c>
      <c r="H644" s="242">
        <v>90489795</v>
      </c>
      <c r="I644" s="111">
        <f>+G644-G642</f>
        <v>4824.1099999999997</v>
      </c>
      <c r="J644" s="478"/>
      <c r="K644" s="200">
        <v>0</v>
      </c>
      <c r="L644" s="24" t="s">
        <v>21</v>
      </c>
      <c r="M644" s="14">
        <v>100</v>
      </c>
      <c r="N644" s="35" t="s">
        <v>473</v>
      </c>
      <c r="O644" s="14">
        <v>243</v>
      </c>
      <c r="P644" s="203"/>
      <c r="Q644" s="30"/>
      <c r="R644" s="269"/>
      <c r="S644" s="381"/>
      <c r="T644" s="26" t="s">
        <v>936</v>
      </c>
      <c r="U644" s="26"/>
    </row>
    <row r="645" spans="1:21" customFormat="1" ht="24.6" customHeight="1" thickBot="1" x14ac:dyDescent="0.35">
      <c r="A645" s="15" t="s">
        <v>577</v>
      </c>
      <c r="B645" s="53">
        <v>40065</v>
      </c>
      <c r="C645" s="617"/>
      <c r="D645" s="614"/>
      <c r="E645" s="175">
        <v>4</v>
      </c>
      <c r="F645" s="175" t="s">
        <v>572</v>
      </c>
      <c r="G645" s="177">
        <v>12819.92</v>
      </c>
      <c r="H645" s="243">
        <v>155249231</v>
      </c>
      <c r="I645" s="111">
        <f>+G645-G642</f>
        <v>10171.709999999999</v>
      </c>
      <c r="J645" s="478"/>
      <c r="K645" s="200">
        <v>0</v>
      </c>
      <c r="L645" s="452" t="s">
        <v>21</v>
      </c>
      <c r="M645" s="377">
        <v>100</v>
      </c>
      <c r="N645" s="212" t="s">
        <v>473</v>
      </c>
      <c r="O645" s="377">
        <v>243</v>
      </c>
      <c r="P645" s="215"/>
      <c r="Q645" s="214"/>
      <c r="R645" s="270"/>
      <c r="S645" s="382"/>
      <c r="T645" s="26" t="s">
        <v>936</v>
      </c>
      <c r="U645" s="26"/>
    </row>
    <row r="646" spans="1:21" customFormat="1" ht="36.75" customHeight="1" x14ac:dyDescent="0.3">
      <c r="A646" s="23"/>
      <c r="B646" s="53">
        <v>40069</v>
      </c>
      <c r="C646" s="592" t="s">
        <v>578</v>
      </c>
      <c r="D646" s="665" t="s">
        <v>965</v>
      </c>
      <c r="E646" s="100">
        <v>1</v>
      </c>
      <c r="F646" s="100" t="s">
        <v>566</v>
      </c>
      <c r="G646" s="101">
        <v>3289.31</v>
      </c>
      <c r="H646" s="241">
        <v>39833544</v>
      </c>
      <c r="I646" s="111"/>
      <c r="J646" s="297"/>
      <c r="K646" s="200">
        <v>0</v>
      </c>
      <c r="L646" s="451" t="s">
        <v>21</v>
      </c>
      <c r="M646" s="345">
        <v>100</v>
      </c>
      <c r="N646" s="206" t="s">
        <v>473</v>
      </c>
      <c r="O646" s="345">
        <v>243</v>
      </c>
      <c r="P646" s="373"/>
      <c r="Q64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46" s="209" t="s">
        <v>21</v>
      </c>
      <c r="S646" s="374">
        <v>100</v>
      </c>
      <c r="T646" s="26" t="s">
        <v>936</v>
      </c>
      <c r="U646" s="26" t="s">
        <v>936</v>
      </c>
    </row>
    <row r="647" spans="1:21" customFormat="1" ht="36.75" customHeight="1" x14ac:dyDescent="0.3">
      <c r="A647" s="15" t="s">
        <v>579</v>
      </c>
      <c r="B647" s="53">
        <v>40069</v>
      </c>
      <c r="C647" s="593"/>
      <c r="D647" s="628"/>
      <c r="E647" s="84">
        <v>2</v>
      </c>
      <c r="F647" s="84" t="s">
        <v>568</v>
      </c>
      <c r="G647" s="85">
        <v>6042.61</v>
      </c>
      <c r="H647" s="242">
        <v>73176007</v>
      </c>
      <c r="I647" s="111">
        <f>+G647-G646</f>
        <v>2753.2999999999997</v>
      </c>
      <c r="J647" s="478"/>
      <c r="K647" s="200">
        <v>0</v>
      </c>
      <c r="L647" s="24" t="s">
        <v>21</v>
      </c>
      <c r="M647" s="14">
        <v>100</v>
      </c>
      <c r="N647" s="35" t="s">
        <v>473</v>
      </c>
      <c r="O647" s="14">
        <v>243</v>
      </c>
      <c r="P647" s="203"/>
      <c r="Q647" s="30"/>
      <c r="R647" s="269"/>
      <c r="S647" s="381"/>
      <c r="T647" s="26" t="s">
        <v>936</v>
      </c>
      <c r="U647" s="26"/>
    </row>
    <row r="648" spans="1:21" customFormat="1" ht="36.75" customHeight="1" x14ac:dyDescent="0.3">
      <c r="A648" s="15" t="s">
        <v>580</v>
      </c>
      <c r="B648" s="53">
        <v>40069</v>
      </c>
      <c r="C648" s="593"/>
      <c r="D648" s="628"/>
      <c r="E648" s="84">
        <v>3</v>
      </c>
      <c r="F648" s="84" t="s">
        <v>570</v>
      </c>
      <c r="G648" s="85">
        <v>9318.64</v>
      </c>
      <c r="H648" s="242">
        <v>112848730</v>
      </c>
      <c r="I648" s="111">
        <f>+G648-G646</f>
        <v>6029.33</v>
      </c>
      <c r="J648" s="478"/>
      <c r="K648" s="200">
        <v>0</v>
      </c>
      <c r="L648" s="24" t="s">
        <v>21</v>
      </c>
      <c r="M648" s="14">
        <v>100</v>
      </c>
      <c r="N648" s="35" t="s">
        <v>473</v>
      </c>
      <c r="O648" s="14">
        <v>243</v>
      </c>
      <c r="P648" s="203"/>
      <c r="Q648" s="30"/>
      <c r="R648" s="269"/>
      <c r="S648" s="381"/>
      <c r="T648" s="26" t="s">
        <v>936</v>
      </c>
      <c r="U648" s="26"/>
    </row>
    <row r="649" spans="1:21" customFormat="1" ht="42.75" customHeight="1" thickBot="1" x14ac:dyDescent="0.35">
      <c r="A649" s="15" t="s">
        <v>581</v>
      </c>
      <c r="B649" s="53">
        <v>40069</v>
      </c>
      <c r="C649" s="594"/>
      <c r="D649" s="629"/>
      <c r="E649" s="102">
        <v>4</v>
      </c>
      <c r="F649" s="102" t="s">
        <v>572</v>
      </c>
      <c r="G649" s="103">
        <v>16003.15</v>
      </c>
      <c r="H649" s="243">
        <v>193798147</v>
      </c>
      <c r="I649" s="111">
        <f>+G649-G646</f>
        <v>12713.84</v>
      </c>
      <c r="J649" s="478"/>
      <c r="K649" s="200">
        <v>0</v>
      </c>
      <c r="L649" s="452" t="s">
        <v>21</v>
      </c>
      <c r="M649" s="377">
        <v>100</v>
      </c>
      <c r="N649" s="212" t="s">
        <v>473</v>
      </c>
      <c r="O649" s="377">
        <v>243</v>
      </c>
      <c r="P649" s="215"/>
      <c r="Q649" s="214"/>
      <c r="R649" s="270"/>
      <c r="S649" s="382"/>
      <c r="T649" s="26" t="s">
        <v>936</v>
      </c>
      <c r="U649" s="26"/>
    </row>
    <row r="650" spans="1:21" customFormat="1" ht="29.25" customHeight="1" x14ac:dyDescent="0.3">
      <c r="A650" s="23"/>
      <c r="B650" s="53">
        <v>400613</v>
      </c>
      <c r="C650" s="592" t="s">
        <v>582</v>
      </c>
      <c r="D650" s="627" t="s">
        <v>966</v>
      </c>
      <c r="E650" s="100">
        <v>1</v>
      </c>
      <c r="F650" s="100" t="s">
        <v>566</v>
      </c>
      <c r="G650" s="101">
        <v>1422.75</v>
      </c>
      <c r="H650" s="241">
        <v>17229503</v>
      </c>
      <c r="I650" s="111"/>
      <c r="J650" s="297"/>
      <c r="K650" s="200">
        <v>0</v>
      </c>
      <c r="L650" s="451" t="s">
        <v>21</v>
      </c>
      <c r="M650" s="345">
        <v>100</v>
      </c>
      <c r="N650" s="206" t="s">
        <v>473</v>
      </c>
      <c r="O650" s="345">
        <v>243</v>
      </c>
      <c r="P650" s="373"/>
      <c r="Q6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50" s="209" t="s">
        <v>21</v>
      </c>
      <c r="S650" s="374">
        <v>100</v>
      </c>
      <c r="T650" s="26" t="s">
        <v>936</v>
      </c>
      <c r="U650" s="26" t="s">
        <v>936</v>
      </c>
    </row>
    <row r="651" spans="1:21" customFormat="1" ht="35.25" customHeight="1" x14ac:dyDescent="0.3">
      <c r="A651" s="15" t="s">
        <v>583</v>
      </c>
      <c r="B651" s="53">
        <v>400613</v>
      </c>
      <c r="C651" s="593"/>
      <c r="D651" s="628"/>
      <c r="E651" s="84">
        <v>2</v>
      </c>
      <c r="F651" s="84" t="s">
        <v>568</v>
      </c>
      <c r="G651" s="85">
        <v>2788.76</v>
      </c>
      <c r="H651" s="242">
        <v>33771884</v>
      </c>
      <c r="I651" s="111">
        <f>+G651-G650</f>
        <v>1366.0100000000002</v>
      </c>
      <c r="J651" s="478"/>
      <c r="K651" s="200">
        <v>0</v>
      </c>
      <c r="L651" s="24" t="s">
        <v>21</v>
      </c>
      <c r="M651" s="14">
        <v>100</v>
      </c>
      <c r="N651" s="35" t="s">
        <v>473</v>
      </c>
      <c r="O651" s="14">
        <v>243</v>
      </c>
      <c r="P651" s="203"/>
      <c r="Q651" s="30"/>
      <c r="R651" s="269"/>
      <c r="S651" s="381"/>
      <c r="T651" s="26" t="s">
        <v>936</v>
      </c>
      <c r="U651" s="26"/>
    </row>
    <row r="652" spans="1:21" customFormat="1" ht="24" customHeight="1" x14ac:dyDescent="0.3">
      <c r="A652" s="15" t="s">
        <v>584</v>
      </c>
      <c r="B652" s="53">
        <v>400613</v>
      </c>
      <c r="C652" s="593"/>
      <c r="D652" s="628"/>
      <c r="E652" s="84">
        <v>3</v>
      </c>
      <c r="F652" s="84" t="s">
        <v>570</v>
      </c>
      <c r="G652" s="85">
        <v>4523.41</v>
      </c>
      <c r="H652" s="242">
        <v>54778495</v>
      </c>
      <c r="I652" s="111">
        <f>+G652-G650</f>
        <v>3100.66</v>
      </c>
      <c r="J652" s="478"/>
      <c r="K652" s="200">
        <v>0</v>
      </c>
      <c r="L652" s="24" t="s">
        <v>21</v>
      </c>
      <c r="M652" s="14">
        <v>100</v>
      </c>
      <c r="N652" s="35" t="s">
        <v>473</v>
      </c>
      <c r="O652" s="14">
        <v>243</v>
      </c>
      <c r="P652" s="203"/>
      <c r="Q652" s="30"/>
      <c r="R652" s="269"/>
      <c r="S652" s="381"/>
      <c r="T652" s="26" t="s">
        <v>936</v>
      </c>
      <c r="U652" s="26"/>
    </row>
    <row r="653" spans="1:21" customFormat="1" ht="31.5" customHeight="1" thickBot="1" x14ac:dyDescent="0.35">
      <c r="A653" s="15" t="s">
        <v>585</v>
      </c>
      <c r="B653" s="53">
        <v>400613</v>
      </c>
      <c r="C653" s="594"/>
      <c r="D653" s="629"/>
      <c r="E653" s="102">
        <v>4</v>
      </c>
      <c r="F653" s="102" t="s">
        <v>572</v>
      </c>
      <c r="G653" s="103">
        <v>8216.56</v>
      </c>
      <c r="H653" s="243">
        <v>99502542</v>
      </c>
      <c r="I653" s="111">
        <f>+G653-G650</f>
        <v>6793.8099999999995</v>
      </c>
      <c r="J653" s="478"/>
      <c r="K653" s="200">
        <v>0</v>
      </c>
      <c r="L653" s="452" t="s">
        <v>21</v>
      </c>
      <c r="M653" s="377">
        <v>100</v>
      </c>
      <c r="N653" s="212" t="s">
        <v>473</v>
      </c>
      <c r="O653" s="377">
        <v>243</v>
      </c>
      <c r="P653" s="215"/>
      <c r="Q653" s="214"/>
      <c r="R653" s="270"/>
      <c r="S653" s="382"/>
      <c r="T653" s="26" t="s">
        <v>936</v>
      </c>
      <c r="U653" s="26"/>
    </row>
    <row r="654" spans="1:21" customFormat="1" ht="27.6" x14ac:dyDescent="0.3">
      <c r="A654" s="1"/>
      <c r="B654" s="53">
        <v>4007</v>
      </c>
      <c r="C654" s="184">
        <v>4007</v>
      </c>
      <c r="D654" s="185" t="s">
        <v>586</v>
      </c>
      <c r="E654" s="178"/>
      <c r="F654" s="178" t="s">
        <v>20</v>
      </c>
      <c r="G654" s="180">
        <v>53.06</v>
      </c>
      <c r="H654" s="221">
        <v>642557</v>
      </c>
      <c r="I654" s="458"/>
      <c r="J654" s="297"/>
      <c r="K654" s="200">
        <v>0</v>
      </c>
      <c r="L654" s="454" t="s">
        <v>21</v>
      </c>
      <c r="M654" s="315">
        <v>100</v>
      </c>
      <c r="N654" s="262" t="s">
        <v>473</v>
      </c>
      <c r="O654" s="315">
        <v>245</v>
      </c>
      <c r="P654" s="371"/>
      <c r="Q65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54" s="308" t="s">
        <v>21</v>
      </c>
      <c r="S654" s="315">
        <v>100</v>
      </c>
      <c r="T654" s="26" t="s">
        <v>936</v>
      </c>
      <c r="U654" s="26" t="s">
        <v>936</v>
      </c>
    </row>
    <row r="655" spans="1:21" customFormat="1" ht="138" x14ac:dyDescent="0.3">
      <c r="A655" s="1"/>
      <c r="B655" s="53">
        <v>4008</v>
      </c>
      <c r="C655" s="15">
        <v>4008</v>
      </c>
      <c r="D655" s="54" t="s">
        <v>587</v>
      </c>
      <c r="E655" s="16"/>
      <c r="F655" s="16" t="s">
        <v>20</v>
      </c>
      <c r="G655" s="12">
        <v>49.54</v>
      </c>
      <c r="H655" s="219">
        <v>599929</v>
      </c>
      <c r="I655" s="458"/>
      <c r="J655" s="297"/>
      <c r="K655" s="200">
        <v>0</v>
      </c>
      <c r="L655" s="69" t="s">
        <v>373</v>
      </c>
      <c r="M655" s="14">
        <v>100</v>
      </c>
      <c r="N655" s="35" t="s">
        <v>473</v>
      </c>
      <c r="O655" s="14">
        <v>217</v>
      </c>
      <c r="P655" s="203"/>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55" s="297" t="s">
        <v>373</v>
      </c>
      <c r="S655" s="14">
        <v>100</v>
      </c>
      <c r="T655" s="26" t="s">
        <v>936</v>
      </c>
      <c r="U655" s="26" t="s">
        <v>936</v>
      </c>
    </row>
    <row r="656" spans="1:21" customFormat="1" ht="27.6" x14ac:dyDescent="0.3">
      <c r="A656" s="1"/>
      <c r="B656" s="53">
        <v>4009</v>
      </c>
      <c r="C656" s="15">
        <v>4009</v>
      </c>
      <c r="D656" s="54" t="s">
        <v>588</v>
      </c>
      <c r="E656" s="16"/>
      <c r="F656" s="16" t="s">
        <v>20</v>
      </c>
      <c r="G656" s="12">
        <v>2014.32</v>
      </c>
      <c r="H656" s="219">
        <v>24393415</v>
      </c>
      <c r="I656" s="458"/>
      <c r="J656" s="297"/>
      <c r="K656" s="200">
        <v>0</v>
      </c>
      <c r="L656" s="166" t="s">
        <v>134</v>
      </c>
      <c r="M656" s="14">
        <v>100</v>
      </c>
      <c r="N656" s="35" t="s">
        <v>473</v>
      </c>
      <c r="O656" s="14">
        <v>243</v>
      </c>
      <c r="P656" s="203"/>
      <c r="Q6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56" s="20" t="s">
        <v>134</v>
      </c>
      <c r="S656" s="14">
        <v>100</v>
      </c>
      <c r="T656" s="26" t="s">
        <v>936</v>
      </c>
      <c r="U656" s="26" t="s">
        <v>936</v>
      </c>
    </row>
    <row r="657" spans="1:21" customFormat="1" ht="55.2" x14ac:dyDescent="0.3">
      <c r="A657" s="1"/>
      <c r="B657" s="53">
        <v>40101</v>
      </c>
      <c r="C657" s="15" t="s">
        <v>589</v>
      </c>
      <c r="D657" s="54" t="s">
        <v>590</v>
      </c>
      <c r="E657" s="16"/>
      <c r="F657" s="16" t="s">
        <v>20</v>
      </c>
      <c r="G657" s="12">
        <v>1892.59</v>
      </c>
      <c r="H657" s="219">
        <v>22919265</v>
      </c>
      <c r="I657" s="458"/>
      <c r="J657" s="297"/>
      <c r="K657" s="200">
        <v>0</v>
      </c>
      <c r="L657" s="24" t="s">
        <v>21</v>
      </c>
      <c r="M657" s="14">
        <v>100</v>
      </c>
      <c r="N657" s="35" t="s">
        <v>473</v>
      </c>
      <c r="O657" s="21" t="s">
        <v>591</v>
      </c>
      <c r="P657" s="203"/>
      <c r="Q6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57" s="20" t="s">
        <v>21</v>
      </c>
      <c r="S657" s="14">
        <v>100</v>
      </c>
      <c r="T657" s="26" t="s">
        <v>936</v>
      </c>
      <c r="U657" s="26" t="s">
        <v>936</v>
      </c>
    </row>
    <row r="658" spans="1:21" customFormat="1" ht="28.2" thickBot="1" x14ac:dyDescent="0.35">
      <c r="A658" s="1"/>
      <c r="B658" s="53">
        <v>40102</v>
      </c>
      <c r="C658" s="167" t="s">
        <v>592</v>
      </c>
      <c r="D658" s="168" t="s">
        <v>593</v>
      </c>
      <c r="E658" s="169"/>
      <c r="F658" s="169" t="s">
        <v>20</v>
      </c>
      <c r="G658" s="170">
        <v>1676.59</v>
      </c>
      <c r="H658" s="225">
        <v>20303505</v>
      </c>
      <c r="I658" s="458"/>
      <c r="J658" s="297"/>
      <c r="K658" s="200">
        <v>0</v>
      </c>
      <c r="L658" s="366" t="s">
        <v>21</v>
      </c>
      <c r="M658" s="285">
        <v>100</v>
      </c>
      <c r="N658" s="199" t="s">
        <v>473</v>
      </c>
      <c r="O658" s="285">
        <v>243</v>
      </c>
      <c r="P658" s="286"/>
      <c r="Q65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58" s="360" t="s">
        <v>21</v>
      </c>
      <c r="S658" s="285">
        <v>100</v>
      </c>
      <c r="T658" s="26" t="s">
        <v>936</v>
      </c>
      <c r="U658" s="26" t="s">
        <v>936</v>
      </c>
    </row>
    <row r="659" spans="1:21" customFormat="1" ht="41.25" customHeight="1" x14ac:dyDescent="0.3">
      <c r="A659" s="23"/>
      <c r="B659" s="53">
        <v>4011</v>
      </c>
      <c r="C659" s="615">
        <v>4011</v>
      </c>
      <c r="D659" s="612" t="s">
        <v>594</v>
      </c>
      <c r="E659" s="171">
        <v>1</v>
      </c>
      <c r="F659" s="171" t="s">
        <v>568</v>
      </c>
      <c r="G659" s="173">
        <v>5196.66</v>
      </c>
      <c r="H659" s="241">
        <v>62931553</v>
      </c>
      <c r="I659" s="111"/>
      <c r="J659" s="297"/>
      <c r="K659" s="200">
        <v>0</v>
      </c>
      <c r="L659" s="451" t="s">
        <v>21</v>
      </c>
      <c r="M659" s="345">
        <v>100</v>
      </c>
      <c r="N659" s="206" t="s">
        <v>473</v>
      </c>
      <c r="O659" s="345">
        <v>243</v>
      </c>
      <c r="P659" s="373"/>
      <c r="Q65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59" s="209" t="s">
        <v>21</v>
      </c>
      <c r="S659" s="374">
        <v>100</v>
      </c>
      <c r="T659" s="26" t="s">
        <v>936</v>
      </c>
      <c r="U659" s="26" t="s">
        <v>936</v>
      </c>
    </row>
    <row r="660" spans="1:21" customFormat="1" ht="39.75" customHeight="1" x14ac:dyDescent="0.3">
      <c r="A660" s="15">
        <v>4012</v>
      </c>
      <c r="B660" s="53">
        <v>4011</v>
      </c>
      <c r="C660" s="616"/>
      <c r="D660" s="613"/>
      <c r="E660" s="16">
        <v>2</v>
      </c>
      <c r="F660" s="16" t="s">
        <v>570</v>
      </c>
      <c r="G660" s="12">
        <v>9551.39</v>
      </c>
      <c r="H660" s="242">
        <v>115667333</v>
      </c>
      <c r="I660" s="111">
        <f>+G660-G659</f>
        <v>4354.7299999999996</v>
      </c>
      <c r="J660" s="297"/>
      <c r="K660" s="200">
        <v>0</v>
      </c>
      <c r="L660" s="24" t="s">
        <v>21</v>
      </c>
      <c r="M660" s="14">
        <v>100</v>
      </c>
      <c r="N660" s="35" t="s">
        <v>473</v>
      </c>
      <c r="O660" s="14">
        <v>243</v>
      </c>
      <c r="P660" s="203"/>
      <c r="Q660" s="30"/>
      <c r="R660" s="269"/>
      <c r="S660" s="381"/>
      <c r="T660" s="26" t="s">
        <v>936</v>
      </c>
      <c r="U660" s="26"/>
    </row>
    <row r="661" spans="1:21" customFormat="1" ht="36" customHeight="1" thickBot="1" x14ac:dyDescent="0.35">
      <c r="A661" s="15">
        <v>4013</v>
      </c>
      <c r="B661" s="53">
        <v>4011</v>
      </c>
      <c r="C661" s="617"/>
      <c r="D661" s="614"/>
      <c r="E661" s="175">
        <v>3</v>
      </c>
      <c r="F661" s="175" t="s">
        <v>572</v>
      </c>
      <c r="G661" s="177">
        <v>14228.04</v>
      </c>
      <c r="H661" s="243">
        <v>172301564</v>
      </c>
      <c r="I661" s="111">
        <f>+G661-G659</f>
        <v>9031.380000000001</v>
      </c>
      <c r="J661" s="297"/>
      <c r="K661" s="200">
        <v>0</v>
      </c>
      <c r="L661" s="452" t="s">
        <v>21</v>
      </c>
      <c r="M661" s="377">
        <v>100</v>
      </c>
      <c r="N661" s="212" t="s">
        <v>473</v>
      </c>
      <c r="O661" s="377">
        <v>243</v>
      </c>
      <c r="P661" s="215"/>
      <c r="Q661" s="214"/>
      <c r="R661" s="270"/>
      <c r="S661" s="382"/>
      <c r="T661" s="26" t="s">
        <v>936</v>
      </c>
      <c r="U661" s="26"/>
    </row>
    <row r="662" spans="1:21" customFormat="1" ht="27.6" x14ac:dyDescent="0.3">
      <c r="A662" s="1"/>
      <c r="B662" s="53">
        <v>4017</v>
      </c>
      <c r="C662" s="184">
        <v>4017</v>
      </c>
      <c r="D662" s="185" t="s">
        <v>595</v>
      </c>
      <c r="E662" s="178"/>
      <c r="F662" s="178" t="s">
        <v>20</v>
      </c>
      <c r="G662" s="180">
        <v>1206.32</v>
      </c>
      <c r="H662" s="221">
        <v>14608535</v>
      </c>
      <c r="I662" s="458"/>
      <c r="J662" s="297"/>
      <c r="K662" s="200">
        <v>0</v>
      </c>
      <c r="L662" s="454" t="s">
        <v>21</v>
      </c>
      <c r="M662" s="315">
        <v>100</v>
      </c>
      <c r="N662" s="262" t="s">
        <v>473</v>
      </c>
      <c r="O662" s="315">
        <v>5254</v>
      </c>
      <c r="P662" s="371"/>
      <c r="Q66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62" s="308" t="s">
        <v>21</v>
      </c>
      <c r="S662" s="315">
        <v>100</v>
      </c>
      <c r="T662" s="26" t="s">
        <v>936</v>
      </c>
      <c r="U662" s="26" t="s">
        <v>936</v>
      </c>
    </row>
    <row r="663" spans="1:21" s="139" customFormat="1" ht="55.2" x14ac:dyDescent="0.3">
      <c r="A663" s="144"/>
      <c r="B663" s="148">
        <v>4018</v>
      </c>
      <c r="C663" s="95">
        <v>4018</v>
      </c>
      <c r="D663" s="97" t="s">
        <v>596</v>
      </c>
      <c r="E663" s="84"/>
      <c r="F663" s="84" t="s">
        <v>20</v>
      </c>
      <c r="G663" s="85">
        <v>302.44</v>
      </c>
      <c r="H663" s="219">
        <v>3662548</v>
      </c>
      <c r="I663" s="458"/>
      <c r="J663" s="261"/>
      <c r="K663" s="200">
        <v>0</v>
      </c>
      <c r="L663" s="17" t="s">
        <v>134</v>
      </c>
      <c r="M663" s="25">
        <v>100</v>
      </c>
      <c r="N663" s="35" t="s">
        <v>473</v>
      </c>
      <c r="O663" s="25">
        <v>5258</v>
      </c>
      <c r="P663" s="201"/>
      <c r="Q66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63" s="27" t="s">
        <v>134</v>
      </c>
      <c r="S663" s="25">
        <v>100</v>
      </c>
      <c r="T663" s="26" t="s">
        <v>936</v>
      </c>
      <c r="U663" s="26" t="s">
        <v>936</v>
      </c>
    </row>
    <row r="664" spans="1:21" customFormat="1" ht="27.6" x14ac:dyDescent="0.3">
      <c r="A664" s="1"/>
      <c r="B664" s="53">
        <v>40181</v>
      </c>
      <c r="C664" s="95" t="s">
        <v>597</v>
      </c>
      <c r="D664" s="97" t="s">
        <v>598</v>
      </c>
      <c r="E664" s="84"/>
      <c r="F664" s="84" t="s">
        <v>20</v>
      </c>
      <c r="G664" s="85">
        <v>186.7</v>
      </c>
      <c r="H664" s="219">
        <v>2260937</v>
      </c>
      <c r="I664" s="458"/>
      <c r="J664" s="261"/>
      <c r="K664" s="200">
        <v>0</v>
      </c>
      <c r="L664" s="17" t="s">
        <v>243</v>
      </c>
      <c r="M664" s="25">
        <v>100</v>
      </c>
      <c r="N664" s="35" t="s">
        <v>473</v>
      </c>
      <c r="O664" s="25">
        <v>1746</v>
      </c>
      <c r="P664" s="20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64" s="20" t="s">
        <v>243</v>
      </c>
      <c r="S664" s="25">
        <v>100</v>
      </c>
      <c r="T664" s="26" t="s">
        <v>936</v>
      </c>
      <c r="U664" s="26" t="s">
        <v>936</v>
      </c>
    </row>
    <row r="665" spans="1:21" s="139" customFormat="1" ht="27.6" x14ac:dyDescent="0.3">
      <c r="A665" s="144"/>
      <c r="B665" s="148">
        <v>40183</v>
      </c>
      <c r="C665" s="95" t="s">
        <v>599</v>
      </c>
      <c r="D665" s="97" t="s">
        <v>600</v>
      </c>
      <c r="E665" s="84"/>
      <c r="F665" s="84" t="s">
        <v>20</v>
      </c>
      <c r="G665" s="85">
        <v>521.63</v>
      </c>
      <c r="H665" s="219">
        <v>6316939</v>
      </c>
      <c r="I665" s="458"/>
      <c r="J665" s="261"/>
      <c r="K665" s="200">
        <v>0</v>
      </c>
      <c r="L665" s="17" t="s">
        <v>134</v>
      </c>
      <c r="M665" s="25">
        <v>100</v>
      </c>
      <c r="N665" s="35" t="s">
        <v>473</v>
      </c>
      <c r="O665" s="25">
        <v>1746</v>
      </c>
      <c r="P665" s="201"/>
      <c r="Q66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65" s="27" t="s">
        <v>243</v>
      </c>
      <c r="S665" s="25">
        <v>100</v>
      </c>
      <c r="T665" s="26" t="s">
        <v>936</v>
      </c>
      <c r="U665" s="26" t="s">
        <v>936</v>
      </c>
    </row>
    <row r="666" spans="1:21" customFormat="1" ht="27.6" x14ac:dyDescent="0.3">
      <c r="A666" s="1"/>
      <c r="B666" s="53">
        <v>40231</v>
      </c>
      <c r="C666" s="95" t="s">
        <v>601</v>
      </c>
      <c r="D666" s="97" t="s">
        <v>602</v>
      </c>
      <c r="E666" s="84"/>
      <c r="F666" s="84" t="s">
        <v>20</v>
      </c>
      <c r="G666" s="85">
        <v>309.44</v>
      </c>
      <c r="H666" s="219">
        <v>3747318</v>
      </c>
      <c r="I666" s="458"/>
      <c r="J666" s="261"/>
      <c r="K666" s="200">
        <v>0</v>
      </c>
      <c r="L666" s="17" t="s">
        <v>243</v>
      </c>
      <c r="M666" s="25">
        <v>100</v>
      </c>
      <c r="N666" s="35" t="s">
        <v>473</v>
      </c>
      <c r="O666" s="25">
        <v>261</v>
      </c>
      <c r="P666" s="20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66" s="20" t="s">
        <v>243</v>
      </c>
      <c r="S666" s="25">
        <v>100</v>
      </c>
      <c r="T666" s="26" t="s">
        <v>936</v>
      </c>
      <c r="U666" s="26" t="s">
        <v>936</v>
      </c>
    </row>
    <row r="667" spans="1:21" customFormat="1" ht="41.4" x14ac:dyDescent="0.3">
      <c r="A667" s="1"/>
      <c r="B667" s="53">
        <v>40232</v>
      </c>
      <c r="C667" s="95" t="s">
        <v>603</v>
      </c>
      <c r="D667" s="97" t="s">
        <v>604</v>
      </c>
      <c r="E667" s="84"/>
      <c r="F667" s="84" t="s">
        <v>20</v>
      </c>
      <c r="G667" s="85">
        <v>423.65</v>
      </c>
      <c r="H667" s="219">
        <v>5130402</v>
      </c>
      <c r="I667" s="458"/>
      <c r="J667" s="261"/>
      <c r="K667" s="200">
        <v>0</v>
      </c>
      <c r="L667" s="17" t="s">
        <v>243</v>
      </c>
      <c r="M667" s="25">
        <v>100</v>
      </c>
      <c r="N667" s="35" t="s">
        <v>473</v>
      </c>
      <c r="O667" s="25">
        <v>404</v>
      </c>
      <c r="P667" s="20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67" s="20" t="s">
        <v>243</v>
      </c>
      <c r="S667" s="25">
        <v>100</v>
      </c>
      <c r="T667" s="26" t="s">
        <v>936</v>
      </c>
      <c r="U667" s="26" t="s">
        <v>936</v>
      </c>
    </row>
    <row r="668" spans="1:21" s="139" customFormat="1" ht="64.650000000000006" customHeight="1" x14ac:dyDescent="0.3">
      <c r="A668" s="144"/>
      <c r="B668" s="148">
        <v>40233</v>
      </c>
      <c r="C668" s="95" t="s">
        <v>605</v>
      </c>
      <c r="D668" s="97" t="s">
        <v>606</v>
      </c>
      <c r="E668" s="84"/>
      <c r="F668" s="84" t="s">
        <v>20</v>
      </c>
      <c r="G668" s="85">
        <v>337.22</v>
      </c>
      <c r="H668" s="219">
        <v>4083734</v>
      </c>
      <c r="I668" s="458"/>
      <c r="J668" s="261"/>
      <c r="K668" s="200">
        <v>0</v>
      </c>
      <c r="L668" s="17" t="s">
        <v>243</v>
      </c>
      <c r="M668" s="25">
        <v>100</v>
      </c>
      <c r="N668" s="35" t="s">
        <v>473</v>
      </c>
      <c r="O668" s="25">
        <v>259</v>
      </c>
      <c r="P668" s="201"/>
      <c r="Q66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68" s="27" t="s">
        <v>243</v>
      </c>
      <c r="S668" s="25">
        <v>100</v>
      </c>
      <c r="T668" s="26" t="s">
        <v>936</v>
      </c>
      <c r="U668" s="26" t="s">
        <v>936</v>
      </c>
    </row>
    <row r="669" spans="1:21" customFormat="1" ht="27.6" x14ac:dyDescent="0.3">
      <c r="A669" s="1"/>
      <c r="B669" s="53">
        <v>40234</v>
      </c>
      <c r="C669" s="95" t="s">
        <v>607</v>
      </c>
      <c r="D669" s="97" t="s">
        <v>608</v>
      </c>
      <c r="E669" s="84"/>
      <c r="F669" s="84" t="s">
        <v>20</v>
      </c>
      <c r="G669" s="85">
        <v>539.52</v>
      </c>
      <c r="H669" s="219">
        <v>6533587</v>
      </c>
      <c r="I669" s="458"/>
      <c r="J669" s="261"/>
      <c r="K669" s="200">
        <v>0</v>
      </c>
      <c r="L669" s="17" t="s">
        <v>243</v>
      </c>
      <c r="M669" s="25">
        <v>100</v>
      </c>
      <c r="N669" s="35" t="s">
        <v>473</v>
      </c>
      <c r="O669" s="25">
        <v>947</v>
      </c>
      <c r="P669" s="20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69" s="20" t="s">
        <v>243</v>
      </c>
      <c r="S669" s="25">
        <v>100</v>
      </c>
      <c r="T669" s="26" t="s">
        <v>936</v>
      </c>
      <c r="U669" s="26" t="s">
        <v>936</v>
      </c>
    </row>
    <row r="670" spans="1:21" customFormat="1" ht="27.6" x14ac:dyDescent="0.3">
      <c r="A670" s="1"/>
      <c r="B670" s="53">
        <v>4024</v>
      </c>
      <c r="C670" s="95">
        <v>4024</v>
      </c>
      <c r="D670" s="97" t="s">
        <v>609</v>
      </c>
      <c r="E670" s="84"/>
      <c r="F670" s="84" t="s">
        <v>20</v>
      </c>
      <c r="G670" s="85">
        <v>972.08</v>
      </c>
      <c r="H670" s="219">
        <v>11771889</v>
      </c>
      <c r="I670" s="458"/>
      <c r="J670" s="261"/>
      <c r="K670" s="200">
        <v>0</v>
      </c>
      <c r="L670" s="17" t="s">
        <v>134</v>
      </c>
      <c r="M670" s="25">
        <v>100</v>
      </c>
      <c r="N670" s="35" t="s">
        <v>473</v>
      </c>
      <c r="O670" s="25">
        <v>406</v>
      </c>
      <c r="P670" s="20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70" s="20" t="s">
        <v>134</v>
      </c>
      <c r="S670" s="25">
        <v>100</v>
      </c>
      <c r="T670" s="26" t="s">
        <v>936</v>
      </c>
      <c r="U670" s="26" t="s">
        <v>936</v>
      </c>
    </row>
    <row r="671" spans="1:21" customFormat="1" ht="27.6" x14ac:dyDescent="0.3">
      <c r="A671" s="1"/>
      <c r="B671" s="53">
        <v>40251</v>
      </c>
      <c r="C671" s="95" t="s">
        <v>610</v>
      </c>
      <c r="D671" s="97" t="s">
        <v>611</v>
      </c>
      <c r="E671" s="84"/>
      <c r="F671" s="84" t="s">
        <v>20</v>
      </c>
      <c r="G671" s="85">
        <v>1494.05</v>
      </c>
      <c r="H671" s="219">
        <v>18092946</v>
      </c>
      <c r="I671" s="458"/>
      <c r="J671" s="261"/>
      <c r="K671" s="200">
        <v>0</v>
      </c>
      <c r="L671" s="17" t="s">
        <v>243</v>
      </c>
      <c r="M671" s="25">
        <v>100</v>
      </c>
      <c r="N671" s="35" t="s">
        <v>473</v>
      </c>
      <c r="O671" s="25">
        <v>191</v>
      </c>
      <c r="P671" s="20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71" s="20" t="s">
        <v>243</v>
      </c>
      <c r="S671" s="25">
        <v>100</v>
      </c>
      <c r="T671" s="26" t="s">
        <v>936</v>
      </c>
      <c r="U671" s="26" t="s">
        <v>936</v>
      </c>
    </row>
    <row r="672" spans="1:21" customFormat="1" ht="27.6" x14ac:dyDescent="0.3">
      <c r="A672" s="577"/>
      <c r="B672" s="530">
        <v>40252</v>
      </c>
      <c r="C672" s="95" t="s">
        <v>612</v>
      </c>
      <c r="D672" s="97" t="s">
        <v>613</v>
      </c>
      <c r="E672" s="66"/>
      <c r="F672" s="84" t="s">
        <v>20</v>
      </c>
      <c r="G672" s="85">
        <v>403.3</v>
      </c>
      <c r="H672" s="219">
        <v>4883963</v>
      </c>
      <c r="I672" s="458"/>
      <c r="J672" s="261"/>
      <c r="K672" s="200">
        <v>0</v>
      </c>
      <c r="L672" s="17" t="s">
        <v>243</v>
      </c>
      <c r="M672" s="25">
        <v>100</v>
      </c>
      <c r="N672" s="35" t="s">
        <v>473</v>
      </c>
      <c r="O672" s="25">
        <v>191</v>
      </c>
      <c r="P672" s="20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72" s="20" t="s">
        <v>243</v>
      </c>
      <c r="S672" s="25">
        <v>100</v>
      </c>
      <c r="T672" s="26" t="s">
        <v>936</v>
      </c>
      <c r="U672" s="26" t="s">
        <v>936</v>
      </c>
    </row>
    <row r="673" spans="1:21" customFormat="1" ht="27.6" x14ac:dyDescent="0.3">
      <c r="A673" s="1"/>
      <c r="B673" s="73">
        <v>40253</v>
      </c>
      <c r="C673" s="95" t="s">
        <v>614</v>
      </c>
      <c r="D673" s="97" t="s">
        <v>615</v>
      </c>
      <c r="E673" s="84"/>
      <c r="F673" s="84" t="s">
        <v>20</v>
      </c>
      <c r="G673" s="85">
        <v>496.64</v>
      </c>
      <c r="H673" s="219">
        <v>6014310</v>
      </c>
      <c r="I673" s="458"/>
      <c r="J673" s="261"/>
      <c r="K673" s="200">
        <v>0</v>
      </c>
      <c r="L673" s="17" t="s">
        <v>243</v>
      </c>
      <c r="M673" s="25">
        <v>100</v>
      </c>
      <c r="N673" s="35" t="s">
        <v>473</v>
      </c>
      <c r="O673" s="25">
        <v>191</v>
      </c>
      <c r="P673" s="20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73" s="20" t="s">
        <v>243</v>
      </c>
      <c r="S673" s="25">
        <v>100</v>
      </c>
      <c r="T673" s="26" t="s">
        <v>936</v>
      </c>
      <c r="U673" s="26" t="s">
        <v>936</v>
      </c>
    </row>
    <row r="674" spans="1:21" customFormat="1" ht="138" x14ac:dyDescent="0.3">
      <c r="A674" s="23">
        <v>4022</v>
      </c>
      <c r="B674" s="53">
        <v>4026</v>
      </c>
      <c r="C674" s="95">
        <v>4026</v>
      </c>
      <c r="D674" s="97" t="s">
        <v>616</v>
      </c>
      <c r="E674" s="84"/>
      <c r="F674" s="84" t="s">
        <v>20</v>
      </c>
      <c r="G674" s="85">
        <v>38.93</v>
      </c>
      <c r="H674" s="219">
        <v>471442</v>
      </c>
      <c r="I674" s="458"/>
      <c r="J674" s="261"/>
      <c r="K674" s="200">
        <v>0</v>
      </c>
      <c r="L674" s="17" t="s">
        <v>373</v>
      </c>
      <c r="M674" s="25">
        <v>100</v>
      </c>
      <c r="N674" s="35" t="s">
        <v>473</v>
      </c>
      <c r="O674" s="25">
        <v>1243</v>
      </c>
      <c r="P674" s="20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74" s="22" t="s">
        <v>617</v>
      </c>
      <c r="S674" s="25">
        <v>100</v>
      </c>
      <c r="T674" s="26" t="s">
        <v>936</v>
      </c>
      <c r="U674" s="26" t="s">
        <v>936</v>
      </c>
    </row>
    <row r="675" spans="1:21" customFormat="1" ht="27.6" x14ac:dyDescent="0.3">
      <c r="A675" s="1"/>
      <c r="B675" s="53">
        <v>4027</v>
      </c>
      <c r="C675" s="95">
        <v>4027</v>
      </c>
      <c r="D675" s="97" t="s">
        <v>618</v>
      </c>
      <c r="E675" s="84"/>
      <c r="F675" s="84" t="s">
        <v>20</v>
      </c>
      <c r="G675" s="85">
        <v>38.93</v>
      </c>
      <c r="H675" s="219">
        <v>471442</v>
      </c>
      <c r="I675" s="458"/>
      <c r="J675" s="261"/>
      <c r="K675" s="200">
        <v>0</v>
      </c>
      <c r="L675" s="17" t="s">
        <v>134</v>
      </c>
      <c r="M675" s="25">
        <v>100</v>
      </c>
      <c r="N675" s="35" t="s">
        <v>473</v>
      </c>
      <c r="O675" s="25">
        <v>1243</v>
      </c>
      <c r="P675" s="20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75" s="20" t="s">
        <v>134</v>
      </c>
      <c r="S675" s="25">
        <v>100</v>
      </c>
      <c r="T675" s="26" t="s">
        <v>936</v>
      </c>
      <c r="U675" s="26" t="s">
        <v>936</v>
      </c>
    </row>
    <row r="676" spans="1:21" customFormat="1" ht="28.2" x14ac:dyDescent="0.3">
      <c r="A676" s="1"/>
      <c r="B676" s="530">
        <v>4028</v>
      </c>
      <c r="C676" s="105">
        <v>4028</v>
      </c>
      <c r="D676" s="106" t="s">
        <v>619</v>
      </c>
      <c r="E676" s="84"/>
      <c r="F676" s="84" t="s">
        <v>20</v>
      </c>
      <c r="G676" s="85">
        <v>49.54</v>
      </c>
      <c r="H676" s="219">
        <v>599929</v>
      </c>
      <c r="I676" s="458"/>
      <c r="J676" s="261"/>
      <c r="K676" s="200">
        <v>0</v>
      </c>
      <c r="L676" s="17" t="s">
        <v>243</v>
      </c>
      <c r="M676" s="25">
        <v>100</v>
      </c>
      <c r="N676" s="35" t="s">
        <v>473</v>
      </c>
      <c r="O676" s="25">
        <v>1243</v>
      </c>
      <c r="P676" s="20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76" s="20" t="s">
        <v>243</v>
      </c>
      <c r="S676" s="25">
        <v>100</v>
      </c>
      <c r="T676" s="26" t="s">
        <v>936</v>
      </c>
      <c r="U676" s="26" t="s">
        <v>936</v>
      </c>
    </row>
    <row r="677" spans="1:21" customFormat="1" ht="69" x14ac:dyDescent="0.3">
      <c r="A677" s="1"/>
      <c r="B677" s="53">
        <v>4029</v>
      </c>
      <c r="C677" s="15">
        <v>4029</v>
      </c>
      <c r="D677" s="54" t="s">
        <v>620</v>
      </c>
      <c r="E677" s="16"/>
      <c r="F677" s="16" t="s">
        <v>20</v>
      </c>
      <c r="G677" s="12">
        <v>778.26</v>
      </c>
      <c r="H677" s="219">
        <v>9424729</v>
      </c>
      <c r="I677" s="458"/>
      <c r="J677" s="297"/>
      <c r="K677" s="200">
        <v>0</v>
      </c>
      <c r="L677" s="166" t="s">
        <v>139</v>
      </c>
      <c r="M677" s="14">
        <v>100</v>
      </c>
      <c r="N677" s="35" t="s">
        <v>473</v>
      </c>
      <c r="O677" s="14">
        <v>419</v>
      </c>
      <c r="P677" s="20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77" s="20" t="s">
        <v>139</v>
      </c>
      <c r="S677" s="14">
        <v>100</v>
      </c>
      <c r="T677" s="26" t="s">
        <v>936</v>
      </c>
      <c r="U677" s="26" t="s">
        <v>936</v>
      </c>
    </row>
    <row r="678" spans="1:21" customFormat="1" ht="55.8" thickBot="1" x14ac:dyDescent="0.35">
      <c r="A678" s="1"/>
      <c r="B678" s="53">
        <v>4030</v>
      </c>
      <c r="C678" s="92">
        <v>4030</v>
      </c>
      <c r="D678" s="104" t="s">
        <v>621</v>
      </c>
      <c r="E678" s="90"/>
      <c r="F678" s="90" t="s">
        <v>20</v>
      </c>
      <c r="G678" s="98">
        <v>924.2</v>
      </c>
      <c r="H678" s="225">
        <v>11192062</v>
      </c>
      <c r="I678" s="458"/>
      <c r="J678" s="261"/>
      <c r="K678" s="200">
        <v>0</v>
      </c>
      <c r="L678" s="368" t="s">
        <v>139</v>
      </c>
      <c r="M678" s="274">
        <v>100</v>
      </c>
      <c r="N678" s="199" t="s">
        <v>473</v>
      </c>
      <c r="O678" s="274">
        <v>950</v>
      </c>
      <c r="P678" s="304"/>
      <c r="Q67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78" s="360" t="s">
        <v>139</v>
      </c>
      <c r="S678" s="274">
        <v>100</v>
      </c>
      <c r="T678" s="26" t="s">
        <v>936</v>
      </c>
      <c r="U678" s="26" t="s">
        <v>936</v>
      </c>
    </row>
    <row r="679" spans="1:21" customFormat="1" ht="36.75" customHeight="1" x14ac:dyDescent="0.3">
      <c r="A679" s="23"/>
      <c r="B679" s="53">
        <v>40301</v>
      </c>
      <c r="C679" s="592" t="s">
        <v>622</v>
      </c>
      <c r="D679" s="586" t="s">
        <v>623</v>
      </c>
      <c r="E679" s="100">
        <v>1</v>
      </c>
      <c r="F679" s="100" t="s">
        <v>624</v>
      </c>
      <c r="G679" s="101">
        <v>1767.35</v>
      </c>
      <c r="H679" s="241">
        <v>21402609</v>
      </c>
      <c r="I679" s="111"/>
      <c r="J679" s="261"/>
      <c r="K679" s="200">
        <v>0</v>
      </c>
      <c r="L679" s="372" t="s">
        <v>139</v>
      </c>
      <c r="M679" s="205">
        <v>100</v>
      </c>
      <c r="N679" s="206" t="s">
        <v>473</v>
      </c>
      <c r="O679" s="205">
        <v>1783</v>
      </c>
      <c r="P679" s="207"/>
      <c r="Q6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679" s="209" t="s">
        <v>139</v>
      </c>
      <c r="S679" s="279">
        <v>100</v>
      </c>
      <c r="T679" s="26" t="s">
        <v>936</v>
      </c>
      <c r="U679" s="26" t="s">
        <v>936</v>
      </c>
    </row>
    <row r="680" spans="1:21" customFormat="1" ht="31.5" customHeight="1" x14ac:dyDescent="0.3">
      <c r="A680" s="15" t="s">
        <v>625</v>
      </c>
      <c r="B680" s="53">
        <v>40301</v>
      </c>
      <c r="C680" s="593"/>
      <c r="D680" s="587"/>
      <c r="E680" s="84">
        <v>2</v>
      </c>
      <c r="F680" s="84" t="s">
        <v>626</v>
      </c>
      <c r="G680" s="85">
        <v>2423.21</v>
      </c>
      <c r="H680" s="242">
        <v>29345073</v>
      </c>
      <c r="I680" s="111">
        <f>+G680-G679</f>
        <v>655.86000000000013</v>
      </c>
      <c r="J680" s="202"/>
      <c r="K680" s="200">
        <v>0</v>
      </c>
      <c r="L680" s="166" t="s">
        <v>139</v>
      </c>
      <c r="M680" s="25">
        <v>100</v>
      </c>
      <c r="N680" s="35" t="s">
        <v>473</v>
      </c>
      <c r="O680" s="25">
        <v>1783</v>
      </c>
      <c r="P680" s="201"/>
      <c r="Q680" s="30"/>
      <c r="R680" s="269"/>
      <c r="S680" s="280"/>
      <c r="T680" s="26" t="s">
        <v>936</v>
      </c>
      <c r="U680" s="26"/>
    </row>
    <row r="681" spans="1:21" customFormat="1" ht="37.5" customHeight="1" thickBot="1" x14ac:dyDescent="0.35">
      <c r="A681" s="15" t="s">
        <v>627</v>
      </c>
      <c r="B681" s="53">
        <v>40301</v>
      </c>
      <c r="C681" s="594"/>
      <c r="D681" s="588"/>
      <c r="E681" s="102">
        <v>3</v>
      </c>
      <c r="F681" s="102" t="s">
        <v>628</v>
      </c>
      <c r="G681" s="103">
        <v>3352.88</v>
      </c>
      <c r="H681" s="243">
        <v>40603377</v>
      </c>
      <c r="I681" s="111">
        <f>+G681-G679</f>
        <v>1585.5300000000002</v>
      </c>
      <c r="J681" s="202"/>
      <c r="K681" s="200">
        <v>0</v>
      </c>
      <c r="L681" s="376" t="s">
        <v>139</v>
      </c>
      <c r="M681" s="211">
        <v>100</v>
      </c>
      <c r="N681" s="212" t="s">
        <v>473</v>
      </c>
      <c r="O681" s="211">
        <v>1783</v>
      </c>
      <c r="P681" s="213"/>
      <c r="Q681" s="214"/>
      <c r="R681" s="270"/>
      <c r="S681" s="284"/>
      <c r="T681" s="26" t="s">
        <v>936</v>
      </c>
      <c r="U681" s="26"/>
    </row>
    <row r="682" spans="1:21" customFormat="1" ht="44.4" customHeight="1" x14ac:dyDescent="0.3">
      <c r="A682" s="23"/>
      <c r="B682" s="53">
        <v>4031</v>
      </c>
      <c r="C682" s="615">
        <v>4031</v>
      </c>
      <c r="D682" s="606" t="s">
        <v>629</v>
      </c>
      <c r="E682" s="171">
        <v>1</v>
      </c>
      <c r="F682" s="171" t="s">
        <v>568</v>
      </c>
      <c r="G682" s="173">
        <v>3388.97</v>
      </c>
      <c r="H682" s="241">
        <v>41040427</v>
      </c>
      <c r="I682" s="111"/>
      <c r="J682" s="297"/>
      <c r="K682" s="200">
        <v>0</v>
      </c>
      <c r="L682" s="372" t="s">
        <v>21</v>
      </c>
      <c r="M682" s="345">
        <v>100</v>
      </c>
      <c r="N682" s="206" t="s">
        <v>473</v>
      </c>
      <c r="O682" s="345">
        <v>5254</v>
      </c>
      <c r="P682" s="373"/>
      <c r="Q68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682" s="209" t="s">
        <v>21</v>
      </c>
      <c r="S682" s="374">
        <v>100</v>
      </c>
      <c r="T682" s="26" t="s">
        <v>936</v>
      </c>
      <c r="U682" s="26" t="s">
        <v>936</v>
      </c>
    </row>
    <row r="683" spans="1:21" customFormat="1" ht="44.4" customHeight="1" x14ac:dyDescent="0.3">
      <c r="A683" s="15">
        <v>4032</v>
      </c>
      <c r="B683" s="53">
        <v>4031</v>
      </c>
      <c r="C683" s="616"/>
      <c r="D683" s="607"/>
      <c r="E683" s="16">
        <v>2</v>
      </c>
      <c r="F683" s="16" t="s">
        <v>570</v>
      </c>
      <c r="G683" s="12">
        <v>6473.73</v>
      </c>
      <c r="H683" s="242">
        <v>78396870</v>
      </c>
      <c r="I683" s="111">
        <f>+G683-G682</f>
        <v>3084.7599999999998</v>
      </c>
      <c r="J683" s="479"/>
      <c r="K683" s="200">
        <v>0</v>
      </c>
      <c r="L683" s="166" t="s">
        <v>21</v>
      </c>
      <c r="M683" s="14">
        <v>100</v>
      </c>
      <c r="N683" s="35" t="s">
        <v>473</v>
      </c>
      <c r="O683" s="14">
        <v>5254</v>
      </c>
      <c r="P683" s="203"/>
      <c r="Q683" s="30"/>
      <c r="R683" s="269"/>
      <c r="S683" s="381"/>
      <c r="T683" s="26" t="s">
        <v>936</v>
      </c>
      <c r="U683" s="26"/>
    </row>
    <row r="684" spans="1:21" customFormat="1" ht="38.25" customHeight="1" thickBot="1" x14ac:dyDescent="0.35">
      <c r="A684" s="15">
        <v>4033</v>
      </c>
      <c r="B684" s="53">
        <v>4031</v>
      </c>
      <c r="C684" s="617"/>
      <c r="D684" s="608"/>
      <c r="E684" s="175">
        <v>3</v>
      </c>
      <c r="F684" s="175" t="s">
        <v>572</v>
      </c>
      <c r="G684" s="177">
        <v>8575.0300000000007</v>
      </c>
      <c r="H684" s="243">
        <v>103843613</v>
      </c>
      <c r="I684" s="111">
        <f>+G684-G682</f>
        <v>5186.0600000000013</v>
      </c>
      <c r="J684" s="479"/>
      <c r="K684" s="200">
        <v>0</v>
      </c>
      <c r="L684" s="376" t="s">
        <v>21</v>
      </c>
      <c r="M684" s="377">
        <v>100</v>
      </c>
      <c r="N684" s="212" t="s">
        <v>473</v>
      </c>
      <c r="O684" s="377">
        <v>5254</v>
      </c>
      <c r="P684" s="215"/>
      <c r="Q684" s="214"/>
      <c r="R684" s="270"/>
      <c r="S684" s="382"/>
      <c r="T684" s="26" t="s">
        <v>936</v>
      </c>
      <c r="U684" s="26"/>
    </row>
    <row r="685" spans="1:21" customFormat="1" ht="56.25" customHeight="1" x14ac:dyDescent="0.3">
      <c r="A685" s="1"/>
      <c r="B685" s="53">
        <v>4035</v>
      </c>
      <c r="C685" s="184">
        <v>4035</v>
      </c>
      <c r="D685" s="185" t="s">
        <v>630</v>
      </c>
      <c r="E685" s="178"/>
      <c r="F685" s="178" t="s">
        <v>20</v>
      </c>
      <c r="G685" s="180">
        <v>1185.08</v>
      </c>
      <c r="H685" s="221">
        <v>14351319</v>
      </c>
      <c r="I685" s="458"/>
      <c r="J685" s="297"/>
      <c r="K685" s="200">
        <v>0</v>
      </c>
      <c r="L685" s="370" t="s">
        <v>21</v>
      </c>
      <c r="M685" s="315">
        <v>100</v>
      </c>
      <c r="N685" s="262" t="s">
        <v>473</v>
      </c>
      <c r="O685" s="315">
        <v>5254</v>
      </c>
      <c r="P685" s="371"/>
      <c r="Q68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685" s="308" t="s">
        <v>21</v>
      </c>
      <c r="S685" s="315">
        <v>100</v>
      </c>
      <c r="T685" s="26" t="s">
        <v>936</v>
      </c>
      <c r="U685" s="26" t="s">
        <v>936</v>
      </c>
    </row>
    <row r="686" spans="1:21" customFormat="1" ht="41.4" x14ac:dyDescent="0.3">
      <c r="A686" s="1"/>
      <c r="B686" s="53">
        <v>4036</v>
      </c>
      <c r="C686" s="15">
        <v>4036</v>
      </c>
      <c r="D686" s="54" t="s">
        <v>631</v>
      </c>
      <c r="E686" s="16"/>
      <c r="F686" s="16" t="s">
        <v>20</v>
      </c>
      <c r="G686" s="12">
        <v>1393.79</v>
      </c>
      <c r="H686" s="219">
        <v>16878797</v>
      </c>
      <c r="I686" s="458"/>
      <c r="J686" s="297"/>
      <c r="K686" s="200">
        <v>0</v>
      </c>
      <c r="L686" s="166" t="s">
        <v>21</v>
      </c>
      <c r="M686" s="14">
        <v>100</v>
      </c>
      <c r="N686" s="35" t="s">
        <v>473</v>
      </c>
      <c r="O686" s="14">
        <v>243</v>
      </c>
      <c r="P686" s="203"/>
      <c r="Q6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686" s="20" t="s">
        <v>21</v>
      </c>
      <c r="S686" s="14">
        <v>100</v>
      </c>
      <c r="T686" s="26" t="s">
        <v>936</v>
      </c>
      <c r="U686" s="26" t="s">
        <v>936</v>
      </c>
    </row>
    <row r="687" spans="1:21" customFormat="1" ht="41.4" x14ac:dyDescent="0.3">
      <c r="A687" s="1"/>
      <c r="B687" s="53">
        <v>4037</v>
      </c>
      <c r="C687" s="15">
        <v>4037</v>
      </c>
      <c r="D687" s="54" t="s">
        <v>632</v>
      </c>
      <c r="E687" s="16"/>
      <c r="F687" s="16" t="s">
        <v>20</v>
      </c>
      <c r="G687" s="12">
        <v>834.88</v>
      </c>
      <c r="H687" s="219">
        <v>10110397</v>
      </c>
      <c r="I687" s="458"/>
      <c r="J687" s="297"/>
      <c r="K687" s="200">
        <v>0</v>
      </c>
      <c r="L687" s="166" t="s">
        <v>21</v>
      </c>
      <c r="M687" s="14">
        <v>100</v>
      </c>
      <c r="N687" s="35" t="s">
        <v>473</v>
      </c>
      <c r="O687" s="14">
        <v>5254</v>
      </c>
      <c r="P687" s="203"/>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687" s="20" t="s">
        <v>21</v>
      </c>
      <c r="S687" s="14">
        <v>100</v>
      </c>
      <c r="T687" s="26" t="s">
        <v>936</v>
      </c>
      <c r="U687" s="26" t="s">
        <v>936</v>
      </c>
    </row>
    <row r="688" spans="1:21" customFormat="1" ht="27.6" x14ac:dyDescent="0.3">
      <c r="A688" s="1"/>
      <c r="B688" s="53">
        <v>4038</v>
      </c>
      <c r="C688" s="15">
        <v>4038</v>
      </c>
      <c r="D688" s="54" t="s">
        <v>633</v>
      </c>
      <c r="E688" s="16"/>
      <c r="F688" s="16" t="s">
        <v>20</v>
      </c>
      <c r="G688" s="12">
        <v>778.26</v>
      </c>
      <c r="H688" s="219">
        <v>9424729</v>
      </c>
      <c r="I688" s="458"/>
      <c r="J688" s="297"/>
      <c r="K688" s="200">
        <v>0</v>
      </c>
      <c r="L688" s="166" t="s">
        <v>21</v>
      </c>
      <c r="M688" s="14">
        <v>100</v>
      </c>
      <c r="N688" s="35" t="s">
        <v>473</v>
      </c>
      <c r="O688" s="14">
        <v>243</v>
      </c>
      <c r="P688" s="203"/>
      <c r="Q6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688" s="20" t="s">
        <v>21</v>
      </c>
      <c r="S688" s="14">
        <v>100</v>
      </c>
      <c r="T688" s="26" t="s">
        <v>936</v>
      </c>
      <c r="U688" s="26" t="s">
        <v>936</v>
      </c>
    </row>
    <row r="689" spans="1:21" customFormat="1" ht="38.25" customHeight="1" thickBot="1" x14ac:dyDescent="0.35">
      <c r="A689" s="1"/>
      <c r="B689" s="53">
        <v>4039</v>
      </c>
      <c r="C689" s="167">
        <v>4039</v>
      </c>
      <c r="D689" s="168" t="s">
        <v>634</v>
      </c>
      <c r="E689" s="169"/>
      <c r="F689" s="169" t="s">
        <v>20</v>
      </c>
      <c r="G689" s="170">
        <v>619.09</v>
      </c>
      <c r="H689" s="225">
        <v>7497180</v>
      </c>
      <c r="I689" s="458"/>
      <c r="J689" s="297"/>
      <c r="K689" s="200">
        <v>0</v>
      </c>
      <c r="L689" s="368" t="s">
        <v>21</v>
      </c>
      <c r="M689" s="285">
        <v>100</v>
      </c>
      <c r="N689" s="199" t="s">
        <v>473</v>
      </c>
      <c r="O689" s="285">
        <v>5254</v>
      </c>
      <c r="P689" s="286"/>
      <c r="Q68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689" s="360" t="s">
        <v>21</v>
      </c>
      <c r="S689" s="285">
        <v>100</v>
      </c>
      <c r="T689" s="26" t="s">
        <v>936</v>
      </c>
      <c r="U689" s="26" t="s">
        <v>936</v>
      </c>
    </row>
    <row r="690" spans="1:21" customFormat="1" ht="41.25" customHeight="1" x14ac:dyDescent="0.3">
      <c r="A690" s="23"/>
      <c r="B690" s="53">
        <v>4040</v>
      </c>
      <c r="C690" s="615" t="s">
        <v>974</v>
      </c>
      <c r="D690" s="606" t="s">
        <v>635</v>
      </c>
      <c r="E690" s="171">
        <v>1</v>
      </c>
      <c r="F690" s="171" t="s">
        <v>566</v>
      </c>
      <c r="G690" s="173">
        <v>1422.07</v>
      </c>
      <c r="H690" s="241">
        <v>17221268</v>
      </c>
      <c r="I690" s="111"/>
      <c r="J690" s="297"/>
      <c r="K690" s="200">
        <v>0</v>
      </c>
      <c r="L690" s="372" t="s">
        <v>21</v>
      </c>
      <c r="M690" s="345">
        <v>100</v>
      </c>
      <c r="N690" s="206" t="s">
        <v>473</v>
      </c>
      <c r="O690" s="345">
        <v>243</v>
      </c>
      <c r="P690" s="373"/>
      <c r="Q6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690" s="209" t="s">
        <v>21</v>
      </c>
      <c r="S690" s="374">
        <v>100</v>
      </c>
      <c r="T690" s="26" t="s">
        <v>936</v>
      </c>
      <c r="U690" s="26" t="s">
        <v>936</v>
      </c>
    </row>
    <row r="691" spans="1:21" customFormat="1" ht="41.25" customHeight="1" x14ac:dyDescent="0.3">
      <c r="A691" s="15" t="s">
        <v>636</v>
      </c>
      <c r="B691" s="53">
        <v>4040</v>
      </c>
      <c r="C691" s="616"/>
      <c r="D691" s="607"/>
      <c r="E691" s="16">
        <v>2</v>
      </c>
      <c r="F691" s="16" t="s">
        <v>568</v>
      </c>
      <c r="G691" s="12">
        <v>1983.74</v>
      </c>
      <c r="H691" s="242">
        <v>24023091</v>
      </c>
      <c r="I691" s="111">
        <f>+G691-G690</f>
        <v>561.67000000000007</v>
      </c>
      <c r="J691" s="479"/>
      <c r="K691" s="200">
        <v>0</v>
      </c>
      <c r="L691" s="166" t="s">
        <v>21</v>
      </c>
      <c r="M691" s="14">
        <v>100</v>
      </c>
      <c r="N691" s="35" t="s">
        <v>473</v>
      </c>
      <c r="O691" s="14">
        <v>243</v>
      </c>
      <c r="P691" s="203"/>
      <c r="Q691" s="30"/>
      <c r="R691" s="269"/>
      <c r="S691" s="381"/>
      <c r="T691" s="26" t="s">
        <v>936</v>
      </c>
      <c r="U691" s="26"/>
    </row>
    <row r="692" spans="1:21" customFormat="1" ht="41.25" customHeight="1" x14ac:dyDescent="0.3">
      <c r="A692" s="15" t="s">
        <v>637</v>
      </c>
      <c r="B692" s="53">
        <v>4040</v>
      </c>
      <c r="C692" s="616"/>
      <c r="D692" s="607"/>
      <c r="E692" s="16">
        <v>3</v>
      </c>
      <c r="F692" s="16" t="s">
        <v>570</v>
      </c>
      <c r="G692" s="12">
        <v>3249.4</v>
      </c>
      <c r="H692" s="242">
        <v>39350234</v>
      </c>
      <c r="I692" s="111">
        <f>+G692-G690</f>
        <v>1827.3300000000002</v>
      </c>
      <c r="J692" s="479"/>
      <c r="K692" s="200">
        <v>0</v>
      </c>
      <c r="L692" s="166" t="s">
        <v>21</v>
      </c>
      <c r="M692" s="14">
        <v>100</v>
      </c>
      <c r="N692" s="35" t="s">
        <v>473</v>
      </c>
      <c r="O692" s="14">
        <v>243</v>
      </c>
      <c r="P692" s="203"/>
      <c r="Q692" s="30"/>
      <c r="R692" s="269"/>
      <c r="S692" s="381"/>
      <c r="T692" s="26" t="s">
        <v>936</v>
      </c>
      <c r="U692" s="26"/>
    </row>
    <row r="693" spans="1:21" customFormat="1" ht="41.25" customHeight="1" thickBot="1" x14ac:dyDescent="0.35">
      <c r="A693" s="15" t="s">
        <v>638</v>
      </c>
      <c r="B693" s="53">
        <v>4040</v>
      </c>
      <c r="C693" s="617"/>
      <c r="D693" s="608"/>
      <c r="E693" s="175">
        <v>4</v>
      </c>
      <c r="F693" s="175" t="s">
        <v>572</v>
      </c>
      <c r="G693" s="177">
        <v>5861.68</v>
      </c>
      <c r="H693" s="243">
        <v>70984945</v>
      </c>
      <c r="I693" s="111">
        <f>+G693-G690</f>
        <v>4439.6100000000006</v>
      </c>
      <c r="J693" s="479"/>
      <c r="K693" s="200">
        <v>0</v>
      </c>
      <c r="L693" s="376" t="s">
        <v>21</v>
      </c>
      <c r="M693" s="377">
        <v>100</v>
      </c>
      <c r="N693" s="212" t="s">
        <v>473</v>
      </c>
      <c r="O693" s="377">
        <v>243</v>
      </c>
      <c r="P693" s="215"/>
      <c r="Q693" s="214"/>
      <c r="R693" s="270"/>
      <c r="S693" s="382"/>
      <c r="T693" s="26" t="s">
        <v>936</v>
      </c>
      <c r="U693" s="26"/>
    </row>
    <row r="694" spans="1:21" customFormat="1" ht="38.25" customHeight="1" x14ac:dyDescent="0.3">
      <c r="A694" s="23"/>
      <c r="B694" s="53">
        <v>4041</v>
      </c>
      <c r="C694" s="615">
        <v>4041</v>
      </c>
      <c r="D694" s="606" t="s">
        <v>639</v>
      </c>
      <c r="E694" s="171">
        <v>1</v>
      </c>
      <c r="F694" s="171" t="s">
        <v>566</v>
      </c>
      <c r="G694" s="173">
        <v>930.39</v>
      </c>
      <c r="H694" s="241">
        <v>11267023</v>
      </c>
      <c r="I694" s="111"/>
      <c r="J694" s="297"/>
      <c r="K694" s="200">
        <v>0</v>
      </c>
      <c r="L694" s="372" t="s">
        <v>21</v>
      </c>
      <c r="M694" s="345">
        <v>100</v>
      </c>
      <c r="N694" s="206" t="s">
        <v>473</v>
      </c>
      <c r="O694" s="345">
        <v>5254</v>
      </c>
      <c r="P694" s="373"/>
      <c r="Q69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694" s="209" t="s">
        <v>21</v>
      </c>
      <c r="S694" s="374">
        <v>100</v>
      </c>
      <c r="T694" s="26" t="s">
        <v>936</v>
      </c>
      <c r="U694" s="26" t="s">
        <v>936</v>
      </c>
    </row>
    <row r="695" spans="1:21" customFormat="1" ht="38.25" customHeight="1" x14ac:dyDescent="0.3">
      <c r="A695" s="15" t="s">
        <v>640</v>
      </c>
      <c r="B695" s="53">
        <v>4041</v>
      </c>
      <c r="C695" s="616"/>
      <c r="D695" s="607"/>
      <c r="E695" s="16">
        <v>2</v>
      </c>
      <c r="F695" s="16" t="s">
        <v>568</v>
      </c>
      <c r="G695" s="12">
        <v>1719.81</v>
      </c>
      <c r="H695" s="242">
        <v>20826899</v>
      </c>
      <c r="I695" s="111">
        <f>+G695-G694</f>
        <v>789.42</v>
      </c>
      <c r="J695" s="479"/>
      <c r="K695" s="200">
        <v>0</v>
      </c>
      <c r="L695" s="166" t="s">
        <v>21</v>
      </c>
      <c r="M695" s="14">
        <v>100</v>
      </c>
      <c r="N695" s="35" t="s">
        <v>473</v>
      </c>
      <c r="O695" s="14">
        <v>5254</v>
      </c>
      <c r="P695" s="203"/>
      <c r="Q695" s="30"/>
      <c r="R695" s="269"/>
      <c r="S695" s="381"/>
      <c r="T695" s="26" t="s">
        <v>936</v>
      </c>
      <c r="U695" s="26"/>
    </row>
    <row r="696" spans="1:21" customFormat="1" ht="38.25" customHeight="1" x14ac:dyDescent="0.3">
      <c r="A696" s="15" t="s">
        <v>641</v>
      </c>
      <c r="B696" s="53">
        <v>4041</v>
      </c>
      <c r="C696" s="616"/>
      <c r="D696" s="607"/>
      <c r="E696" s="16">
        <v>3</v>
      </c>
      <c r="F696" s="16" t="s">
        <v>570</v>
      </c>
      <c r="G696" s="12">
        <v>2899.28</v>
      </c>
      <c r="H696" s="242">
        <v>35110281</v>
      </c>
      <c r="I696" s="111">
        <f>+G696-G694</f>
        <v>1968.8900000000003</v>
      </c>
      <c r="J696" s="479"/>
      <c r="K696" s="200">
        <v>0</v>
      </c>
      <c r="L696" s="166" t="s">
        <v>21</v>
      </c>
      <c r="M696" s="14">
        <v>100</v>
      </c>
      <c r="N696" s="35" t="s">
        <v>473</v>
      </c>
      <c r="O696" s="14">
        <v>5254</v>
      </c>
      <c r="P696" s="203"/>
      <c r="Q696" s="30"/>
      <c r="R696" s="269"/>
      <c r="S696" s="381"/>
      <c r="T696" s="26" t="s">
        <v>936</v>
      </c>
      <c r="U696" s="26"/>
    </row>
    <row r="697" spans="1:21" customFormat="1" ht="38.25" customHeight="1" thickBot="1" x14ac:dyDescent="0.35">
      <c r="A697" s="15" t="s">
        <v>642</v>
      </c>
      <c r="B697" s="53">
        <v>4041</v>
      </c>
      <c r="C697" s="617"/>
      <c r="D697" s="608"/>
      <c r="E697" s="175">
        <v>4</v>
      </c>
      <c r="F697" s="175" t="s">
        <v>572</v>
      </c>
      <c r="G697" s="177">
        <v>5393.03</v>
      </c>
      <c r="H697" s="243">
        <v>65309593</v>
      </c>
      <c r="I697" s="111">
        <f>+G697-G694</f>
        <v>4462.6399999999994</v>
      </c>
      <c r="J697" s="479"/>
      <c r="K697" s="200">
        <v>0</v>
      </c>
      <c r="L697" s="376" t="s">
        <v>21</v>
      </c>
      <c r="M697" s="377">
        <v>100</v>
      </c>
      <c r="N697" s="212" t="s">
        <v>473</v>
      </c>
      <c r="O697" s="377">
        <v>5254</v>
      </c>
      <c r="P697" s="215"/>
      <c r="Q697" s="214"/>
      <c r="R697" s="270"/>
      <c r="S697" s="382"/>
      <c r="T697" s="26" t="s">
        <v>936</v>
      </c>
      <c r="U697" s="26"/>
    </row>
    <row r="698" spans="1:21" customFormat="1" ht="27.6" x14ac:dyDescent="0.3">
      <c r="A698" s="1"/>
      <c r="B698" s="53">
        <v>4042</v>
      </c>
      <c r="C698" s="184">
        <v>4042</v>
      </c>
      <c r="D698" s="185" t="s">
        <v>643</v>
      </c>
      <c r="E698" s="178"/>
      <c r="F698" s="178" t="s">
        <v>20</v>
      </c>
      <c r="G698" s="180">
        <v>1291.19</v>
      </c>
      <c r="H698" s="221">
        <v>15636311</v>
      </c>
      <c r="I698" s="458"/>
      <c r="J698" s="297"/>
      <c r="K698" s="200">
        <v>0</v>
      </c>
      <c r="L698" s="370" t="s">
        <v>21</v>
      </c>
      <c r="M698" s="315">
        <v>100</v>
      </c>
      <c r="N698" s="262" t="s">
        <v>473</v>
      </c>
      <c r="O698" s="315">
        <v>243</v>
      </c>
      <c r="P698" s="371"/>
      <c r="Q69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698" s="308" t="s">
        <v>21</v>
      </c>
      <c r="S698" s="315">
        <v>100</v>
      </c>
      <c r="T698" s="26" t="s">
        <v>936</v>
      </c>
      <c r="U698" s="26" t="s">
        <v>936</v>
      </c>
    </row>
    <row r="699" spans="1:21" customFormat="1" ht="27.6" x14ac:dyDescent="0.3">
      <c r="A699" s="1"/>
      <c r="B699" s="57">
        <v>4043</v>
      </c>
      <c r="C699" s="15">
        <v>4043</v>
      </c>
      <c r="D699" s="54" t="s">
        <v>644</v>
      </c>
      <c r="E699" s="16"/>
      <c r="F699" s="16" t="s">
        <v>20</v>
      </c>
      <c r="G699" s="12">
        <v>845.48</v>
      </c>
      <c r="H699" s="219">
        <v>10238763</v>
      </c>
      <c r="I699" s="458"/>
      <c r="J699" s="297"/>
      <c r="K699" s="200">
        <v>0</v>
      </c>
      <c r="L699" s="166" t="s">
        <v>21</v>
      </c>
      <c r="M699" s="14">
        <v>100</v>
      </c>
      <c r="N699" s="35" t="s">
        <v>473</v>
      </c>
      <c r="O699" s="14">
        <v>5254</v>
      </c>
      <c r="P699" s="203"/>
      <c r="Q6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699" s="20" t="s">
        <v>21</v>
      </c>
      <c r="S699" s="14">
        <v>100</v>
      </c>
      <c r="T699" s="26" t="s">
        <v>936</v>
      </c>
      <c r="U699" s="26" t="s">
        <v>936</v>
      </c>
    </row>
    <row r="700" spans="1:21" customFormat="1" ht="30" customHeight="1" x14ac:dyDescent="0.3">
      <c r="A700" s="1"/>
      <c r="B700" s="53">
        <v>4044</v>
      </c>
      <c r="C700" s="187">
        <v>4044</v>
      </c>
      <c r="D700" s="672" t="s">
        <v>645</v>
      </c>
      <c r="E700" s="673"/>
      <c r="F700" s="673"/>
      <c r="G700" s="503"/>
      <c r="H700" s="219"/>
      <c r="I700" s="458"/>
      <c r="J700" s="480"/>
      <c r="K700" s="200">
        <v>0</v>
      </c>
      <c r="L700" s="166" t="s">
        <v>42</v>
      </c>
      <c r="M700" s="267" t="s">
        <v>42</v>
      </c>
      <c r="N700" s="267" t="s">
        <v>42</v>
      </c>
      <c r="O700" s="267" t="s">
        <v>42</v>
      </c>
      <c r="P700" s="203"/>
      <c r="Q700" s="30"/>
      <c r="R700" s="267" t="s">
        <v>42</v>
      </c>
      <c r="S700" s="267" t="s">
        <v>42</v>
      </c>
      <c r="T700" s="267" t="s">
        <v>42</v>
      </c>
      <c r="U700" s="274" t="s">
        <v>41</v>
      </c>
    </row>
    <row r="701" spans="1:21" customFormat="1" ht="27.6" x14ac:dyDescent="0.3">
      <c r="A701" s="1"/>
      <c r="B701" s="55">
        <v>40441</v>
      </c>
      <c r="C701" s="95" t="s">
        <v>646</v>
      </c>
      <c r="D701" s="97" t="s">
        <v>647</v>
      </c>
      <c r="E701" s="84"/>
      <c r="F701" s="84" t="s">
        <v>20</v>
      </c>
      <c r="G701" s="85">
        <v>781.78</v>
      </c>
      <c r="H701" s="219">
        <v>9467356</v>
      </c>
      <c r="I701" s="458"/>
      <c r="J701" s="261"/>
      <c r="K701" s="200">
        <v>0</v>
      </c>
      <c r="L701" s="17" t="s">
        <v>21</v>
      </c>
      <c r="M701" s="25">
        <v>100</v>
      </c>
      <c r="N701" s="35" t="s">
        <v>473</v>
      </c>
      <c r="O701" s="25">
        <v>243</v>
      </c>
      <c r="P701" s="201"/>
      <c r="Q7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01" s="20" t="s">
        <v>21</v>
      </c>
      <c r="S701" s="25">
        <v>100</v>
      </c>
      <c r="T701" s="26" t="s">
        <v>936</v>
      </c>
      <c r="U701" s="26" t="s">
        <v>936</v>
      </c>
    </row>
    <row r="702" spans="1:21" customFormat="1" ht="27.6" x14ac:dyDescent="0.3">
      <c r="A702" s="1"/>
      <c r="B702" s="53">
        <v>40442</v>
      </c>
      <c r="C702" s="95" t="s">
        <v>648</v>
      </c>
      <c r="D702" s="97" t="s">
        <v>649</v>
      </c>
      <c r="E702" s="84"/>
      <c r="F702" s="84" t="s">
        <v>20</v>
      </c>
      <c r="G702" s="85">
        <v>891.46</v>
      </c>
      <c r="H702" s="219">
        <v>10795581</v>
      </c>
      <c r="I702" s="458"/>
      <c r="J702" s="261"/>
      <c r="K702" s="200">
        <v>0</v>
      </c>
      <c r="L702" s="17" t="s">
        <v>21</v>
      </c>
      <c r="M702" s="25">
        <v>100</v>
      </c>
      <c r="N702" s="35" t="s">
        <v>473</v>
      </c>
      <c r="O702" s="25">
        <v>243</v>
      </c>
      <c r="P702" s="201"/>
      <c r="Q7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02" s="20" t="s">
        <v>21</v>
      </c>
      <c r="S702" s="25">
        <v>100</v>
      </c>
      <c r="T702" s="26" t="s">
        <v>936</v>
      </c>
      <c r="U702" s="26" t="s">
        <v>936</v>
      </c>
    </row>
    <row r="703" spans="1:21" customFormat="1" ht="41.4" x14ac:dyDescent="0.3">
      <c r="A703" s="1"/>
      <c r="B703" s="53">
        <v>40443</v>
      </c>
      <c r="C703" s="95" t="s">
        <v>650</v>
      </c>
      <c r="D703" s="97" t="s">
        <v>651</v>
      </c>
      <c r="E703" s="84"/>
      <c r="F703" s="84" t="s">
        <v>20</v>
      </c>
      <c r="G703" s="85">
        <v>643.80999999999995</v>
      </c>
      <c r="H703" s="219">
        <v>7796539</v>
      </c>
      <c r="I703" s="458"/>
      <c r="J703" s="261"/>
      <c r="K703" s="200">
        <v>0</v>
      </c>
      <c r="L703" s="17" t="s">
        <v>21</v>
      </c>
      <c r="M703" s="25">
        <v>100</v>
      </c>
      <c r="N703" s="35" t="s">
        <v>473</v>
      </c>
      <c r="O703" s="25">
        <v>5254</v>
      </c>
      <c r="P703" s="201"/>
      <c r="Q7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03" s="20" t="s">
        <v>21</v>
      </c>
      <c r="S703" s="25">
        <v>100</v>
      </c>
      <c r="T703" s="26" t="s">
        <v>936</v>
      </c>
      <c r="U703" s="26" t="s">
        <v>936</v>
      </c>
    </row>
    <row r="704" spans="1:21" customFormat="1" ht="27.6" x14ac:dyDescent="0.3">
      <c r="A704" s="1"/>
      <c r="B704" s="53">
        <v>40444</v>
      </c>
      <c r="C704" s="95" t="s">
        <v>652</v>
      </c>
      <c r="D704" s="97" t="s">
        <v>653</v>
      </c>
      <c r="E704" s="84"/>
      <c r="F704" s="84" t="s">
        <v>20</v>
      </c>
      <c r="G704" s="85">
        <v>1591.13</v>
      </c>
      <c r="H704" s="219">
        <v>19268584</v>
      </c>
      <c r="I704" s="461"/>
      <c r="J704" s="301"/>
      <c r="K704" s="200">
        <v>0</v>
      </c>
      <c r="L704" s="17" t="s">
        <v>21</v>
      </c>
      <c r="M704" s="25">
        <v>100</v>
      </c>
      <c r="N704" s="35" t="s">
        <v>473</v>
      </c>
      <c r="O704" s="25">
        <v>243</v>
      </c>
      <c r="P704" s="201"/>
      <c r="Q7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04" s="20" t="s">
        <v>21</v>
      </c>
      <c r="S704" s="25">
        <v>100</v>
      </c>
      <c r="T704" s="26" t="s">
        <v>936</v>
      </c>
      <c r="U704" s="26" t="s">
        <v>936</v>
      </c>
    </row>
    <row r="705" spans="1:21" customFormat="1" ht="27.6" x14ac:dyDescent="0.3">
      <c r="A705" s="1"/>
      <c r="B705" s="53">
        <v>4045</v>
      </c>
      <c r="C705" s="95">
        <v>4045</v>
      </c>
      <c r="D705" s="131" t="s">
        <v>654</v>
      </c>
      <c r="E705" s="113"/>
      <c r="F705" s="84" t="s">
        <v>20</v>
      </c>
      <c r="G705" s="85">
        <v>7.08</v>
      </c>
      <c r="H705" s="219">
        <v>85739</v>
      </c>
      <c r="I705" s="458"/>
      <c r="J705" s="481">
        <v>1.91</v>
      </c>
      <c r="K705" s="421">
        <v>23130</v>
      </c>
      <c r="L705" s="17" t="s">
        <v>373</v>
      </c>
      <c r="M705" s="25">
        <v>100</v>
      </c>
      <c r="N705" s="35" t="s">
        <v>473</v>
      </c>
      <c r="O705" s="25">
        <v>454</v>
      </c>
      <c r="P705" s="201" t="s">
        <v>95</v>
      </c>
      <c r="Q7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05" s="20" t="s">
        <v>373</v>
      </c>
      <c r="S705" s="25">
        <v>100</v>
      </c>
      <c r="T705" s="26" t="s">
        <v>936</v>
      </c>
      <c r="U705" s="26" t="s">
        <v>936</v>
      </c>
    </row>
    <row r="706" spans="1:21" customFormat="1" ht="41.4" x14ac:dyDescent="0.3">
      <c r="A706" s="1"/>
      <c r="B706" s="53">
        <v>4047</v>
      </c>
      <c r="C706" s="95">
        <v>4047</v>
      </c>
      <c r="D706" s="97" t="s">
        <v>655</v>
      </c>
      <c r="E706" s="84"/>
      <c r="F706" s="84" t="s">
        <v>20</v>
      </c>
      <c r="G706" s="85">
        <v>42.45</v>
      </c>
      <c r="H706" s="219">
        <v>514070</v>
      </c>
      <c r="I706" s="458"/>
      <c r="J706" s="261"/>
      <c r="K706" s="200">
        <v>0</v>
      </c>
      <c r="L706" s="17" t="s">
        <v>21</v>
      </c>
      <c r="M706" s="25">
        <v>100</v>
      </c>
      <c r="N706" s="35" t="s">
        <v>473</v>
      </c>
      <c r="O706" s="25">
        <v>219</v>
      </c>
      <c r="P706" s="201"/>
      <c r="Q7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06" s="20" t="s">
        <v>21</v>
      </c>
      <c r="S706" s="25">
        <v>100</v>
      </c>
      <c r="T706" s="26" t="s">
        <v>936</v>
      </c>
      <c r="U706" s="26" t="s">
        <v>936</v>
      </c>
    </row>
    <row r="707" spans="1:21" customFormat="1" ht="30" customHeight="1" x14ac:dyDescent="0.3">
      <c r="A707" s="1"/>
      <c r="B707" s="53">
        <v>40491</v>
      </c>
      <c r="C707" s="95" t="s">
        <v>656</v>
      </c>
      <c r="D707" s="97" t="s">
        <v>929</v>
      </c>
      <c r="E707" s="84"/>
      <c r="F707" s="84" t="s">
        <v>20</v>
      </c>
      <c r="G707" s="85">
        <v>1423.18</v>
      </c>
      <c r="H707" s="219">
        <v>17234710</v>
      </c>
      <c r="I707" s="458"/>
      <c r="J707" s="468"/>
      <c r="K707" s="200">
        <v>0</v>
      </c>
      <c r="L707" s="162" t="s">
        <v>21</v>
      </c>
      <c r="M707" s="422">
        <v>100</v>
      </c>
      <c r="N707" s="423" t="s">
        <v>473</v>
      </c>
      <c r="O707" s="422">
        <v>239</v>
      </c>
      <c r="P707" s="298"/>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07" s="20" t="s">
        <v>21</v>
      </c>
      <c r="S707" s="25">
        <v>100</v>
      </c>
      <c r="T707" s="26" t="s">
        <v>936</v>
      </c>
      <c r="U707" s="26" t="s">
        <v>936</v>
      </c>
    </row>
    <row r="708" spans="1:21" customFormat="1" ht="27.6" x14ac:dyDescent="0.3">
      <c r="A708" s="1"/>
      <c r="B708" s="53">
        <v>40492</v>
      </c>
      <c r="C708" s="95" t="s">
        <v>657</v>
      </c>
      <c r="D708" s="97" t="s">
        <v>658</v>
      </c>
      <c r="E708" s="84"/>
      <c r="F708" s="84" t="s">
        <v>20</v>
      </c>
      <c r="G708" s="85">
        <v>714.22</v>
      </c>
      <c r="H708" s="219">
        <v>8649204</v>
      </c>
      <c r="I708" s="458"/>
      <c r="J708" s="261"/>
      <c r="K708" s="200">
        <v>0</v>
      </c>
      <c r="L708" s="17" t="s">
        <v>21</v>
      </c>
      <c r="M708" s="14">
        <v>100</v>
      </c>
      <c r="N708" s="35" t="s">
        <v>473</v>
      </c>
      <c r="O708" s="14">
        <v>239</v>
      </c>
      <c r="P708" s="299"/>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08" s="20" t="s">
        <v>21</v>
      </c>
      <c r="S708" s="14">
        <v>100</v>
      </c>
      <c r="T708" s="26" t="s">
        <v>936</v>
      </c>
      <c r="U708" s="26" t="s">
        <v>936</v>
      </c>
    </row>
    <row r="709" spans="1:21" customFormat="1" ht="27.6" x14ac:dyDescent="0.3">
      <c r="A709" s="1"/>
      <c r="B709" s="74">
        <v>40494</v>
      </c>
      <c r="C709" s="95" t="s">
        <v>659</v>
      </c>
      <c r="D709" s="97" t="s">
        <v>660</v>
      </c>
      <c r="E709" s="84"/>
      <c r="F709" s="84" t="s">
        <v>20</v>
      </c>
      <c r="G709" s="85">
        <v>395.66</v>
      </c>
      <c r="H709" s="219">
        <v>4791443</v>
      </c>
      <c r="I709" s="458"/>
      <c r="J709" s="261"/>
      <c r="K709" s="200">
        <v>0</v>
      </c>
      <c r="L709" s="17" t="s">
        <v>243</v>
      </c>
      <c r="M709" s="14">
        <v>100</v>
      </c>
      <c r="N709" s="35" t="s">
        <v>473</v>
      </c>
      <c r="O709" s="14">
        <v>239</v>
      </c>
      <c r="P709" s="299"/>
      <c r="Q7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09" s="20" t="s">
        <v>243</v>
      </c>
      <c r="S709" s="14">
        <v>100</v>
      </c>
      <c r="T709" s="26" t="s">
        <v>936</v>
      </c>
      <c r="U709" s="26" t="s">
        <v>936</v>
      </c>
    </row>
    <row r="710" spans="1:21" customFormat="1" ht="27.6" x14ac:dyDescent="0.3">
      <c r="A710" s="1"/>
      <c r="B710" s="15" t="s">
        <v>661</v>
      </c>
      <c r="C710" s="95" t="s">
        <v>662</v>
      </c>
      <c r="D710" s="97" t="s">
        <v>663</v>
      </c>
      <c r="E710" s="84"/>
      <c r="F710" s="84" t="s">
        <v>20</v>
      </c>
      <c r="G710" s="85">
        <v>7927.52</v>
      </c>
      <c r="H710" s="219">
        <v>96002267</v>
      </c>
      <c r="I710" s="458"/>
      <c r="J710" s="261"/>
      <c r="K710" s="200">
        <v>0</v>
      </c>
      <c r="L710" s="17" t="s">
        <v>21</v>
      </c>
      <c r="M710" s="14">
        <v>100</v>
      </c>
      <c r="N710" s="35" t="s">
        <v>473</v>
      </c>
      <c r="O710" s="14">
        <v>239</v>
      </c>
      <c r="P710" s="299"/>
      <c r="Q7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10" s="20" t="s">
        <v>21</v>
      </c>
      <c r="S710" s="14">
        <v>100</v>
      </c>
      <c r="T710" s="26" t="s">
        <v>936</v>
      </c>
      <c r="U710" s="26" t="s">
        <v>936</v>
      </c>
    </row>
    <row r="711" spans="1:21" customFormat="1" ht="27.6" x14ac:dyDescent="0.3">
      <c r="A711" s="1"/>
      <c r="B711" s="15" t="s">
        <v>664</v>
      </c>
      <c r="C711" s="95" t="s">
        <v>665</v>
      </c>
      <c r="D711" s="97" t="s">
        <v>666</v>
      </c>
      <c r="E711" s="84"/>
      <c r="F711" s="84" t="s">
        <v>20</v>
      </c>
      <c r="G711" s="85">
        <v>5502.11</v>
      </c>
      <c r="H711" s="219">
        <v>66630552</v>
      </c>
      <c r="I711" s="458"/>
      <c r="J711" s="261"/>
      <c r="K711" s="200">
        <v>0</v>
      </c>
      <c r="L711" s="17" t="s">
        <v>21</v>
      </c>
      <c r="M711" s="14">
        <v>100</v>
      </c>
      <c r="N711" s="35" t="s">
        <v>473</v>
      </c>
      <c r="O711" s="14">
        <v>239</v>
      </c>
      <c r="P711" s="299"/>
      <c r="Q7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11" s="20" t="s">
        <v>21</v>
      </c>
      <c r="S711" s="14">
        <v>100</v>
      </c>
      <c r="T711" s="26" t="s">
        <v>936</v>
      </c>
      <c r="U711" s="26" t="s">
        <v>936</v>
      </c>
    </row>
    <row r="712" spans="1:21" customFormat="1" x14ac:dyDescent="0.3">
      <c r="A712" s="1"/>
      <c r="B712" s="53">
        <v>4050</v>
      </c>
      <c r="C712" s="113">
        <v>4050</v>
      </c>
      <c r="D712" s="668" t="s">
        <v>667</v>
      </c>
      <c r="E712" s="669"/>
      <c r="F712" s="669"/>
      <c r="G712" s="160"/>
      <c r="H712" s="219"/>
      <c r="I712" s="458"/>
      <c r="J712" s="261"/>
      <c r="K712" s="200">
        <v>0</v>
      </c>
      <c r="L712" s="17" t="s">
        <v>42</v>
      </c>
      <c r="M712" s="200" t="s">
        <v>42</v>
      </c>
      <c r="N712" s="200" t="s">
        <v>42</v>
      </c>
      <c r="O712" s="200" t="s">
        <v>42</v>
      </c>
      <c r="P712" s="299"/>
      <c r="Q7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12" s="200" t="s">
        <v>42</v>
      </c>
      <c r="S712" s="200" t="s">
        <v>42</v>
      </c>
      <c r="T712" s="200" t="s">
        <v>42</v>
      </c>
      <c r="U712" s="274" t="s">
        <v>41</v>
      </c>
    </row>
    <row r="713" spans="1:21" customFormat="1" ht="27.6" x14ac:dyDescent="0.3">
      <c r="A713" s="1"/>
      <c r="B713" s="55">
        <v>40501</v>
      </c>
      <c r="C713" s="95" t="s">
        <v>668</v>
      </c>
      <c r="D713" s="97" t="s">
        <v>669</v>
      </c>
      <c r="E713" s="84"/>
      <c r="F713" s="84" t="s">
        <v>20</v>
      </c>
      <c r="G713" s="85">
        <v>17.690000000000001</v>
      </c>
      <c r="H713" s="219">
        <v>214226</v>
      </c>
      <c r="I713" s="458"/>
      <c r="J713" s="261"/>
      <c r="K713" s="200">
        <v>0</v>
      </c>
      <c r="L713" s="24" t="s">
        <v>670</v>
      </c>
      <c r="M713" s="14">
        <v>100</v>
      </c>
      <c r="N713" s="35" t="s">
        <v>473</v>
      </c>
      <c r="O713" s="14">
        <v>1807</v>
      </c>
      <c r="P713" s="299" t="s">
        <v>95</v>
      </c>
      <c r="Q7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13" s="20" t="s">
        <v>670</v>
      </c>
      <c r="S713" s="14">
        <v>100</v>
      </c>
      <c r="T713" s="26" t="s">
        <v>936</v>
      </c>
      <c r="U713" s="26" t="s">
        <v>936</v>
      </c>
    </row>
    <row r="714" spans="1:21" customFormat="1" ht="41.4" x14ac:dyDescent="0.3">
      <c r="A714" s="1"/>
      <c r="B714" s="53">
        <v>40502</v>
      </c>
      <c r="C714" s="95" t="s">
        <v>671</v>
      </c>
      <c r="D714" s="97" t="s">
        <v>672</v>
      </c>
      <c r="E714" s="84"/>
      <c r="F714" s="84" t="s">
        <v>20</v>
      </c>
      <c r="G714" s="85">
        <v>29.48</v>
      </c>
      <c r="H714" s="219">
        <v>357003</v>
      </c>
      <c r="I714" s="458"/>
      <c r="J714" s="261"/>
      <c r="K714" s="200">
        <v>0</v>
      </c>
      <c r="L714" s="24" t="s">
        <v>670</v>
      </c>
      <c r="M714" s="14">
        <v>100</v>
      </c>
      <c r="N714" s="35" t="s">
        <v>473</v>
      </c>
      <c r="O714" s="14">
        <v>1807</v>
      </c>
      <c r="P714" s="300" t="e">
        <f>+#REF!-#REF!</f>
        <v>#REF!</v>
      </c>
      <c r="Q7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14" s="20" t="s">
        <v>670</v>
      </c>
      <c r="S714" s="14">
        <v>100</v>
      </c>
      <c r="T714" s="26" t="s">
        <v>936</v>
      </c>
      <c r="U714" s="26" t="s">
        <v>936</v>
      </c>
    </row>
    <row r="715" spans="1:21" customFormat="1" ht="41.4" x14ac:dyDescent="0.3">
      <c r="A715" s="1"/>
      <c r="B715" s="53">
        <v>40503</v>
      </c>
      <c r="C715" s="95" t="s">
        <v>673</v>
      </c>
      <c r="D715" s="97" t="s">
        <v>674</v>
      </c>
      <c r="E715" s="84"/>
      <c r="F715" s="84" t="s">
        <v>20</v>
      </c>
      <c r="G715" s="85">
        <v>41.27</v>
      </c>
      <c r="H715" s="219">
        <v>499780</v>
      </c>
      <c r="I715" s="458"/>
      <c r="J715" s="261"/>
      <c r="K715" s="200">
        <v>0</v>
      </c>
      <c r="L715" s="24" t="s">
        <v>670</v>
      </c>
      <c r="M715" s="14">
        <v>100</v>
      </c>
      <c r="N715" s="35" t="s">
        <v>473</v>
      </c>
      <c r="O715" s="14">
        <v>1807</v>
      </c>
      <c r="P715" s="300" t="e">
        <f>+#REF!-#REF!</f>
        <v>#REF!</v>
      </c>
      <c r="Q7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15" s="20" t="s">
        <v>670</v>
      </c>
      <c r="S715" s="14">
        <v>100</v>
      </c>
      <c r="T715" s="26" t="s">
        <v>936</v>
      </c>
      <c r="U715" s="26" t="s">
        <v>936</v>
      </c>
    </row>
    <row r="716" spans="1:21" customFormat="1" ht="41.4" x14ac:dyDescent="0.3">
      <c r="A716" s="1"/>
      <c r="B716" s="53">
        <v>40504</v>
      </c>
      <c r="C716" s="95" t="s">
        <v>675</v>
      </c>
      <c r="D716" s="97" t="s">
        <v>676</v>
      </c>
      <c r="E716" s="84"/>
      <c r="F716" s="84" t="s">
        <v>20</v>
      </c>
      <c r="G716" s="85">
        <v>64.81</v>
      </c>
      <c r="H716" s="219">
        <v>784849</v>
      </c>
      <c r="I716" s="458"/>
      <c r="J716" s="261"/>
      <c r="K716" s="200">
        <v>0</v>
      </c>
      <c r="L716" s="24" t="s">
        <v>670</v>
      </c>
      <c r="M716" s="14">
        <v>100</v>
      </c>
      <c r="N716" s="35" t="s">
        <v>473</v>
      </c>
      <c r="O716" s="14">
        <v>1807</v>
      </c>
      <c r="P716" s="300"/>
      <c r="Q7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16" s="20" t="s">
        <v>670</v>
      </c>
      <c r="S716" s="14">
        <v>100</v>
      </c>
      <c r="T716" s="26" t="s">
        <v>936</v>
      </c>
      <c r="U716" s="26" t="s">
        <v>936</v>
      </c>
    </row>
    <row r="717" spans="1:21" customFormat="1" ht="41.4" x14ac:dyDescent="0.3">
      <c r="A717" s="1"/>
      <c r="B717" s="53">
        <v>40505</v>
      </c>
      <c r="C717" s="95" t="s">
        <v>677</v>
      </c>
      <c r="D717" s="97" t="s">
        <v>678</v>
      </c>
      <c r="E717" s="84"/>
      <c r="F717" s="84" t="s">
        <v>20</v>
      </c>
      <c r="G717" s="85">
        <v>100.13</v>
      </c>
      <c r="H717" s="219">
        <v>1212574</v>
      </c>
      <c r="I717" s="458"/>
      <c r="J717" s="261"/>
      <c r="K717" s="200">
        <v>0</v>
      </c>
      <c r="L717" s="24" t="s">
        <v>670</v>
      </c>
      <c r="M717" s="14">
        <v>100</v>
      </c>
      <c r="N717" s="35" t="s">
        <v>473</v>
      </c>
      <c r="O717" s="14">
        <v>1807</v>
      </c>
      <c r="P717" s="299"/>
      <c r="Q7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17" s="20" t="s">
        <v>670</v>
      </c>
      <c r="S717" s="14">
        <v>100</v>
      </c>
      <c r="T717" s="26" t="s">
        <v>936</v>
      </c>
      <c r="U717" s="26" t="s">
        <v>936</v>
      </c>
    </row>
    <row r="718" spans="1:21" customFormat="1" ht="41.4" x14ac:dyDescent="0.3">
      <c r="A718" s="1"/>
      <c r="B718" s="53">
        <v>40506</v>
      </c>
      <c r="C718" s="95" t="s">
        <v>679</v>
      </c>
      <c r="D718" s="97" t="s">
        <v>680</v>
      </c>
      <c r="E718" s="84"/>
      <c r="F718" s="84" t="s">
        <v>20</v>
      </c>
      <c r="G718" s="85">
        <v>123.72</v>
      </c>
      <c r="H718" s="219">
        <v>1498249</v>
      </c>
      <c r="I718" s="458"/>
      <c r="J718" s="261"/>
      <c r="K718" s="200">
        <v>0</v>
      </c>
      <c r="L718" s="24" t="s">
        <v>670</v>
      </c>
      <c r="M718" s="14">
        <v>100</v>
      </c>
      <c r="N718" s="35" t="s">
        <v>473</v>
      </c>
      <c r="O718" s="14">
        <v>1807</v>
      </c>
      <c r="P718" s="299"/>
      <c r="Q7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18" s="20" t="s">
        <v>670</v>
      </c>
      <c r="S718" s="14">
        <v>100</v>
      </c>
      <c r="T718" s="26" t="s">
        <v>936</v>
      </c>
      <c r="U718" s="26" t="s">
        <v>936</v>
      </c>
    </row>
    <row r="719" spans="1:21" customFormat="1" x14ac:dyDescent="0.3">
      <c r="A719" s="1"/>
      <c r="B719" s="53">
        <v>4052</v>
      </c>
      <c r="C719" s="113">
        <v>4052</v>
      </c>
      <c r="D719" s="668" t="s">
        <v>681</v>
      </c>
      <c r="E719" s="669"/>
      <c r="F719" s="669"/>
      <c r="G719" s="160"/>
      <c r="H719" s="219"/>
      <c r="I719" s="458"/>
      <c r="J719" s="261"/>
      <c r="K719" s="200">
        <v>0</v>
      </c>
      <c r="L719" s="17" t="s">
        <v>42</v>
      </c>
      <c r="M719" s="200" t="s">
        <v>42</v>
      </c>
      <c r="N719" s="200" t="s">
        <v>42</v>
      </c>
      <c r="O719" s="200" t="s">
        <v>42</v>
      </c>
      <c r="P719" s="299"/>
      <c r="Q7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19" s="200" t="s">
        <v>42</v>
      </c>
      <c r="S719" s="200" t="s">
        <v>42</v>
      </c>
      <c r="T719" s="200" t="s">
        <v>42</v>
      </c>
      <c r="U719" s="274" t="s">
        <v>41</v>
      </c>
    </row>
    <row r="720" spans="1:21" customFormat="1" ht="27.6" hidden="1" x14ac:dyDescent="0.3">
      <c r="A720" s="1"/>
      <c r="B720" s="53">
        <v>40521</v>
      </c>
      <c r="C720" s="95" t="s">
        <v>682</v>
      </c>
      <c r="D720" s="97" t="s">
        <v>683</v>
      </c>
      <c r="E720" s="84"/>
      <c r="F720" s="84" t="s">
        <v>20</v>
      </c>
      <c r="G720" s="85">
        <v>274.62</v>
      </c>
      <c r="H720" s="219">
        <v>3325648</v>
      </c>
      <c r="I720" s="458"/>
      <c r="J720" s="261"/>
      <c r="K720" s="200">
        <v>0</v>
      </c>
      <c r="L720" s="17" t="s">
        <v>139</v>
      </c>
      <c r="M720" s="14">
        <v>100</v>
      </c>
      <c r="N720" s="35" t="s">
        <v>921</v>
      </c>
      <c r="O720" s="14">
        <v>504</v>
      </c>
      <c r="P720" s="299"/>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20" s="20" t="s">
        <v>372</v>
      </c>
      <c r="S720" s="14">
        <v>100</v>
      </c>
      <c r="T720" s="26" t="s">
        <v>936</v>
      </c>
      <c r="U720" s="26" t="s">
        <v>936</v>
      </c>
    </row>
    <row r="721" spans="1:21" customFormat="1" ht="27.75" customHeight="1" thickBot="1" x14ac:dyDescent="0.35">
      <c r="A721" s="1"/>
      <c r="B721" s="53">
        <v>4053</v>
      </c>
      <c r="C721" s="113">
        <v>4053</v>
      </c>
      <c r="D721" s="668" t="s">
        <v>684</v>
      </c>
      <c r="E721" s="669"/>
      <c r="F721" s="669"/>
      <c r="G721" s="160"/>
      <c r="H721" s="219"/>
      <c r="I721" s="458"/>
      <c r="J721" s="261"/>
      <c r="K721" s="200">
        <v>0</v>
      </c>
      <c r="L721" s="17" t="s">
        <v>42</v>
      </c>
      <c r="M721" s="200" t="s">
        <v>42</v>
      </c>
      <c r="N721" s="200" t="s">
        <v>42</v>
      </c>
      <c r="O721" s="200" t="s">
        <v>42</v>
      </c>
      <c r="P721" s="299"/>
      <c r="Q7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21" s="200" t="s">
        <v>42</v>
      </c>
      <c r="S721" s="200" t="s">
        <v>42</v>
      </c>
      <c r="T721" s="200" t="s">
        <v>42</v>
      </c>
      <c r="U721" s="274" t="s">
        <v>41</v>
      </c>
    </row>
    <row r="722" spans="1:21" customFormat="1" ht="28.2" hidden="1" thickBot="1" x14ac:dyDescent="0.35">
      <c r="A722" s="1"/>
      <c r="B722" s="55">
        <v>40531</v>
      </c>
      <c r="C722" s="95" t="s">
        <v>685</v>
      </c>
      <c r="D722" s="97" t="s">
        <v>686</v>
      </c>
      <c r="E722" s="84"/>
      <c r="F722" s="84" t="s">
        <v>20</v>
      </c>
      <c r="G722" s="85">
        <v>3.33</v>
      </c>
      <c r="H722" s="219">
        <v>40326</v>
      </c>
      <c r="I722" s="458"/>
      <c r="J722" s="261"/>
      <c r="K722" s="200">
        <v>0</v>
      </c>
      <c r="L722" s="24" t="s">
        <v>551</v>
      </c>
      <c r="M722" s="14">
        <v>100</v>
      </c>
      <c r="N722" s="35" t="s">
        <v>921</v>
      </c>
      <c r="O722" s="14">
        <v>790</v>
      </c>
      <c r="P722" s="299"/>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22" s="27" t="s">
        <v>551</v>
      </c>
      <c r="S722" s="14">
        <v>100</v>
      </c>
      <c r="T722" s="26" t="s">
        <v>936</v>
      </c>
      <c r="U722" s="26" t="s">
        <v>936</v>
      </c>
    </row>
    <row r="723" spans="1:21" customFormat="1" ht="28.2" hidden="1" thickBot="1" x14ac:dyDescent="0.35">
      <c r="A723" s="1"/>
      <c r="B723" s="53">
        <v>40532</v>
      </c>
      <c r="C723" s="95" t="s">
        <v>687</v>
      </c>
      <c r="D723" s="97" t="s">
        <v>688</v>
      </c>
      <c r="E723" s="84"/>
      <c r="F723" s="84" t="s">
        <v>20</v>
      </c>
      <c r="G723" s="85">
        <v>2.8</v>
      </c>
      <c r="H723" s="219">
        <v>33908</v>
      </c>
      <c r="I723" s="458"/>
      <c r="J723" s="261"/>
      <c r="K723" s="200">
        <v>0</v>
      </c>
      <c r="L723" s="24" t="s">
        <v>551</v>
      </c>
      <c r="M723" s="14">
        <v>100</v>
      </c>
      <c r="N723" s="35" t="s">
        <v>921</v>
      </c>
      <c r="O723" s="14">
        <v>790</v>
      </c>
      <c r="P723" s="299"/>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23" s="27" t="s">
        <v>551</v>
      </c>
      <c r="S723" s="14">
        <v>100</v>
      </c>
      <c r="T723" s="26" t="s">
        <v>936</v>
      </c>
      <c r="U723" s="26" t="s">
        <v>936</v>
      </c>
    </row>
    <row r="724" spans="1:21" customFormat="1" ht="28.2" hidden="1" thickBot="1" x14ac:dyDescent="0.35">
      <c r="A724" s="1"/>
      <c r="B724" s="53">
        <v>40535</v>
      </c>
      <c r="C724" s="95" t="s">
        <v>689</v>
      </c>
      <c r="D724" s="97" t="s">
        <v>690</v>
      </c>
      <c r="E724" s="84"/>
      <c r="F724" s="84" t="s">
        <v>20</v>
      </c>
      <c r="G724" s="85">
        <v>4.5</v>
      </c>
      <c r="H724" s="219">
        <v>54495</v>
      </c>
      <c r="I724" s="458"/>
      <c r="J724" s="261"/>
      <c r="K724" s="200">
        <v>0</v>
      </c>
      <c r="L724" s="24" t="s">
        <v>551</v>
      </c>
      <c r="M724" s="14">
        <v>100</v>
      </c>
      <c r="N724" s="35" t="s">
        <v>921</v>
      </c>
      <c r="O724" s="14">
        <v>790</v>
      </c>
      <c r="P724" s="299"/>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24" s="27" t="s">
        <v>551</v>
      </c>
      <c r="S724" s="14">
        <v>100</v>
      </c>
      <c r="T724" s="26" t="s">
        <v>936</v>
      </c>
      <c r="U724" s="26" t="s">
        <v>936</v>
      </c>
    </row>
    <row r="725" spans="1:21" customFormat="1" ht="28.2" hidden="1" thickBot="1" x14ac:dyDescent="0.35">
      <c r="A725" s="1"/>
      <c r="B725" s="53">
        <v>40536</v>
      </c>
      <c r="C725" s="95" t="s">
        <v>691</v>
      </c>
      <c r="D725" s="97" t="s">
        <v>692</v>
      </c>
      <c r="E725" s="84"/>
      <c r="F725" s="84" t="s">
        <v>20</v>
      </c>
      <c r="G725" s="85">
        <v>3.79</v>
      </c>
      <c r="H725" s="219">
        <v>45897</v>
      </c>
      <c r="I725" s="458"/>
      <c r="J725" s="261"/>
      <c r="K725" s="200">
        <v>0</v>
      </c>
      <c r="L725" s="24" t="s">
        <v>551</v>
      </c>
      <c r="M725" s="14">
        <v>100</v>
      </c>
      <c r="N725" s="35" t="s">
        <v>921</v>
      </c>
      <c r="O725" s="14">
        <v>790</v>
      </c>
      <c r="P725" s="299"/>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25" s="27" t="s">
        <v>551</v>
      </c>
      <c r="S725" s="14">
        <v>100</v>
      </c>
      <c r="T725" s="26" t="s">
        <v>936</v>
      </c>
      <c r="U725" s="26" t="s">
        <v>936</v>
      </c>
    </row>
    <row r="726" spans="1:21" customFormat="1" ht="28.2" hidden="1" thickBot="1" x14ac:dyDescent="0.35">
      <c r="A726" s="1"/>
      <c r="B726" s="53">
        <v>40537</v>
      </c>
      <c r="C726" s="95" t="s">
        <v>693</v>
      </c>
      <c r="D726" s="97" t="s">
        <v>694</v>
      </c>
      <c r="E726" s="84"/>
      <c r="F726" s="84" t="s">
        <v>20</v>
      </c>
      <c r="G726" s="85">
        <v>9.9700000000000006</v>
      </c>
      <c r="H726" s="219">
        <v>120737</v>
      </c>
      <c r="I726" s="458"/>
      <c r="J726" s="261"/>
      <c r="K726" s="200">
        <v>0</v>
      </c>
      <c r="L726" s="24" t="s">
        <v>551</v>
      </c>
      <c r="M726" s="14">
        <v>100</v>
      </c>
      <c r="N726" s="35" t="s">
        <v>921</v>
      </c>
      <c r="O726" s="14">
        <v>790</v>
      </c>
      <c r="P726" s="299"/>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26" s="27" t="s">
        <v>551</v>
      </c>
      <c r="S726" s="14">
        <v>100</v>
      </c>
      <c r="T726" s="26" t="s">
        <v>936</v>
      </c>
      <c r="U726" s="26" t="s">
        <v>936</v>
      </c>
    </row>
    <row r="727" spans="1:21" customFormat="1" ht="28.2" hidden="1" thickBot="1" x14ac:dyDescent="0.35">
      <c r="A727" s="1"/>
      <c r="B727" s="53">
        <v>40538</v>
      </c>
      <c r="C727" s="95" t="s">
        <v>695</v>
      </c>
      <c r="D727" s="97" t="s">
        <v>696</v>
      </c>
      <c r="E727" s="84"/>
      <c r="F727" s="84" t="s">
        <v>20</v>
      </c>
      <c r="G727" s="85">
        <v>8.4</v>
      </c>
      <c r="H727" s="219">
        <v>101724</v>
      </c>
      <c r="I727" s="458"/>
      <c r="J727" s="261"/>
      <c r="K727" s="200">
        <v>0</v>
      </c>
      <c r="L727" s="24" t="s">
        <v>551</v>
      </c>
      <c r="M727" s="14">
        <v>100</v>
      </c>
      <c r="N727" s="35" t="s">
        <v>921</v>
      </c>
      <c r="O727" s="14">
        <v>790</v>
      </c>
      <c r="P727" s="299"/>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27" s="27" t="s">
        <v>551</v>
      </c>
      <c r="S727" s="14">
        <v>100</v>
      </c>
      <c r="T727" s="26" t="s">
        <v>936</v>
      </c>
      <c r="U727" s="26" t="s">
        <v>936</v>
      </c>
    </row>
    <row r="728" spans="1:21" customFormat="1" ht="28.2" hidden="1" thickBot="1" x14ac:dyDescent="0.35">
      <c r="A728" s="1"/>
      <c r="B728" s="53">
        <v>40539</v>
      </c>
      <c r="C728" s="95" t="s">
        <v>697</v>
      </c>
      <c r="D728" s="97" t="s">
        <v>698</v>
      </c>
      <c r="E728" s="84"/>
      <c r="F728" s="84" t="s">
        <v>20</v>
      </c>
      <c r="G728" s="85">
        <v>13.49</v>
      </c>
      <c r="H728" s="219">
        <v>163364</v>
      </c>
      <c r="I728" s="458"/>
      <c r="J728" s="261"/>
      <c r="K728" s="200">
        <v>0</v>
      </c>
      <c r="L728" s="24" t="s">
        <v>551</v>
      </c>
      <c r="M728" s="14">
        <v>100</v>
      </c>
      <c r="N728" s="35" t="s">
        <v>921</v>
      </c>
      <c r="O728" s="14">
        <v>790</v>
      </c>
      <c r="P728" s="299"/>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28" s="27" t="s">
        <v>551</v>
      </c>
      <c r="S728" s="14">
        <v>100</v>
      </c>
      <c r="T728" s="26" t="s">
        <v>936</v>
      </c>
      <c r="U728" s="26" t="s">
        <v>936</v>
      </c>
    </row>
    <row r="729" spans="1:21" customFormat="1" ht="28.2" hidden="1" thickBot="1" x14ac:dyDescent="0.35">
      <c r="A729" s="1"/>
      <c r="B729" s="53">
        <v>405310</v>
      </c>
      <c r="C729" s="92" t="s">
        <v>699</v>
      </c>
      <c r="D729" s="104" t="s">
        <v>700</v>
      </c>
      <c r="E729" s="90"/>
      <c r="F729" s="90" t="s">
        <v>20</v>
      </c>
      <c r="G729" s="98">
        <v>11.32</v>
      </c>
      <c r="H729" s="225">
        <v>137085</v>
      </c>
      <c r="I729" s="458"/>
      <c r="J729" s="261"/>
      <c r="K729" s="200">
        <v>0</v>
      </c>
      <c r="L729" s="366" t="s">
        <v>551</v>
      </c>
      <c r="M729" s="285">
        <v>100</v>
      </c>
      <c r="N729" s="199" t="s">
        <v>921</v>
      </c>
      <c r="O729" s="285">
        <v>790</v>
      </c>
      <c r="P729" s="388"/>
      <c r="Q72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29" s="354" t="s">
        <v>551</v>
      </c>
      <c r="S729" s="285">
        <v>100</v>
      </c>
      <c r="T729" s="26" t="s">
        <v>936</v>
      </c>
      <c r="U729" s="26" t="s">
        <v>936</v>
      </c>
    </row>
    <row r="730" spans="1:21" customFormat="1" ht="37.5" customHeight="1" x14ac:dyDescent="0.3">
      <c r="A730" s="23"/>
      <c r="B730" s="53">
        <v>4054</v>
      </c>
      <c r="C730" s="592">
        <v>4054</v>
      </c>
      <c r="D730" s="665" t="s">
        <v>701</v>
      </c>
      <c r="E730" s="100">
        <v>1</v>
      </c>
      <c r="F730" s="100" t="s">
        <v>624</v>
      </c>
      <c r="G730" s="101">
        <v>3520.03</v>
      </c>
      <c r="H730" s="241">
        <v>42627563</v>
      </c>
      <c r="I730" s="111"/>
      <c r="J730" s="261"/>
      <c r="K730" s="200">
        <v>0</v>
      </c>
      <c r="L730" s="277" t="s">
        <v>139</v>
      </c>
      <c r="M730" s="205">
        <v>100</v>
      </c>
      <c r="N730" s="206" t="s">
        <v>473</v>
      </c>
      <c r="O730" s="205">
        <v>5253</v>
      </c>
      <c r="P730" s="390"/>
      <c r="Q73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30" s="209" t="s">
        <v>372</v>
      </c>
      <c r="S730" s="279">
        <v>100</v>
      </c>
      <c r="T730" s="26" t="s">
        <v>936</v>
      </c>
      <c r="U730" s="26" t="s">
        <v>936</v>
      </c>
    </row>
    <row r="731" spans="1:21" customFormat="1" ht="33.75" customHeight="1" x14ac:dyDescent="0.3">
      <c r="A731" s="15">
        <v>4055</v>
      </c>
      <c r="B731" s="53">
        <v>4054</v>
      </c>
      <c r="C731" s="593"/>
      <c r="D731" s="628"/>
      <c r="E731" s="84">
        <v>2</v>
      </c>
      <c r="F731" s="84" t="s">
        <v>626</v>
      </c>
      <c r="G731" s="85">
        <v>5965.16</v>
      </c>
      <c r="H731" s="242">
        <v>72238088</v>
      </c>
      <c r="I731" s="111">
        <f>+G731-G730</f>
        <v>2445.1299999999997</v>
      </c>
      <c r="J731" s="202"/>
      <c r="K731" s="200">
        <v>0</v>
      </c>
      <c r="L731" s="17" t="s">
        <v>139</v>
      </c>
      <c r="M731" s="25">
        <v>100</v>
      </c>
      <c r="N731" s="35" t="s">
        <v>473</v>
      </c>
      <c r="O731" s="25">
        <v>5253</v>
      </c>
      <c r="P731" s="299"/>
      <c r="Q731" s="30"/>
      <c r="R731" s="269"/>
      <c r="S731" s="381"/>
      <c r="T731" s="26" t="s">
        <v>936</v>
      </c>
      <c r="U731" s="26"/>
    </row>
    <row r="732" spans="1:21" customFormat="1" ht="34.5" customHeight="1" thickBot="1" x14ac:dyDescent="0.35">
      <c r="A732" s="15">
        <v>4056</v>
      </c>
      <c r="B732" s="53">
        <v>4054</v>
      </c>
      <c r="C732" s="594"/>
      <c r="D732" s="629"/>
      <c r="E732" s="102">
        <v>3</v>
      </c>
      <c r="F732" s="102" t="s">
        <v>628</v>
      </c>
      <c r="G732" s="103">
        <v>11071.19</v>
      </c>
      <c r="H732" s="243">
        <v>134072111</v>
      </c>
      <c r="I732" s="111">
        <f>+G732-G730</f>
        <v>7551.16</v>
      </c>
      <c r="J732" s="202"/>
      <c r="K732" s="200">
        <v>0</v>
      </c>
      <c r="L732" s="282" t="s">
        <v>139</v>
      </c>
      <c r="M732" s="211">
        <v>100</v>
      </c>
      <c r="N732" s="212" t="s">
        <v>473</v>
      </c>
      <c r="O732" s="211">
        <v>5253</v>
      </c>
      <c r="P732" s="391"/>
      <c r="Q732" s="214"/>
      <c r="R732" s="270"/>
      <c r="S732" s="382"/>
      <c r="T732" s="26" t="s">
        <v>936</v>
      </c>
      <c r="U732" s="26"/>
    </row>
    <row r="733" spans="1:21" customFormat="1" ht="24" customHeight="1" x14ac:dyDescent="0.3">
      <c r="A733" s="1"/>
      <c r="B733" s="53">
        <v>4057</v>
      </c>
      <c r="C733" s="99">
        <v>4057</v>
      </c>
      <c r="D733" s="670" t="s">
        <v>702</v>
      </c>
      <c r="E733" s="671"/>
      <c r="F733" s="671"/>
      <c r="G733" s="502"/>
      <c r="H733" s="221"/>
      <c r="I733" s="458"/>
      <c r="J733" s="462"/>
      <c r="K733" s="200">
        <v>0</v>
      </c>
      <c r="L733" s="249" t="s">
        <v>42</v>
      </c>
      <c r="M733" s="314" t="s">
        <v>42</v>
      </c>
      <c r="N733" s="314" t="s">
        <v>42</v>
      </c>
      <c r="O733" s="314" t="s">
        <v>42</v>
      </c>
      <c r="P733" s="389"/>
      <c r="Q73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33" s="314" t="s">
        <v>42</v>
      </c>
      <c r="S733" s="314" t="s">
        <v>42</v>
      </c>
      <c r="T733" s="314" t="s">
        <v>42</v>
      </c>
      <c r="U733" s="274" t="s">
        <v>41</v>
      </c>
    </row>
    <row r="734" spans="1:21" customFormat="1" ht="41.4" x14ac:dyDescent="0.3">
      <c r="A734" s="1"/>
      <c r="B734" s="55">
        <v>40571</v>
      </c>
      <c r="C734" s="95" t="s">
        <v>703</v>
      </c>
      <c r="D734" s="97" t="s">
        <v>704</v>
      </c>
      <c r="E734" s="84"/>
      <c r="F734" s="84" t="s">
        <v>20</v>
      </c>
      <c r="G734" s="85">
        <v>17.690000000000001</v>
      </c>
      <c r="H734" s="219">
        <v>214226</v>
      </c>
      <c r="I734" s="458"/>
      <c r="J734" s="261"/>
      <c r="K734" s="200">
        <v>0</v>
      </c>
      <c r="L734" s="24" t="s">
        <v>670</v>
      </c>
      <c r="M734" s="14">
        <v>100</v>
      </c>
      <c r="N734" s="35" t="s">
        <v>473</v>
      </c>
      <c r="O734" s="14">
        <v>1807</v>
      </c>
      <c r="P734" s="299"/>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34" s="20" t="s">
        <v>670</v>
      </c>
      <c r="S734" s="14">
        <v>100</v>
      </c>
      <c r="T734" s="26" t="s">
        <v>936</v>
      </c>
      <c r="U734" s="26" t="s">
        <v>936</v>
      </c>
    </row>
    <row r="735" spans="1:21" customFormat="1" ht="41.4" x14ac:dyDescent="0.3">
      <c r="A735" s="1"/>
      <c r="B735" s="53">
        <v>40572</v>
      </c>
      <c r="C735" s="95" t="s">
        <v>705</v>
      </c>
      <c r="D735" s="97" t="s">
        <v>706</v>
      </c>
      <c r="E735" s="84"/>
      <c r="F735" s="84" t="s">
        <v>20</v>
      </c>
      <c r="G735" s="85">
        <v>41.27</v>
      </c>
      <c r="H735" s="219">
        <v>499780</v>
      </c>
      <c r="I735" s="458"/>
      <c r="J735" s="261"/>
      <c r="K735" s="200">
        <v>0</v>
      </c>
      <c r="L735" s="24" t="s">
        <v>670</v>
      </c>
      <c r="M735" s="14">
        <v>100</v>
      </c>
      <c r="N735" s="35" t="s">
        <v>473</v>
      </c>
      <c r="O735" s="14">
        <v>1807</v>
      </c>
      <c r="P735" s="299"/>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35" s="20" t="s">
        <v>670</v>
      </c>
      <c r="S735" s="14">
        <v>100</v>
      </c>
      <c r="T735" s="26" t="s">
        <v>936</v>
      </c>
      <c r="U735" s="26" t="s">
        <v>936</v>
      </c>
    </row>
    <row r="736" spans="1:21" customFormat="1" ht="41.4" x14ac:dyDescent="0.3">
      <c r="A736" s="1"/>
      <c r="B736" s="53">
        <v>40573</v>
      </c>
      <c r="C736" s="95" t="s">
        <v>707</v>
      </c>
      <c r="D736" s="97" t="s">
        <v>708</v>
      </c>
      <c r="E736" s="84"/>
      <c r="F736" s="84" t="s">
        <v>20</v>
      </c>
      <c r="G736" s="85">
        <v>64.81</v>
      </c>
      <c r="H736" s="219">
        <v>784849</v>
      </c>
      <c r="I736" s="458"/>
      <c r="J736" s="261"/>
      <c r="K736" s="200">
        <v>0</v>
      </c>
      <c r="L736" s="24" t="s">
        <v>670</v>
      </c>
      <c r="M736" s="14">
        <v>100</v>
      </c>
      <c r="N736" s="35" t="s">
        <v>473</v>
      </c>
      <c r="O736" s="14">
        <v>1807</v>
      </c>
      <c r="P736" s="299"/>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36" s="20" t="s">
        <v>670</v>
      </c>
      <c r="S736" s="14">
        <v>100</v>
      </c>
      <c r="T736" s="26" t="s">
        <v>936</v>
      </c>
      <c r="U736" s="26" t="s">
        <v>936</v>
      </c>
    </row>
    <row r="737" spans="1:21" customFormat="1" ht="41.4" x14ac:dyDescent="0.3">
      <c r="A737" s="1"/>
      <c r="B737" s="57">
        <v>40576</v>
      </c>
      <c r="C737" s="95" t="s">
        <v>709</v>
      </c>
      <c r="D737" s="97" t="s">
        <v>710</v>
      </c>
      <c r="E737" s="84"/>
      <c r="F737" s="84" t="s">
        <v>20</v>
      </c>
      <c r="G737" s="85">
        <v>88.39</v>
      </c>
      <c r="H737" s="219">
        <v>1070403</v>
      </c>
      <c r="I737" s="458"/>
      <c r="J737" s="261"/>
      <c r="K737" s="200">
        <v>0</v>
      </c>
      <c r="L737" s="24" t="s">
        <v>670</v>
      </c>
      <c r="M737" s="14">
        <v>100</v>
      </c>
      <c r="N737" s="35" t="s">
        <v>473</v>
      </c>
      <c r="O737" s="14">
        <v>1807</v>
      </c>
      <c r="P737" s="299"/>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37" s="20" t="s">
        <v>670</v>
      </c>
      <c r="S737" s="14">
        <v>100</v>
      </c>
      <c r="T737" s="26" t="s">
        <v>936</v>
      </c>
      <c r="U737" s="26" t="s">
        <v>936</v>
      </c>
    </row>
    <row r="738" spans="1:21" customFormat="1" ht="24" customHeight="1" x14ac:dyDescent="0.3">
      <c r="A738" s="1"/>
      <c r="B738" s="53">
        <v>4058</v>
      </c>
      <c r="C738" s="113">
        <v>4058</v>
      </c>
      <c r="D738" s="668" t="s">
        <v>711</v>
      </c>
      <c r="E738" s="669"/>
      <c r="F738" s="669"/>
      <c r="G738" s="160"/>
      <c r="H738" s="219"/>
      <c r="I738" s="458"/>
      <c r="J738" s="462"/>
      <c r="K738" s="200">
        <v>0</v>
      </c>
      <c r="L738" s="17" t="s">
        <v>42</v>
      </c>
      <c r="M738" s="200" t="s">
        <v>42</v>
      </c>
      <c r="N738" s="200" t="s">
        <v>42</v>
      </c>
      <c r="O738" s="200" t="s">
        <v>42</v>
      </c>
      <c r="P738" s="29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38" s="200" t="s">
        <v>42</v>
      </c>
      <c r="S738" s="200" t="s">
        <v>42</v>
      </c>
      <c r="T738" s="200" t="s">
        <v>42</v>
      </c>
      <c r="U738" s="274" t="s">
        <v>41</v>
      </c>
    </row>
    <row r="739" spans="1:21" customFormat="1" ht="41.4" x14ac:dyDescent="0.3">
      <c r="A739" s="1"/>
      <c r="B739" s="55">
        <v>40581</v>
      </c>
      <c r="C739" s="95" t="s">
        <v>712</v>
      </c>
      <c r="D739" s="97" t="s">
        <v>713</v>
      </c>
      <c r="E739" s="84"/>
      <c r="F739" s="84" t="s">
        <v>20</v>
      </c>
      <c r="G739" s="85">
        <v>17.690000000000001</v>
      </c>
      <c r="H739" s="219">
        <v>214226</v>
      </c>
      <c r="I739" s="458"/>
      <c r="J739" s="261"/>
      <c r="K739" s="200">
        <v>0</v>
      </c>
      <c r="L739" s="24" t="s">
        <v>670</v>
      </c>
      <c r="M739" s="14">
        <v>100</v>
      </c>
      <c r="N739" s="35" t="s">
        <v>473</v>
      </c>
      <c r="O739" s="14">
        <v>1807</v>
      </c>
      <c r="P739" s="29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39" s="20" t="s">
        <v>670</v>
      </c>
      <c r="S739" s="14">
        <v>100</v>
      </c>
      <c r="T739" s="26" t="s">
        <v>936</v>
      </c>
      <c r="U739" s="26" t="s">
        <v>936</v>
      </c>
    </row>
    <row r="740" spans="1:21" customFormat="1" ht="41.4" x14ac:dyDescent="0.3">
      <c r="A740" s="1"/>
      <c r="B740" s="53">
        <v>40582</v>
      </c>
      <c r="C740" s="95" t="s">
        <v>714</v>
      </c>
      <c r="D740" s="97" t="s">
        <v>715</v>
      </c>
      <c r="E740" s="84"/>
      <c r="F740" s="84" t="s">
        <v>20</v>
      </c>
      <c r="G740" s="85">
        <v>41.27</v>
      </c>
      <c r="H740" s="219">
        <v>499780</v>
      </c>
      <c r="I740" s="458"/>
      <c r="J740" s="261"/>
      <c r="K740" s="200">
        <v>0</v>
      </c>
      <c r="L740" s="24" t="s">
        <v>670</v>
      </c>
      <c r="M740" s="14">
        <v>100</v>
      </c>
      <c r="N740" s="35" t="s">
        <v>473</v>
      </c>
      <c r="O740" s="14">
        <v>1807</v>
      </c>
      <c r="P740" s="29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40" s="20" t="s">
        <v>670</v>
      </c>
      <c r="S740" s="14">
        <v>100</v>
      </c>
      <c r="T740" s="26" t="s">
        <v>936</v>
      </c>
      <c r="U740" s="26" t="s">
        <v>936</v>
      </c>
    </row>
    <row r="741" spans="1:21" customFormat="1" ht="41.4" x14ac:dyDescent="0.3">
      <c r="A741" s="1"/>
      <c r="B741" s="53">
        <v>40583</v>
      </c>
      <c r="C741" s="95" t="s">
        <v>716</v>
      </c>
      <c r="D741" s="97" t="s">
        <v>717</v>
      </c>
      <c r="E741" s="84"/>
      <c r="F741" s="84" t="s">
        <v>20</v>
      </c>
      <c r="G741" s="85">
        <v>53.02</v>
      </c>
      <c r="H741" s="219">
        <v>642072</v>
      </c>
      <c r="I741" s="458"/>
      <c r="J741" s="261"/>
      <c r="K741" s="200">
        <v>0</v>
      </c>
      <c r="L741" s="24" t="s">
        <v>670</v>
      </c>
      <c r="M741" s="14">
        <v>100</v>
      </c>
      <c r="N741" s="35" t="s">
        <v>473</v>
      </c>
      <c r="O741" s="14">
        <v>1807</v>
      </c>
      <c r="P741" s="29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41" s="20" t="s">
        <v>670</v>
      </c>
      <c r="S741" s="14">
        <v>100</v>
      </c>
      <c r="T741" s="26" t="s">
        <v>936</v>
      </c>
      <c r="U741" s="26" t="s">
        <v>936</v>
      </c>
    </row>
    <row r="742" spans="1:21" customFormat="1" ht="41.4" x14ac:dyDescent="0.3">
      <c r="A742" s="1"/>
      <c r="B742" s="53">
        <v>40584</v>
      </c>
      <c r="C742" s="95" t="s">
        <v>718</v>
      </c>
      <c r="D742" s="97" t="s">
        <v>719</v>
      </c>
      <c r="E742" s="84"/>
      <c r="F742" s="84" t="s">
        <v>20</v>
      </c>
      <c r="G742" s="85">
        <v>64.81</v>
      </c>
      <c r="H742" s="219">
        <v>784849</v>
      </c>
      <c r="I742" s="458"/>
      <c r="J742" s="261"/>
      <c r="K742" s="200">
        <v>0</v>
      </c>
      <c r="L742" s="24" t="s">
        <v>670</v>
      </c>
      <c r="M742" s="14">
        <v>100</v>
      </c>
      <c r="N742" s="35" t="s">
        <v>473</v>
      </c>
      <c r="O742" s="14">
        <v>1807</v>
      </c>
      <c r="P742" s="29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42" s="20" t="s">
        <v>670</v>
      </c>
      <c r="S742" s="14">
        <v>100</v>
      </c>
      <c r="T742" s="26" t="s">
        <v>936</v>
      </c>
      <c r="U742" s="26" t="s">
        <v>936</v>
      </c>
    </row>
    <row r="743" spans="1:21" customFormat="1" ht="28.2" thickBot="1" x14ac:dyDescent="0.35">
      <c r="A743" s="1"/>
      <c r="B743" s="53">
        <v>4059</v>
      </c>
      <c r="C743" s="92">
        <v>4059</v>
      </c>
      <c r="D743" s="104" t="s">
        <v>720</v>
      </c>
      <c r="E743" s="90"/>
      <c r="F743" s="90" t="s">
        <v>20</v>
      </c>
      <c r="G743" s="98">
        <v>154.38</v>
      </c>
      <c r="H743" s="225">
        <v>1869542</v>
      </c>
      <c r="I743" s="458"/>
      <c r="J743" s="261"/>
      <c r="K743" s="200">
        <v>0</v>
      </c>
      <c r="L743" s="366" t="s">
        <v>670</v>
      </c>
      <c r="M743" s="285">
        <v>100</v>
      </c>
      <c r="N743" s="199" t="s">
        <v>473</v>
      </c>
      <c r="O743" s="285">
        <v>5256</v>
      </c>
      <c r="P743" s="388"/>
      <c r="Q74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43" s="360" t="s">
        <v>21</v>
      </c>
      <c r="S743" s="285">
        <v>100</v>
      </c>
      <c r="T743" s="26" t="s">
        <v>936</v>
      </c>
      <c r="U743" s="26" t="s">
        <v>936</v>
      </c>
    </row>
    <row r="744" spans="1:21" customFormat="1" ht="33" customHeight="1" x14ac:dyDescent="0.3">
      <c r="A744" s="23"/>
      <c r="B744" s="75">
        <v>4060</v>
      </c>
      <c r="C744" s="615">
        <v>4060</v>
      </c>
      <c r="D744" s="606" t="s">
        <v>721</v>
      </c>
      <c r="E744" s="171">
        <v>1</v>
      </c>
      <c r="F744" s="171" t="s">
        <v>568</v>
      </c>
      <c r="G744" s="173">
        <v>3063.5</v>
      </c>
      <c r="H744" s="241">
        <v>37098985</v>
      </c>
      <c r="I744" s="111"/>
      <c r="J744" s="297"/>
      <c r="K744" s="200">
        <v>0</v>
      </c>
      <c r="L744" s="372" t="s">
        <v>21</v>
      </c>
      <c r="M744" s="345">
        <v>100</v>
      </c>
      <c r="N744" s="206" t="s">
        <v>473</v>
      </c>
      <c r="O744" s="345">
        <v>243</v>
      </c>
      <c r="P744" s="373"/>
      <c r="Q7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44" s="209" t="s">
        <v>21</v>
      </c>
      <c r="S744" s="374">
        <v>100</v>
      </c>
      <c r="T744" s="26" t="s">
        <v>936</v>
      </c>
      <c r="U744" s="26" t="s">
        <v>936</v>
      </c>
    </row>
    <row r="745" spans="1:21" customFormat="1" ht="33" customHeight="1" x14ac:dyDescent="0.3">
      <c r="A745" s="15">
        <v>4061</v>
      </c>
      <c r="B745" s="75">
        <v>4060</v>
      </c>
      <c r="C745" s="616"/>
      <c r="D745" s="607"/>
      <c r="E745" s="16">
        <v>2</v>
      </c>
      <c r="F745" s="16" t="s">
        <v>570</v>
      </c>
      <c r="G745" s="12">
        <v>4096.49</v>
      </c>
      <c r="H745" s="242">
        <v>49608494</v>
      </c>
      <c r="I745" s="111">
        <f>+G745-G744</f>
        <v>1032.9899999999998</v>
      </c>
      <c r="J745" s="479"/>
      <c r="K745" s="200">
        <v>0</v>
      </c>
      <c r="L745" s="166" t="s">
        <v>21</v>
      </c>
      <c r="M745" s="14">
        <v>100</v>
      </c>
      <c r="N745" s="35" t="s">
        <v>473</v>
      </c>
      <c r="O745" s="14">
        <v>243</v>
      </c>
      <c r="P745" s="203"/>
      <c r="Q745" s="30"/>
      <c r="R745" s="269"/>
      <c r="S745" s="381"/>
      <c r="T745" s="26" t="s">
        <v>936</v>
      </c>
      <c r="U745" s="26"/>
    </row>
    <row r="746" spans="1:21" customFormat="1" ht="33" customHeight="1" thickBot="1" x14ac:dyDescent="0.35">
      <c r="A746" s="15">
        <v>4062</v>
      </c>
      <c r="B746" s="75">
        <v>4060</v>
      </c>
      <c r="C746" s="617"/>
      <c r="D746" s="608"/>
      <c r="E746" s="175">
        <v>3</v>
      </c>
      <c r="F746" s="175" t="s">
        <v>572</v>
      </c>
      <c r="G746" s="177">
        <v>7609.26</v>
      </c>
      <c r="H746" s="243">
        <v>92148139</v>
      </c>
      <c r="I746" s="111">
        <f>+G746-G744</f>
        <v>4545.76</v>
      </c>
      <c r="J746" s="479"/>
      <c r="K746" s="200">
        <v>0</v>
      </c>
      <c r="L746" s="376" t="s">
        <v>21</v>
      </c>
      <c r="M746" s="377">
        <v>100</v>
      </c>
      <c r="N746" s="212" t="s">
        <v>473</v>
      </c>
      <c r="O746" s="377">
        <v>243</v>
      </c>
      <c r="P746" s="215"/>
      <c r="Q746" s="214"/>
      <c r="R746" s="270"/>
      <c r="S746" s="382"/>
      <c r="T746" s="26" t="s">
        <v>936</v>
      </c>
      <c r="U746" s="26"/>
    </row>
    <row r="747" spans="1:21" customFormat="1" ht="30" customHeight="1" x14ac:dyDescent="0.3">
      <c r="A747" s="23"/>
      <c r="B747" s="75">
        <v>4063</v>
      </c>
      <c r="C747" s="615">
        <v>4063</v>
      </c>
      <c r="D747" s="606" t="s">
        <v>722</v>
      </c>
      <c r="E747" s="171">
        <v>1</v>
      </c>
      <c r="F747" s="171" t="s">
        <v>568</v>
      </c>
      <c r="G747" s="173">
        <v>2398.44</v>
      </c>
      <c r="H747" s="241">
        <v>29045108</v>
      </c>
      <c r="I747" s="111"/>
      <c r="J747" s="297"/>
      <c r="K747" s="200">
        <v>0</v>
      </c>
      <c r="L747" s="372" t="s">
        <v>21</v>
      </c>
      <c r="M747" s="345">
        <v>100</v>
      </c>
      <c r="N747" s="206" t="s">
        <v>473</v>
      </c>
      <c r="O747" s="345">
        <v>5254</v>
      </c>
      <c r="P747" s="373"/>
      <c r="Q7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47" s="209" t="s">
        <v>21</v>
      </c>
      <c r="S747" s="374">
        <v>100</v>
      </c>
      <c r="T747" s="26" t="s">
        <v>936</v>
      </c>
      <c r="U747" s="26" t="s">
        <v>936</v>
      </c>
    </row>
    <row r="748" spans="1:21" customFormat="1" ht="30" customHeight="1" x14ac:dyDescent="0.3">
      <c r="A748" s="15">
        <v>4064</v>
      </c>
      <c r="B748" s="75">
        <v>4063</v>
      </c>
      <c r="C748" s="616"/>
      <c r="D748" s="607"/>
      <c r="E748" s="16">
        <v>2</v>
      </c>
      <c r="F748" s="16" t="s">
        <v>570</v>
      </c>
      <c r="G748" s="12">
        <v>3148.41</v>
      </c>
      <c r="H748" s="242">
        <v>38127245</v>
      </c>
      <c r="I748" s="111">
        <f>+G748-G747</f>
        <v>749.9699999999998</v>
      </c>
      <c r="J748" s="479"/>
      <c r="K748" s="200">
        <v>0</v>
      </c>
      <c r="L748" s="166" t="s">
        <v>21</v>
      </c>
      <c r="M748" s="14">
        <v>100</v>
      </c>
      <c r="N748" s="35" t="s">
        <v>473</v>
      </c>
      <c r="O748" s="14">
        <v>5254</v>
      </c>
      <c r="P748" s="203"/>
      <c r="Q748" s="30"/>
      <c r="R748" s="269"/>
      <c r="S748" s="381"/>
      <c r="T748" s="26" t="s">
        <v>936</v>
      </c>
      <c r="U748" s="26"/>
    </row>
    <row r="749" spans="1:21" customFormat="1" ht="30" customHeight="1" thickBot="1" x14ac:dyDescent="0.35">
      <c r="A749" s="15">
        <v>4065</v>
      </c>
      <c r="B749" s="75">
        <v>4063</v>
      </c>
      <c r="C749" s="617"/>
      <c r="D749" s="608"/>
      <c r="E749" s="175">
        <v>3</v>
      </c>
      <c r="F749" s="175" t="s">
        <v>572</v>
      </c>
      <c r="G749" s="177">
        <v>6289.74</v>
      </c>
      <c r="H749" s="243">
        <v>76168751</v>
      </c>
      <c r="I749" s="111">
        <f>+G749-G747</f>
        <v>3891.2999999999997</v>
      </c>
      <c r="J749" s="479"/>
      <c r="K749" s="200">
        <v>0</v>
      </c>
      <c r="L749" s="376" t="s">
        <v>21</v>
      </c>
      <c r="M749" s="377">
        <v>100</v>
      </c>
      <c r="N749" s="212" t="s">
        <v>473</v>
      </c>
      <c r="O749" s="377">
        <v>5254</v>
      </c>
      <c r="P749" s="215"/>
      <c r="Q749" s="214"/>
      <c r="R749" s="270"/>
      <c r="S749" s="382"/>
      <c r="T749" s="26" t="s">
        <v>936</v>
      </c>
      <c r="U749" s="26"/>
    </row>
    <row r="750" spans="1:21" customFormat="1" ht="41.4" x14ac:dyDescent="0.3">
      <c r="A750" s="1"/>
      <c r="B750" s="75">
        <v>40691</v>
      </c>
      <c r="C750" s="124" t="s">
        <v>723</v>
      </c>
      <c r="D750" s="125" t="s">
        <v>724</v>
      </c>
      <c r="E750" s="91"/>
      <c r="F750" s="91" t="s">
        <v>20</v>
      </c>
      <c r="G750" s="116">
        <v>677.36</v>
      </c>
      <c r="H750" s="221">
        <v>8202830</v>
      </c>
      <c r="I750" s="458"/>
      <c r="J750" s="261"/>
      <c r="K750" s="200">
        <v>0</v>
      </c>
      <c r="L750" s="249" t="s">
        <v>243</v>
      </c>
      <c r="M750" s="250">
        <v>100</v>
      </c>
      <c r="N750" s="262" t="s">
        <v>473</v>
      </c>
      <c r="O750" s="250">
        <v>424</v>
      </c>
      <c r="P750" s="306"/>
      <c r="Q75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50" s="308" t="s">
        <v>243</v>
      </c>
      <c r="S750" s="250">
        <v>100</v>
      </c>
      <c r="T750" s="26" t="s">
        <v>936</v>
      </c>
      <c r="U750" s="26" t="s">
        <v>936</v>
      </c>
    </row>
    <row r="751" spans="1:21" customFormat="1" ht="27.6" x14ac:dyDescent="0.3">
      <c r="A751" s="1"/>
      <c r="B751" s="76">
        <v>4070</v>
      </c>
      <c r="C751" s="95">
        <v>4070</v>
      </c>
      <c r="D751" s="97" t="s">
        <v>725</v>
      </c>
      <c r="E751" s="84"/>
      <c r="F751" s="84" t="s">
        <v>20</v>
      </c>
      <c r="G751" s="85">
        <v>1613.65</v>
      </c>
      <c r="H751" s="219">
        <v>19541302</v>
      </c>
      <c r="I751" s="458"/>
      <c r="J751" s="261"/>
      <c r="K751" s="200">
        <v>0</v>
      </c>
      <c r="L751" s="17" t="s">
        <v>21</v>
      </c>
      <c r="M751" s="25">
        <v>100</v>
      </c>
      <c r="N751" s="35" t="s">
        <v>473</v>
      </c>
      <c r="O751" s="25">
        <v>225</v>
      </c>
      <c r="P751" s="201"/>
      <c r="Q7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51" s="20" t="s">
        <v>21</v>
      </c>
      <c r="S751" s="25">
        <v>100</v>
      </c>
      <c r="T751" s="26" t="s">
        <v>936</v>
      </c>
      <c r="U751" s="26" t="s">
        <v>936</v>
      </c>
    </row>
    <row r="752" spans="1:21" customFormat="1" x14ac:dyDescent="0.3">
      <c r="A752" s="1"/>
      <c r="B752" s="75">
        <v>4071</v>
      </c>
      <c r="C752" s="132">
        <v>4071</v>
      </c>
      <c r="D752" s="668" t="s">
        <v>726</v>
      </c>
      <c r="E752" s="669"/>
      <c r="F752" s="669"/>
      <c r="G752" s="160"/>
      <c r="H752" s="219"/>
      <c r="I752" s="458"/>
      <c r="J752" s="462"/>
      <c r="K752" s="200">
        <v>0</v>
      </c>
      <c r="L752" s="17" t="s">
        <v>42</v>
      </c>
      <c r="M752" s="200" t="s">
        <v>42</v>
      </c>
      <c r="N752" s="200" t="s">
        <v>42</v>
      </c>
      <c r="O752" s="200" t="s">
        <v>42</v>
      </c>
      <c r="P752" s="201"/>
      <c r="Q7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52" s="200" t="s">
        <v>42</v>
      </c>
      <c r="S752" s="200" t="s">
        <v>42</v>
      </c>
      <c r="T752" s="200" t="s">
        <v>42</v>
      </c>
      <c r="U752" s="274" t="s">
        <v>41</v>
      </c>
    </row>
    <row r="753" spans="1:21" customFormat="1" ht="27.6" hidden="1" x14ac:dyDescent="0.3">
      <c r="A753" s="1"/>
      <c r="B753" s="77">
        <v>40711</v>
      </c>
      <c r="C753" s="95" t="s">
        <v>727</v>
      </c>
      <c r="D753" s="97" t="s">
        <v>728</v>
      </c>
      <c r="E753" s="84"/>
      <c r="F753" s="84" t="s">
        <v>20</v>
      </c>
      <c r="G753" s="85">
        <v>3.04</v>
      </c>
      <c r="H753" s="219">
        <v>36814</v>
      </c>
      <c r="I753" s="458"/>
      <c r="J753" s="261"/>
      <c r="K753" s="200">
        <v>0</v>
      </c>
      <c r="L753" s="24" t="s">
        <v>551</v>
      </c>
      <c r="M753" s="25">
        <v>100</v>
      </c>
      <c r="N753" s="25" t="s">
        <v>921</v>
      </c>
      <c r="O753" s="25">
        <v>5257</v>
      </c>
      <c r="P753" s="201"/>
      <c r="Q7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53" s="27" t="s">
        <v>551</v>
      </c>
      <c r="S753" s="25">
        <v>100</v>
      </c>
      <c r="T753" s="26" t="s">
        <v>936</v>
      </c>
      <c r="U753" s="26" t="s">
        <v>936</v>
      </c>
    </row>
    <row r="754" spans="1:21" customFormat="1" ht="27.6" hidden="1" x14ac:dyDescent="0.3">
      <c r="A754" s="1"/>
      <c r="B754" s="75">
        <v>40712</v>
      </c>
      <c r="C754" s="95" t="s">
        <v>729</v>
      </c>
      <c r="D754" s="97" t="s">
        <v>730</v>
      </c>
      <c r="E754" s="84"/>
      <c r="F754" s="84" t="s">
        <v>20</v>
      </c>
      <c r="G754" s="85">
        <v>4.88</v>
      </c>
      <c r="H754" s="219">
        <v>59097</v>
      </c>
      <c r="I754" s="458"/>
      <c r="J754" s="261"/>
      <c r="K754" s="200">
        <v>0</v>
      </c>
      <c r="L754" s="24" t="s">
        <v>551</v>
      </c>
      <c r="M754" s="25">
        <v>100</v>
      </c>
      <c r="N754" s="25" t="s">
        <v>921</v>
      </c>
      <c r="O754" s="25">
        <v>5257</v>
      </c>
      <c r="P754" s="201"/>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54" s="27" t="s">
        <v>551</v>
      </c>
      <c r="S754" s="25">
        <v>100</v>
      </c>
      <c r="T754" s="26" t="s">
        <v>936</v>
      </c>
      <c r="U754" s="26" t="s">
        <v>936</v>
      </c>
    </row>
    <row r="755" spans="1:21" customFormat="1" ht="27.6" hidden="1" x14ac:dyDescent="0.3">
      <c r="A755" s="1"/>
      <c r="B755" s="75">
        <v>40713</v>
      </c>
      <c r="C755" s="95" t="s">
        <v>731</v>
      </c>
      <c r="D755" s="97" t="s">
        <v>732</v>
      </c>
      <c r="E755" s="84"/>
      <c r="F755" s="84" t="s">
        <v>20</v>
      </c>
      <c r="G755" s="85">
        <v>9.5</v>
      </c>
      <c r="H755" s="219">
        <v>115045</v>
      </c>
      <c r="I755" s="458"/>
      <c r="J755" s="261"/>
      <c r="K755" s="200">
        <v>0</v>
      </c>
      <c r="L755" s="24" t="s">
        <v>551</v>
      </c>
      <c r="M755" s="25">
        <v>100</v>
      </c>
      <c r="N755" s="25" t="s">
        <v>921</v>
      </c>
      <c r="O755" s="25">
        <v>5257</v>
      </c>
      <c r="P755" s="20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55" s="27" t="s">
        <v>551</v>
      </c>
      <c r="S755" s="25">
        <v>100</v>
      </c>
      <c r="T755" s="26" t="s">
        <v>936</v>
      </c>
      <c r="U755" s="26" t="s">
        <v>936</v>
      </c>
    </row>
    <row r="756" spans="1:21" customFormat="1" ht="27.6" hidden="1" x14ac:dyDescent="0.3">
      <c r="A756" s="1"/>
      <c r="B756" s="75">
        <v>40714</v>
      </c>
      <c r="C756" s="95" t="s">
        <v>733</v>
      </c>
      <c r="D756" s="97" t="s">
        <v>734</v>
      </c>
      <c r="E756" s="84"/>
      <c r="F756" s="84" t="s">
        <v>20</v>
      </c>
      <c r="G756" s="85">
        <v>12.43</v>
      </c>
      <c r="H756" s="219">
        <v>150527</v>
      </c>
      <c r="I756" s="458"/>
      <c r="J756" s="261"/>
      <c r="K756" s="200">
        <v>0</v>
      </c>
      <c r="L756" s="24" t="s">
        <v>551</v>
      </c>
      <c r="M756" s="25">
        <v>100</v>
      </c>
      <c r="N756" s="25" t="s">
        <v>921</v>
      </c>
      <c r="O756" s="25">
        <v>5257</v>
      </c>
      <c r="P756" s="201"/>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56" s="27" t="s">
        <v>551</v>
      </c>
      <c r="S756" s="25">
        <v>100</v>
      </c>
      <c r="T756" s="26" t="s">
        <v>936</v>
      </c>
      <c r="U756" s="26" t="s">
        <v>936</v>
      </c>
    </row>
    <row r="757" spans="1:21" customFormat="1" ht="27.6" hidden="1" x14ac:dyDescent="0.3">
      <c r="A757" s="1"/>
      <c r="B757" s="75">
        <v>40715</v>
      </c>
      <c r="C757" s="95" t="s">
        <v>735</v>
      </c>
      <c r="D757" s="97" t="s">
        <v>736</v>
      </c>
      <c r="E757" s="84"/>
      <c r="F757" s="84" t="s">
        <v>20</v>
      </c>
      <c r="G757" s="85">
        <v>1.98</v>
      </c>
      <c r="H757" s="219">
        <v>23978</v>
      </c>
      <c r="I757" s="458"/>
      <c r="J757" s="261"/>
      <c r="K757" s="200">
        <v>0</v>
      </c>
      <c r="L757" s="24" t="s">
        <v>551</v>
      </c>
      <c r="M757" s="25">
        <v>100</v>
      </c>
      <c r="N757" s="25" t="s">
        <v>921</v>
      </c>
      <c r="O757" s="25">
        <v>5257</v>
      </c>
      <c r="P757" s="201"/>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57" s="27" t="s">
        <v>551</v>
      </c>
      <c r="S757" s="25">
        <v>100</v>
      </c>
      <c r="T757" s="26" t="s">
        <v>936</v>
      </c>
      <c r="U757" s="26" t="s">
        <v>936</v>
      </c>
    </row>
    <row r="758" spans="1:21" customFormat="1" ht="27.6" hidden="1" x14ac:dyDescent="0.3">
      <c r="A758" s="1"/>
      <c r="B758" s="75">
        <v>40716</v>
      </c>
      <c r="C758" s="95" t="s">
        <v>737</v>
      </c>
      <c r="D758" s="97" t="s">
        <v>738</v>
      </c>
      <c r="E758" s="84"/>
      <c r="F758" s="84" t="s">
        <v>20</v>
      </c>
      <c r="G758" s="85">
        <v>3.4</v>
      </c>
      <c r="H758" s="219">
        <v>41174</v>
      </c>
      <c r="I758" s="458"/>
      <c r="J758" s="261"/>
      <c r="K758" s="200">
        <v>0</v>
      </c>
      <c r="L758" s="24" t="s">
        <v>551</v>
      </c>
      <c r="M758" s="25">
        <v>100</v>
      </c>
      <c r="N758" s="25" t="s">
        <v>921</v>
      </c>
      <c r="O758" s="25">
        <v>5257</v>
      </c>
      <c r="P758" s="201"/>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58" s="27" t="s">
        <v>551</v>
      </c>
      <c r="S758" s="25">
        <v>100</v>
      </c>
      <c r="T758" s="26" t="s">
        <v>936</v>
      </c>
      <c r="U758" s="26" t="s">
        <v>936</v>
      </c>
    </row>
    <row r="759" spans="1:21" customFormat="1" ht="27.6" hidden="1" x14ac:dyDescent="0.3">
      <c r="A759" s="1"/>
      <c r="B759" s="75">
        <v>40717</v>
      </c>
      <c r="C759" s="95" t="s">
        <v>739</v>
      </c>
      <c r="D759" s="97" t="s">
        <v>740</v>
      </c>
      <c r="E759" s="84"/>
      <c r="F759" s="84" t="s">
        <v>20</v>
      </c>
      <c r="G759" s="85">
        <v>6.28</v>
      </c>
      <c r="H759" s="219">
        <v>76051</v>
      </c>
      <c r="I759" s="458"/>
      <c r="J759" s="261"/>
      <c r="K759" s="200">
        <v>0</v>
      </c>
      <c r="L759" s="24" t="s">
        <v>551</v>
      </c>
      <c r="M759" s="25">
        <v>100</v>
      </c>
      <c r="N759" s="25" t="s">
        <v>921</v>
      </c>
      <c r="O759" s="25">
        <v>5257</v>
      </c>
      <c r="P759" s="201"/>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59" s="27" t="s">
        <v>551</v>
      </c>
      <c r="S759" s="25">
        <v>100</v>
      </c>
      <c r="T759" s="26" t="s">
        <v>936</v>
      </c>
      <c r="U759" s="26" t="s">
        <v>936</v>
      </c>
    </row>
    <row r="760" spans="1:21" customFormat="1" ht="27.6" hidden="1" x14ac:dyDescent="0.3">
      <c r="A760" s="1"/>
      <c r="B760" s="75">
        <v>40718</v>
      </c>
      <c r="C760" s="95" t="s">
        <v>741</v>
      </c>
      <c r="D760" s="97" t="s">
        <v>742</v>
      </c>
      <c r="E760" s="84"/>
      <c r="F760" s="84" t="s">
        <v>20</v>
      </c>
      <c r="G760" s="85">
        <v>8.06</v>
      </c>
      <c r="H760" s="219">
        <v>97607</v>
      </c>
      <c r="I760" s="458"/>
      <c r="J760" s="261"/>
      <c r="K760" s="200">
        <v>0</v>
      </c>
      <c r="L760" s="24" t="s">
        <v>551</v>
      </c>
      <c r="M760" s="25">
        <v>100</v>
      </c>
      <c r="N760" s="25" t="s">
        <v>921</v>
      </c>
      <c r="O760" s="25">
        <v>5257</v>
      </c>
      <c r="P760" s="201"/>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60" s="27" t="s">
        <v>551</v>
      </c>
      <c r="S760" s="25">
        <v>100</v>
      </c>
      <c r="T760" s="26" t="s">
        <v>936</v>
      </c>
      <c r="U760" s="26" t="s">
        <v>936</v>
      </c>
    </row>
    <row r="761" spans="1:21" customFormat="1" ht="41.4" x14ac:dyDescent="0.3">
      <c r="A761" s="1"/>
      <c r="B761" s="78">
        <v>4072</v>
      </c>
      <c r="C761" s="95">
        <v>4072</v>
      </c>
      <c r="D761" s="97" t="s">
        <v>743</v>
      </c>
      <c r="E761" s="84"/>
      <c r="F761" s="84" t="s">
        <v>20</v>
      </c>
      <c r="G761" s="85">
        <v>28.25</v>
      </c>
      <c r="H761" s="219">
        <v>342108</v>
      </c>
      <c r="I761" s="458"/>
      <c r="J761" s="261"/>
      <c r="K761" s="200">
        <v>0</v>
      </c>
      <c r="L761" s="24" t="s">
        <v>551</v>
      </c>
      <c r="M761" s="25">
        <v>100</v>
      </c>
      <c r="N761" s="35" t="s">
        <v>473</v>
      </c>
      <c r="O761" s="25">
        <v>1807</v>
      </c>
      <c r="P761" s="20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61" s="27" t="s">
        <v>551</v>
      </c>
      <c r="S761" s="25">
        <v>100</v>
      </c>
      <c r="T761" s="26" t="s">
        <v>936</v>
      </c>
      <c r="U761" s="26" t="s">
        <v>936</v>
      </c>
    </row>
    <row r="762" spans="1:21" customFormat="1" ht="54" customHeight="1" x14ac:dyDescent="0.3">
      <c r="A762" s="1"/>
      <c r="B762" s="53">
        <v>4073</v>
      </c>
      <c r="C762" s="113">
        <v>4073</v>
      </c>
      <c r="D762" s="668" t="s">
        <v>744</v>
      </c>
      <c r="E762" s="669"/>
      <c r="F762" s="669"/>
      <c r="G762" s="160"/>
      <c r="H762" s="219"/>
      <c r="I762" s="458"/>
      <c r="J762" s="462"/>
      <c r="K762" s="200">
        <v>0</v>
      </c>
      <c r="L762" s="17" t="s">
        <v>42</v>
      </c>
      <c r="M762" s="200" t="s">
        <v>42</v>
      </c>
      <c r="N762" s="200" t="s">
        <v>42</v>
      </c>
      <c r="O762" s="200" t="s">
        <v>42</v>
      </c>
      <c r="P762" s="20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62" s="200" t="s">
        <v>42</v>
      </c>
      <c r="S762" s="200" t="s">
        <v>42</v>
      </c>
      <c r="T762" s="200" t="s">
        <v>42</v>
      </c>
      <c r="U762" s="274" t="s">
        <v>41</v>
      </c>
    </row>
    <row r="763" spans="1:21" customFormat="1" ht="57.75" customHeight="1" x14ac:dyDescent="0.3">
      <c r="A763" s="1"/>
      <c r="B763" s="55">
        <v>40731</v>
      </c>
      <c r="C763" s="95" t="s">
        <v>745</v>
      </c>
      <c r="D763" s="97" t="s">
        <v>746</v>
      </c>
      <c r="E763" s="84"/>
      <c r="F763" s="84" t="s">
        <v>20</v>
      </c>
      <c r="G763" s="85">
        <v>26.25</v>
      </c>
      <c r="H763" s="219">
        <v>317888</v>
      </c>
      <c r="I763" s="458"/>
      <c r="J763" s="261"/>
      <c r="K763" s="200">
        <v>0</v>
      </c>
      <c r="L763" s="24" t="s">
        <v>670</v>
      </c>
      <c r="M763" s="25">
        <v>100</v>
      </c>
      <c r="N763" s="35" t="s">
        <v>473</v>
      </c>
      <c r="O763" s="25">
        <v>1807</v>
      </c>
      <c r="P763" s="201"/>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63" s="20" t="s">
        <v>670</v>
      </c>
      <c r="S763" s="25">
        <v>100</v>
      </c>
      <c r="T763" s="26" t="s">
        <v>936</v>
      </c>
      <c r="U763" s="26" t="s">
        <v>936</v>
      </c>
    </row>
    <row r="764" spans="1:21" customFormat="1" ht="69.75" customHeight="1" x14ac:dyDescent="0.3">
      <c r="A764" s="1"/>
      <c r="B764" s="53">
        <v>40732</v>
      </c>
      <c r="C764" s="95" t="s">
        <v>747</v>
      </c>
      <c r="D764" s="97" t="s">
        <v>748</v>
      </c>
      <c r="E764" s="84"/>
      <c r="F764" s="84" t="s">
        <v>20</v>
      </c>
      <c r="G764" s="85">
        <v>30.45</v>
      </c>
      <c r="H764" s="219">
        <v>368750</v>
      </c>
      <c r="I764" s="458"/>
      <c r="J764" s="261"/>
      <c r="K764" s="200">
        <v>0</v>
      </c>
      <c r="L764" s="24" t="s">
        <v>670</v>
      </c>
      <c r="M764" s="25">
        <v>100</v>
      </c>
      <c r="N764" s="35" t="s">
        <v>473</v>
      </c>
      <c r="O764" s="25">
        <v>1807</v>
      </c>
      <c r="P764" s="201"/>
      <c r="Q7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64" s="20" t="s">
        <v>670</v>
      </c>
      <c r="S764" s="25">
        <v>100</v>
      </c>
      <c r="T764" s="26" t="s">
        <v>936</v>
      </c>
      <c r="U764" s="26" t="s">
        <v>936</v>
      </c>
    </row>
    <row r="765" spans="1:21" customFormat="1" ht="71.25" customHeight="1" x14ac:dyDescent="0.3">
      <c r="A765" s="1"/>
      <c r="B765" s="53">
        <v>40733</v>
      </c>
      <c r="C765" s="95" t="s">
        <v>749</v>
      </c>
      <c r="D765" s="97" t="s">
        <v>750</v>
      </c>
      <c r="E765" s="84"/>
      <c r="F765" s="84" t="s">
        <v>20</v>
      </c>
      <c r="G765" s="85">
        <v>35.880000000000003</v>
      </c>
      <c r="H765" s="219">
        <v>434507</v>
      </c>
      <c r="I765" s="458"/>
      <c r="J765" s="261"/>
      <c r="K765" s="200">
        <v>0</v>
      </c>
      <c r="L765" s="24" t="s">
        <v>670</v>
      </c>
      <c r="M765" s="25">
        <v>100</v>
      </c>
      <c r="N765" s="35" t="s">
        <v>473</v>
      </c>
      <c r="O765" s="25">
        <v>1807</v>
      </c>
      <c r="P765" s="201"/>
      <c r="Q7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65" s="20" t="s">
        <v>670</v>
      </c>
      <c r="S765" s="25">
        <v>100</v>
      </c>
      <c r="T765" s="26" t="s">
        <v>936</v>
      </c>
      <c r="U765" s="26" t="s">
        <v>936</v>
      </c>
    </row>
    <row r="766" spans="1:21" customFormat="1" ht="75" customHeight="1" x14ac:dyDescent="0.3">
      <c r="A766" s="1"/>
      <c r="B766" s="53">
        <v>40734</v>
      </c>
      <c r="C766" s="95" t="s">
        <v>751</v>
      </c>
      <c r="D766" s="97" t="s">
        <v>752</v>
      </c>
      <c r="E766" s="84"/>
      <c r="F766" s="84" t="s">
        <v>20</v>
      </c>
      <c r="G766" s="85">
        <v>40.29</v>
      </c>
      <c r="H766" s="219">
        <v>487912</v>
      </c>
      <c r="I766" s="458"/>
      <c r="J766" s="261"/>
      <c r="K766" s="200">
        <v>0</v>
      </c>
      <c r="L766" s="24" t="s">
        <v>670</v>
      </c>
      <c r="M766" s="25">
        <v>100</v>
      </c>
      <c r="N766" s="35" t="s">
        <v>473</v>
      </c>
      <c r="O766" s="25">
        <v>1807</v>
      </c>
      <c r="P766" s="201"/>
      <c r="Q7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66" s="20" t="s">
        <v>670</v>
      </c>
      <c r="S766" s="25">
        <v>100</v>
      </c>
      <c r="T766" s="26" t="s">
        <v>936</v>
      </c>
      <c r="U766" s="26" t="s">
        <v>936</v>
      </c>
    </row>
    <row r="767" spans="1:21" customFormat="1" ht="75.75" customHeight="1" x14ac:dyDescent="0.3">
      <c r="A767" s="1"/>
      <c r="B767" s="53">
        <v>40735</v>
      </c>
      <c r="C767" s="95" t="s">
        <v>753</v>
      </c>
      <c r="D767" s="97" t="s">
        <v>754</v>
      </c>
      <c r="E767" s="84"/>
      <c r="F767" s="84" t="s">
        <v>20</v>
      </c>
      <c r="G767" s="85">
        <v>45.08</v>
      </c>
      <c r="H767" s="219">
        <v>545919</v>
      </c>
      <c r="I767" s="458"/>
      <c r="J767" s="261"/>
      <c r="K767" s="200">
        <v>0</v>
      </c>
      <c r="L767" s="24" t="s">
        <v>670</v>
      </c>
      <c r="M767" s="25">
        <v>100</v>
      </c>
      <c r="N767" s="35" t="s">
        <v>473</v>
      </c>
      <c r="O767" s="25">
        <v>1807</v>
      </c>
      <c r="P767" s="201"/>
      <c r="Q7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67" s="20" t="s">
        <v>670</v>
      </c>
      <c r="S767" s="25">
        <v>100</v>
      </c>
      <c r="T767" s="26" t="s">
        <v>936</v>
      </c>
      <c r="U767" s="26" t="s">
        <v>936</v>
      </c>
    </row>
    <row r="768" spans="1:21" customFormat="1" ht="77.25" customHeight="1" x14ac:dyDescent="0.3">
      <c r="A768" s="1"/>
      <c r="B768" s="53">
        <v>40736</v>
      </c>
      <c r="C768" s="95" t="s">
        <v>755</v>
      </c>
      <c r="D768" s="97" t="s">
        <v>756</v>
      </c>
      <c r="E768" s="84"/>
      <c r="F768" s="84" t="s">
        <v>20</v>
      </c>
      <c r="G768" s="85">
        <v>50.13</v>
      </c>
      <c r="H768" s="219">
        <v>607074</v>
      </c>
      <c r="I768" s="458"/>
      <c r="J768" s="261"/>
      <c r="K768" s="200">
        <v>0</v>
      </c>
      <c r="L768" s="24" t="s">
        <v>670</v>
      </c>
      <c r="M768" s="25">
        <v>100</v>
      </c>
      <c r="N768" s="35" t="s">
        <v>473</v>
      </c>
      <c r="O768" s="25">
        <v>1807</v>
      </c>
      <c r="P768" s="201"/>
      <c r="Q7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68" s="20" t="s">
        <v>670</v>
      </c>
      <c r="S768" s="25">
        <v>100</v>
      </c>
      <c r="T768" s="26" t="s">
        <v>936</v>
      </c>
      <c r="U768" s="26" t="s">
        <v>936</v>
      </c>
    </row>
    <row r="769" spans="1:21" customFormat="1" ht="27.6" x14ac:dyDescent="0.3">
      <c r="A769" s="1"/>
      <c r="B769" s="53">
        <v>4074</v>
      </c>
      <c r="C769" s="95">
        <v>4074</v>
      </c>
      <c r="D769" s="97" t="s">
        <v>757</v>
      </c>
      <c r="E769" s="84"/>
      <c r="F769" s="84" t="s">
        <v>20</v>
      </c>
      <c r="G769" s="85">
        <v>755.99</v>
      </c>
      <c r="H769" s="219">
        <v>9155039</v>
      </c>
      <c r="I769" s="458"/>
      <c r="J769" s="261"/>
      <c r="K769" s="200">
        <v>0</v>
      </c>
      <c r="L769" s="17" t="s">
        <v>139</v>
      </c>
      <c r="M769" s="25">
        <v>100</v>
      </c>
      <c r="N769" s="35" t="s">
        <v>473</v>
      </c>
      <c r="O769" s="25">
        <v>239</v>
      </c>
      <c r="P769" s="201"/>
      <c r="Q7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69" s="20" t="s">
        <v>372</v>
      </c>
      <c r="S769" s="25">
        <v>100</v>
      </c>
      <c r="T769" s="26" t="s">
        <v>936</v>
      </c>
      <c r="U769" s="26" t="s">
        <v>936</v>
      </c>
    </row>
    <row r="770" spans="1:21" customFormat="1" x14ac:dyDescent="0.3">
      <c r="A770" s="1"/>
      <c r="B770" s="53">
        <v>4075</v>
      </c>
      <c r="C770" s="113">
        <v>4075</v>
      </c>
      <c r="D770" s="668" t="s">
        <v>758</v>
      </c>
      <c r="E770" s="669"/>
      <c r="F770" s="669"/>
      <c r="G770" s="160"/>
      <c r="H770" s="219"/>
      <c r="I770" s="458"/>
      <c r="J770" s="462"/>
      <c r="K770" s="200">
        <v>0</v>
      </c>
      <c r="L770" s="17" t="s">
        <v>42</v>
      </c>
      <c r="M770" s="200" t="s">
        <v>42</v>
      </c>
      <c r="N770" s="200" t="s">
        <v>42</v>
      </c>
      <c r="O770" s="200" t="s">
        <v>42</v>
      </c>
      <c r="P770" s="20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70" s="200" t="s">
        <v>42</v>
      </c>
      <c r="S770" s="200" t="s">
        <v>42</v>
      </c>
      <c r="T770" s="200" t="s">
        <v>42</v>
      </c>
      <c r="U770" s="274" t="s">
        <v>41</v>
      </c>
    </row>
    <row r="771" spans="1:21" customFormat="1" ht="27.6" x14ac:dyDescent="0.3">
      <c r="A771" s="1"/>
      <c r="B771" s="53">
        <v>40751</v>
      </c>
      <c r="C771" s="95" t="s">
        <v>759</v>
      </c>
      <c r="D771" s="97" t="s">
        <v>760</v>
      </c>
      <c r="E771" s="84"/>
      <c r="F771" s="84" t="s">
        <v>20</v>
      </c>
      <c r="G771" s="85">
        <v>327</v>
      </c>
      <c r="H771" s="219">
        <v>3959970</v>
      </c>
      <c r="I771" s="458"/>
      <c r="J771" s="261"/>
      <c r="K771" s="200">
        <v>0</v>
      </c>
      <c r="L771" s="17" t="s">
        <v>21</v>
      </c>
      <c r="M771" s="25">
        <v>100</v>
      </c>
      <c r="N771" s="35" t="s">
        <v>473</v>
      </c>
      <c r="O771" s="25">
        <v>239</v>
      </c>
      <c r="P771" s="20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71" s="20" t="s">
        <v>21</v>
      </c>
      <c r="S771" s="25">
        <v>100</v>
      </c>
      <c r="T771" s="26" t="s">
        <v>936</v>
      </c>
      <c r="U771" s="26" t="s">
        <v>936</v>
      </c>
    </row>
    <row r="772" spans="1:21" customFormat="1" ht="27.6" x14ac:dyDescent="0.3">
      <c r="A772" s="1"/>
      <c r="B772" s="57">
        <v>40752</v>
      </c>
      <c r="C772" s="95" t="s">
        <v>761</v>
      </c>
      <c r="D772" s="97" t="s">
        <v>762</v>
      </c>
      <c r="E772" s="84"/>
      <c r="F772" s="84" t="s">
        <v>20</v>
      </c>
      <c r="G772" s="85">
        <v>436.29</v>
      </c>
      <c r="H772" s="219">
        <v>5283472</v>
      </c>
      <c r="I772" s="458"/>
      <c r="J772" s="261"/>
      <c r="K772" s="200">
        <v>0</v>
      </c>
      <c r="L772" s="17" t="s">
        <v>21</v>
      </c>
      <c r="M772" s="25">
        <v>100</v>
      </c>
      <c r="N772" s="35" t="s">
        <v>473</v>
      </c>
      <c r="O772" s="25">
        <v>239</v>
      </c>
      <c r="P772" s="20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72" s="20" t="s">
        <v>21</v>
      </c>
      <c r="S772" s="25">
        <v>100</v>
      </c>
      <c r="T772" s="26" t="s">
        <v>936</v>
      </c>
      <c r="U772" s="26" t="s">
        <v>936</v>
      </c>
    </row>
    <row r="773" spans="1:21" customFormat="1" ht="27.6" x14ac:dyDescent="0.3">
      <c r="A773" s="1"/>
      <c r="B773" s="57">
        <v>4076</v>
      </c>
      <c r="C773" s="95">
        <v>4076</v>
      </c>
      <c r="D773" s="97" t="s">
        <v>928</v>
      </c>
      <c r="E773" s="84"/>
      <c r="F773" s="84" t="s">
        <v>20</v>
      </c>
      <c r="G773" s="85">
        <v>410.12</v>
      </c>
      <c r="H773" s="219">
        <v>4966553</v>
      </c>
      <c r="I773" s="458"/>
      <c r="J773" s="468"/>
      <c r="K773" s="200">
        <v>0</v>
      </c>
      <c r="L773" s="162" t="s">
        <v>21</v>
      </c>
      <c r="M773" s="422">
        <v>100</v>
      </c>
      <c r="N773" s="423" t="s">
        <v>473</v>
      </c>
      <c r="O773" s="422">
        <v>239</v>
      </c>
      <c r="P773" s="20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73" s="20" t="s">
        <v>21</v>
      </c>
      <c r="S773" s="25">
        <v>100</v>
      </c>
      <c r="T773" s="26" t="s">
        <v>936</v>
      </c>
      <c r="U773" s="26" t="s">
        <v>936</v>
      </c>
    </row>
    <row r="774" spans="1:21" customFormat="1" ht="45.6" customHeight="1" thickBot="1" x14ac:dyDescent="0.35">
      <c r="A774" s="1"/>
      <c r="B774" s="79">
        <v>4077</v>
      </c>
      <c r="C774" s="133">
        <v>4077</v>
      </c>
      <c r="D774" s="702" t="s">
        <v>763</v>
      </c>
      <c r="E774" s="703"/>
      <c r="F774" s="703"/>
      <c r="G774" s="501"/>
      <c r="H774" s="225"/>
      <c r="I774" s="458"/>
      <c r="J774" s="462"/>
      <c r="K774" s="200">
        <v>0</v>
      </c>
      <c r="L774" s="198" t="s">
        <v>42</v>
      </c>
      <c r="M774" s="316" t="s">
        <v>42</v>
      </c>
      <c r="N774" s="316" t="s">
        <v>42</v>
      </c>
      <c r="O774" s="316" t="s">
        <v>42</v>
      </c>
      <c r="P774" s="304"/>
      <c r="Q77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74" s="316" t="s">
        <v>42</v>
      </c>
      <c r="S774" s="316" t="s">
        <v>42</v>
      </c>
      <c r="T774" s="200" t="s">
        <v>42</v>
      </c>
      <c r="U774" s="274" t="s">
        <v>41</v>
      </c>
    </row>
    <row r="775" spans="1:21" customFormat="1" ht="41.25" customHeight="1" x14ac:dyDescent="0.3">
      <c r="A775" s="23"/>
      <c r="B775" s="80">
        <v>40771</v>
      </c>
      <c r="C775" s="592" t="s">
        <v>764</v>
      </c>
      <c r="D775" s="627" t="s">
        <v>765</v>
      </c>
      <c r="E775" s="100">
        <v>1</v>
      </c>
      <c r="F775" s="100" t="s">
        <v>766</v>
      </c>
      <c r="G775" s="101">
        <v>952.74</v>
      </c>
      <c r="H775" s="241">
        <v>11537681</v>
      </c>
      <c r="I775" s="111"/>
      <c r="J775" s="462"/>
      <c r="K775" s="200">
        <v>0</v>
      </c>
      <c r="L775" s="277" t="s">
        <v>139</v>
      </c>
      <c r="M775" s="205">
        <v>100</v>
      </c>
      <c r="N775" s="206" t="s">
        <v>473</v>
      </c>
      <c r="O775" s="205">
        <v>419</v>
      </c>
      <c r="P775" s="207"/>
      <c r="Q7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75" s="209" t="s">
        <v>372</v>
      </c>
      <c r="S775" s="279">
        <v>100</v>
      </c>
      <c r="T775" s="26" t="s">
        <v>936</v>
      </c>
      <c r="U775" s="26" t="s">
        <v>936</v>
      </c>
    </row>
    <row r="776" spans="1:21" customFormat="1" ht="44.25" customHeight="1" thickBot="1" x14ac:dyDescent="0.35">
      <c r="A776" s="15" t="s">
        <v>767</v>
      </c>
      <c r="B776" s="80">
        <v>40771</v>
      </c>
      <c r="C776" s="594"/>
      <c r="D776" s="629"/>
      <c r="E776" s="102">
        <v>2</v>
      </c>
      <c r="F776" s="102" t="s">
        <v>768</v>
      </c>
      <c r="G776" s="103">
        <v>1702.33</v>
      </c>
      <c r="H776" s="243">
        <v>20615216</v>
      </c>
      <c r="I776" s="111">
        <f>+G776-G775</f>
        <v>749.58999999999992</v>
      </c>
      <c r="J776" s="261"/>
      <c r="K776" s="200">
        <v>0</v>
      </c>
      <c r="L776" s="282" t="s">
        <v>139</v>
      </c>
      <c r="M776" s="211">
        <v>100</v>
      </c>
      <c r="N776" s="212" t="s">
        <v>473</v>
      </c>
      <c r="O776" s="211">
        <v>419</v>
      </c>
      <c r="P776" s="213"/>
      <c r="Q776" s="214"/>
      <c r="R776" s="270"/>
      <c r="S776" s="382"/>
      <c r="T776" s="26" t="s">
        <v>936</v>
      </c>
      <c r="U776" s="26"/>
    </row>
    <row r="777" spans="1:21" customFormat="1" ht="55.2" x14ac:dyDescent="0.3">
      <c r="A777" s="1"/>
      <c r="B777" s="81">
        <v>40773</v>
      </c>
      <c r="C777" s="124" t="s">
        <v>769</v>
      </c>
      <c r="D777" s="125" t="s">
        <v>770</v>
      </c>
      <c r="E777" s="91"/>
      <c r="F777" s="91" t="s">
        <v>20</v>
      </c>
      <c r="G777" s="116">
        <v>686.4</v>
      </c>
      <c r="H777" s="221">
        <v>8312304</v>
      </c>
      <c r="I777" s="458"/>
      <c r="J777" s="261"/>
      <c r="K777" s="200">
        <v>0</v>
      </c>
      <c r="L777" s="249" t="s">
        <v>139</v>
      </c>
      <c r="M777" s="250">
        <v>100</v>
      </c>
      <c r="N777" s="262" t="s">
        <v>473</v>
      </c>
      <c r="O777" s="250">
        <v>419</v>
      </c>
      <c r="P777" s="306"/>
      <c r="Q77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77" s="308" t="s">
        <v>372</v>
      </c>
      <c r="S777" s="250">
        <v>100</v>
      </c>
      <c r="T777" s="26" t="s">
        <v>936</v>
      </c>
      <c r="U777" s="26" t="s">
        <v>936</v>
      </c>
    </row>
    <row r="778" spans="1:21" customFormat="1" x14ac:dyDescent="0.3">
      <c r="A778" s="1"/>
      <c r="B778" s="53">
        <v>4078</v>
      </c>
      <c r="C778" s="113">
        <v>4078</v>
      </c>
      <c r="D778" s="159" t="s">
        <v>771</v>
      </c>
      <c r="E778" s="160"/>
      <c r="F778" s="160"/>
      <c r="G778" s="160"/>
      <c r="H778" s="219">
        <v>0</v>
      </c>
      <c r="I778" s="458"/>
      <c r="J778" s="462"/>
      <c r="K778" s="200">
        <v>0</v>
      </c>
      <c r="L778" s="17" t="s">
        <v>42</v>
      </c>
      <c r="M778" s="200" t="s">
        <v>42</v>
      </c>
      <c r="N778" s="200" t="s">
        <v>42</v>
      </c>
      <c r="O778" s="200" t="s">
        <v>42</v>
      </c>
      <c r="P778" s="20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78" s="200" t="s">
        <v>42</v>
      </c>
      <c r="S778" s="200" t="s">
        <v>42</v>
      </c>
      <c r="T778" s="200" t="s">
        <v>42</v>
      </c>
      <c r="U778" s="274" t="s">
        <v>41</v>
      </c>
    </row>
    <row r="779" spans="1:21" customFormat="1" ht="41.4" x14ac:dyDescent="0.3">
      <c r="A779" s="1"/>
      <c r="B779" s="55">
        <v>40781</v>
      </c>
      <c r="C779" s="95" t="s">
        <v>772</v>
      </c>
      <c r="D779" s="97" t="s">
        <v>773</v>
      </c>
      <c r="E779" s="84"/>
      <c r="F779" s="84" t="s">
        <v>20</v>
      </c>
      <c r="G779" s="85">
        <v>52.59</v>
      </c>
      <c r="H779" s="219">
        <v>636865</v>
      </c>
      <c r="I779" s="458"/>
      <c r="J779" s="261"/>
      <c r="K779" s="200">
        <v>0</v>
      </c>
      <c r="L779" s="24" t="s">
        <v>670</v>
      </c>
      <c r="M779" s="25">
        <v>100</v>
      </c>
      <c r="N779" s="35" t="s">
        <v>473</v>
      </c>
      <c r="O779" s="25">
        <v>1807</v>
      </c>
      <c r="P779" s="20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779" s="20" t="s">
        <v>670</v>
      </c>
      <c r="S779" s="25">
        <v>100</v>
      </c>
      <c r="T779" s="26" t="s">
        <v>936</v>
      </c>
      <c r="U779" s="26" t="s">
        <v>936</v>
      </c>
    </row>
    <row r="780" spans="1:21" customFormat="1" ht="41.4" x14ac:dyDescent="0.3">
      <c r="A780" s="1"/>
      <c r="B780" s="53">
        <v>40782</v>
      </c>
      <c r="C780" s="95" t="s">
        <v>774</v>
      </c>
      <c r="D780" s="97" t="s">
        <v>775</v>
      </c>
      <c r="E780" s="84"/>
      <c r="F780" s="84" t="s">
        <v>20</v>
      </c>
      <c r="G780" s="85">
        <v>81.47</v>
      </c>
      <c r="H780" s="219">
        <v>986602</v>
      </c>
      <c r="I780" s="458"/>
      <c r="J780" s="261"/>
      <c r="K780" s="200">
        <v>0</v>
      </c>
      <c r="L780" s="24" t="s">
        <v>670</v>
      </c>
      <c r="M780" s="25">
        <v>100</v>
      </c>
      <c r="N780" s="35" t="s">
        <v>473</v>
      </c>
      <c r="O780" s="25">
        <v>1807</v>
      </c>
      <c r="P780" s="20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780" s="20" t="s">
        <v>670</v>
      </c>
      <c r="S780" s="25">
        <v>100</v>
      </c>
      <c r="T780" s="26" t="s">
        <v>936</v>
      </c>
      <c r="U780" s="26" t="s">
        <v>936</v>
      </c>
    </row>
    <row r="781" spans="1:21" customFormat="1" ht="41.4" x14ac:dyDescent="0.3">
      <c r="A781" s="1"/>
      <c r="B781" s="53">
        <v>4079</v>
      </c>
      <c r="C781" s="95">
        <v>4079</v>
      </c>
      <c r="D781" s="97" t="s">
        <v>776</v>
      </c>
      <c r="E781" s="84"/>
      <c r="F781" s="84" t="s">
        <v>20</v>
      </c>
      <c r="G781" s="85">
        <v>1791.57</v>
      </c>
      <c r="H781" s="219">
        <v>21695913</v>
      </c>
      <c r="I781" s="458"/>
      <c r="J781" s="261"/>
      <c r="K781" s="200">
        <v>0</v>
      </c>
      <c r="L781" s="17" t="s">
        <v>139</v>
      </c>
      <c r="M781" s="25">
        <v>100</v>
      </c>
      <c r="N781" s="35" t="s">
        <v>473</v>
      </c>
      <c r="O781" s="25">
        <v>419</v>
      </c>
      <c r="P781" s="20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781" s="20" t="s">
        <v>372</v>
      </c>
      <c r="S781" s="25">
        <v>100</v>
      </c>
      <c r="T781" s="26" t="s">
        <v>936</v>
      </c>
      <c r="U781" s="26" t="s">
        <v>936</v>
      </c>
    </row>
    <row r="782" spans="1:21" customFormat="1" ht="30" customHeight="1" x14ac:dyDescent="0.3">
      <c r="A782" s="1"/>
      <c r="B782" s="113">
        <v>4081</v>
      </c>
      <c r="C782" s="113">
        <v>4081</v>
      </c>
      <c r="D782" s="668" t="s">
        <v>777</v>
      </c>
      <c r="E782" s="669"/>
      <c r="F782" s="669"/>
      <c r="G782" s="160"/>
      <c r="H782" s="219"/>
      <c r="I782" s="458"/>
      <c r="J782" s="462"/>
      <c r="K782" s="200">
        <v>0</v>
      </c>
      <c r="L782" s="17" t="s">
        <v>42</v>
      </c>
      <c r="M782" s="200" t="s">
        <v>42</v>
      </c>
      <c r="N782" s="200" t="s">
        <v>42</v>
      </c>
      <c r="O782" s="200" t="s">
        <v>42</v>
      </c>
      <c r="P782" s="20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782" s="200" t="s">
        <v>42</v>
      </c>
      <c r="S782" s="200" t="s">
        <v>42</v>
      </c>
      <c r="T782" s="200" t="s">
        <v>42</v>
      </c>
      <c r="U782" s="274" t="s">
        <v>41</v>
      </c>
    </row>
    <row r="783" spans="1:21" customFormat="1" ht="41.4" x14ac:dyDescent="0.3">
      <c r="A783" s="1"/>
      <c r="B783" s="95">
        <v>4080</v>
      </c>
      <c r="C783" s="95">
        <v>4080</v>
      </c>
      <c r="D783" s="97" t="s">
        <v>778</v>
      </c>
      <c r="E783" s="84"/>
      <c r="F783" s="84" t="s">
        <v>20</v>
      </c>
      <c r="G783" s="85">
        <v>810.79</v>
      </c>
      <c r="H783" s="219">
        <v>9818667</v>
      </c>
      <c r="I783" s="458"/>
      <c r="J783" s="261"/>
      <c r="K783" s="200">
        <v>0</v>
      </c>
      <c r="L783" s="17" t="s">
        <v>139</v>
      </c>
      <c r="M783" s="25">
        <v>100</v>
      </c>
      <c r="N783" s="35" t="s">
        <v>473</v>
      </c>
      <c r="O783" s="25">
        <v>419</v>
      </c>
      <c r="P783" s="20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783" s="20" t="s">
        <v>372</v>
      </c>
      <c r="S783" s="25">
        <v>100</v>
      </c>
      <c r="T783" s="26" t="s">
        <v>936</v>
      </c>
      <c r="U783" s="26" t="s">
        <v>936</v>
      </c>
    </row>
    <row r="784" spans="1:21" customFormat="1" ht="27.6" x14ac:dyDescent="0.3">
      <c r="A784" s="1"/>
      <c r="B784" s="53">
        <v>40812</v>
      </c>
      <c r="C784" s="95" t="s">
        <v>779</v>
      </c>
      <c r="D784" s="97" t="s">
        <v>780</v>
      </c>
      <c r="E784" s="84"/>
      <c r="F784" s="84" t="s">
        <v>20</v>
      </c>
      <c r="G784" s="85">
        <v>1790.59</v>
      </c>
      <c r="H784" s="219">
        <v>21684045</v>
      </c>
      <c r="I784" s="458"/>
      <c r="J784" s="261"/>
      <c r="K784" s="200">
        <v>0</v>
      </c>
      <c r="L784" s="17" t="s">
        <v>139</v>
      </c>
      <c r="M784" s="25">
        <v>100</v>
      </c>
      <c r="N784" s="35" t="s">
        <v>473</v>
      </c>
      <c r="O784" s="25">
        <v>419</v>
      </c>
      <c r="P784" s="20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784" s="20" t="s">
        <v>372</v>
      </c>
      <c r="S784" s="25">
        <v>100</v>
      </c>
      <c r="T784" s="26" t="s">
        <v>936</v>
      </c>
      <c r="U784" s="26" t="s">
        <v>936</v>
      </c>
    </row>
    <row r="785" spans="1:23" customFormat="1" ht="124.2" x14ac:dyDescent="0.3">
      <c r="A785" s="15" t="s">
        <v>781</v>
      </c>
      <c r="B785" s="53">
        <v>40813</v>
      </c>
      <c r="C785" s="95" t="s">
        <v>782</v>
      </c>
      <c r="D785" s="97" t="s">
        <v>783</v>
      </c>
      <c r="E785" s="84"/>
      <c r="F785" s="84" t="s">
        <v>20</v>
      </c>
      <c r="G785" s="85">
        <v>76.77</v>
      </c>
      <c r="H785" s="219">
        <v>929685</v>
      </c>
      <c r="I785" s="458"/>
      <c r="J785" s="261"/>
      <c r="K785" s="200">
        <v>0</v>
      </c>
      <c r="L785" s="17" t="s">
        <v>139</v>
      </c>
      <c r="M785" s="25">
        <v>100</v>
      </c>
      <c r="N785" s="35" t="s">
        <v>473</v>
      </c>
      <c r="O785" s="25">
        <v>454</v>
      </c>
      <c r="P785" s="20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785" s="20" t="s">
        <v>372</v>
      </c>
      <c r="S785" s="25">
        <v>100</v>
      </c>
      <c r="T785" s="26" t="s">
        <v>936</v>
      </c>
      <c r="U785" s="26" t="s">
        <v>936</v>
      </c>
    </row>
    <row r="786" spans="1:23" ht="27.6" x14ac:dyDescent="0.3">
      <c r="A786" s="1"/>
      <c r="B786" s="53">
        <v>4083</v>
      </c>
      <c r="C786" s="60">
        <v>4083</v>
      </c>
      <c r="D786" s="293" t="s">
        <v>784</v>
      </c>
      <c r="E786" s="84"/>
      <c r="F786" s="245" t="s">
        <v>20</v>
      </c>
      <c r="G786" s="239">
        <v>126.94</v>
      </c>
      <c r="H786" s="219">
        <v>1537243</v>
      </c>
      <c r="I786" s="458"/>
      <c r="J786" s="261"/>
      <c r="K786" s="200">
        <v>0</v>
      </c>
      <c r="L786" s="17" t="s">
        <v>21</v>
      </c>
      <c r="M786" s="25">
        <v>100</v>
      </c>
      <c r="N786" s="35" t="s">
        <v>473</v>
      </c>
      <c r="O786" s="25" t="s">
        <v>923</v>
      </c>
      <c r="P786" s="20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786" s="20" t="s">
        <v>21</v>
      </c>
      <c r="S786" s="25">
        <v>100</v>
      </c>
      <c r="T786" s="26" t="s">
        <v>936</v>
      </c>
      <c r="U786" s="26" t="s">
        <v>936</v>
      </c>
    </row>
    <row r="787" spans="1:23" customFormat="1" ht="27.6" x14ac:dyDescent="0.3">
      <c r="A787" s="1"/>
      <c r="B787" s="53">
        <v>40831</v>
      </c>
      <c r="C787" s="95" t="s">
        <v>785</v>
      </c>
      <c r="D787" s="97" t="s">
        <v>786</v>
      </c>
      <c r="E787" s="84"/>
      <c r="F787" s="84" t="s">
        <v>20</v>
      </c>
      <c r="G787" s="85">
        <v>112.31</v>
      </c>
      <c r="H787" s="219">
        <v>1360074</v>
      </c>
      <c r="I787" s="458"/>
      <c r="J787" s="261"/>
      <c r="K787" s="200">
        <v>0</v>
      </c>
      <c r="L787" s="17" t="s">
        <v>21</v>
      </c>
      <c r="M787" s="25">
        <v>100</v>
      </c>
      <c r="N787" s="35" t="s">
        <v>473</v>
      </c>
      <c r="O787" s="25">
        <v>225</v>
      </c>
      <c r="P787" s="20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787" s="20" t="s">
        <v>21</v>
      </c>
      <c r="S787" s="25">
        <v>100</v>
      </c>
      <c r="T787" s="26" t="s">
        <v>936</v>
      </c>
      <c r="U787" s="26" t="s">
        <v>936</v>
      </c>
    </row>
    <row r="788" spans="1:23" s="139" customFormat="1" ht="31.5" customHeight="1" x14ac:dyDescent="0.3">
      <c r="A788" s="144"/>
      <c r="B788" s="148">
        <v>40832</v>
      </c>
      <c r="C788" s="95" t="s">
        <v>787</v>
      </c>
      <c r="D788" s="97" t="s">
        <v>788</v>
      </c>
      <c r="E788" s="84"/>
      <c r="F788" s="84" t="s">
        <v>20</v>
      </c>
      <c r="G788" s="239">
        <v>105.48</v>
      </c>
      <c r="H788" s="219">
        <v>1277363</v>
      </c>
      <c r="I788" s="458"/>
      <c r="J788" s="261"/>
      <c r="K788" s="200">
        <v>0</v>
      </c>
      <c r="L788" s="17" t="s">
        <v>21</v>
      </c>
      <c r="M788" s="25">
        <v>100</v>
      </c>
      <c r="N788" s="35" t="s">
        <v>473</v>
      </c>
      <c r="O788" s="25">
        <v>225</v>
      </c>
      <c r="P788" s="201"/>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788" s="27" t="s">
        <v>21</v>
      </c>
      <c r="S788" s="25">
        <v>100</v>
      </c>
      <c r="T788" s="26" t="s">
        <v>936</v>
      </c>
      <c r="U788" s="26" t="s">
        <v>936</v>
      </c>
    </row>
    <row r="789" spans="1:23" customFormat="1" ht="27.6" x14ac:dyDescent="0.3">
      <c r="A789" s="1"/>
      <c r="B789" s="53">
        <v>40833</v>
      </c>
      <c r="C789" s="95" t="s">
        <v>789</v>
      </c>
      <c r="D789" s="97" t="s">
        <v>790</v>
      </c>
      <c r="E789" s="84"/>
      <c r="F789" s="84" t="s">
        <v>20</v>
      </c>
      <c r="G789" s="85">
        <v>86.18</v>
      </c>
      <c r="H789" s="219">
        <v>1043640</v>
      </c>
      <c r="I789" s="458"/>
      <c r="J789" s="261"/>
      <c r="K789" s="200">
        <v>0</v>
      </c>
      <c r="L789" s="17" t="s">
        <v>21</v>
      </c>
      <c r="M789" s="25">
        <v>100</v>
      </c>
      <c r="N789" s="35" t="s">
        <v>473</v>
      </c>
      <c r="O789" s="25">
        <v>225</v>
      </c>
      <c r="P789" s="20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789" s="20" t="s">
        <v>243</v>
      </c>
      <c r="S789" s="25">
        <v>100</v>
      </c>
      <c r="T789" s="26" t="s">
        <v>936</v>
      </c>
      <c r="U789" s="26" t="s">
        <v>936</v>
      </c>
    </row>
    <row r="790" spans="1:23" s="139" customFormat="1" ht="27.6" x14ac:dyDescent="0.3">
      <c r="A790" s="144"/>
      <c r="B790" s="148" t="s">
        <v>791</v>
      </c>
      <c r="C790" s="95" t="s">
        <v>791</v>
      </c>
      <c r="D790" s="97" t="s">
        <v>792</v>
      </c>
      <c r="E790" s="84"/>
      <c r="F790" s="84" t="s">
        <v>20</v>
      </c>
      <c r="G790" s="85">
        <v>39.61</v>
      </c>
      <c r="H790" s="219">
        <v>479677</v>
      </c>
      <c r="I790" s="458"/>
      <c r="J790" s="261"/>
      <c r="K790" s="200">
        <v>0</v>
      </c>
      <c r="L790" s="17" t="s">
        <v>21</v>
      </c>
      <c r="M790" s="25">
        <v>100</v>
      </c>
      <c r="N790" s="35" t="s">
        <v>473</v>
      </c>
      <c r="O790" s="25">
        <v>225</v>
      </c>
      <c r="P790" s="201"/>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790" s="27" t="s">
        <v>243</v>
      </c>
      <c r="S790" s="25">
        <v>100</v>
      </c>
      <c r="T790" s="26" t="s">
        <v>936</v>
      </c>
      <c r="U790" s="26" t="s">
        <v>936</v>
      </c>
    </row>
    <row r="791" spans="1:23" customFormat="1" ht="27.6" x14ac:dyDescent="0.3">
      <c r="A791" s="1"/>
      <c r="B791" s="53">
        <v>40832</v>
      </c>
      <c r="C791" s="95" t="s">
        <v>793</v>
      </c>
      <c r="D791" s="97" t="s">
        <v>794</v>
      </c>
      <c r="E791" s="84"/>
      <c r="F791" s="84" t="s">
        <v>20</v>
      </c>
      <c r="G791" s="85">
        <v>57.64</v>
      </c>
      <c r="H791" s="219">
        <v>698020</v>
      </c>
      <c r="I791" s="458"/>
      <c r="J791" s="261"/>
      <c r="K791" s="200">
        <v>0</v>
      </c>
      <c r="L791" s="17" t="s">
        <v>21</v>
      </c>
      <c r="M791" s="25">
        <v>100</v>
      </c>
      <c r="N791" s="35" t="s">
        <v>473</v>
      </c>
      <c r="O791" s="25">
        <v>225</v>
      </c>
      <c r="P791" s="20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791" s="20" t="s">
        <v>21</v>
      </c>
      <c r="S791" s="25">
        <v>100</v>
      </c>
      <c r="T791" s="26" t="s">
        <v>936</v>
      </c>
      <c r="U791" s="26" t="s">
        <v>936</v>
      </c>
    </row>
    <row r="792" spans="1:23" ht="27.6" x14ac:dyDescent="0.3">
      <c r="A792" s="1"/>
      <c r="B792" s="53">
        <v>40836</v>
      </c>
      <c r="C792" s="415" t="s">
        <v>795</v>
      </c>
      <c r="D792" s="416" t="s">
        <v>941</v>
      </c>
      <c r="E792" s="16" t="s">
        <v>20</v>
      </c>
      <c r="F792" s="22" t="s">
        <v>20</v>
      </c>
      <c r="G792" s="295">
        <v>103.99</v>
      </c>
      <c r="H792" s="219">
        <v>1259319</v>
      </c>
      <c r="I792" s="458"/>
      <c r="J792" s="261"/>
      <c r="K792" s="200">
        <v>0</v>
      </c>
      <c r="L792" s="17" t="s">
        <v>21</v>
      </c>
      <c r="M792" s="25">
        <v>100</v>
      </c>
      <c r="N792" s="35" t="s">
        <v>473</v>
      </c>
      <c r="O792" s="25" t="s">
        <v>923</v>
      </c>
      <c r="P792" s="201"/>
      <c r="Q792" s="30"/>
      <c r="R792" s="20" t="s">
        <v>21</v>
      </c>
      <c r="S792" s="25">
        <v>100</v>
      </c>
      <c r="T792" s="26" t="s">
        <v>936</v>
      </c>
      <c r="U792" s="26" t="s">
        <v>936</v>
      </c>
      <c r="V792" s="404"/>
      <c r="W792" s="405"/>
    </row>
    <row r="793" spans="1:23" ht="27.6" x14ac:dyDescent="0.3">
      <c r="A793" s="1"/>
      <c r="B793" s="53">
        <v>40837</v>
      </c>
      <c r="C793" s="415" t="s">
        <v>796</v>
      </c>
      <c r="D793" s="416" t="s">
        <v>797</v>
      </c>
      <c r="E793" s="16" t="s">
        <v>20</v>
      </c>
      <c r="F793" s="22" t="s">
        <v>20</v>
      </c>
      <c r="G793" s="295">
        <v>56.07</v>
      </c>
      <c r="H793" s="219">
        <v>679008</v>
      </c>
      <c r="I793" s="458"/>
      <c r="J793" s="261"/>
      <c r="K793" s="200">
        <v>0</v>
      </c>
      <c r="L793" s="17" t="s">
        <v>21</v>
      </c>
      <c r="M793" s="25">
        <v>100</v>
      </c>
      <c r="N793" s="35" t="s">
        <v>473</v>
      </c>
      <c r="O793" s="25" t="s">
        <v>923</v>
      </c>
      <c r="P793" s="201"/>
      <c r="Q793" s="30"/>
      <c r="R793" s="20" t="s">
        <v>21</v>
      </c>
      <c r="S793" s="25">
        <v>100</v>
      </c>
      <c r="T793" s="26" t="s">
        <v>936</v>
      </c>
      <c r="U793" s="26" t="s">
        <v>936</v>
      </c>
      <c r="V793" s="404"/>
    </row>
    <row r="794" spans="1:23" customFormat="1" ht="27.6" x14ac:dyDescent="0.3">
      <c r="A794" s="1"/>
      <c r="B794" s="53">
        <v>4084</v>
      </c>
      <c r="C794" s="95">
        <v>4084</v>
      </c>
      <c r="D794" s="97" t="s">
        <v>798</v>
      </c>
      <c r="E794" s="84"/>
      <c r="F794" s="84" t="s">
        <v>20</v>
      </c>
      <c r="G794" s="85">
        <v>263.97000000000003</v>
      </c>
      <c r="H794" s="219">
        <v>3196677</v>
      </c>
      <c r="I794" s="458"/>
      <c r="J794" s="261"/>
      <c r="K794" s="200">
        <v>0</v>
      </c>
      <c r="L794" s="17" t="s">
        <v>21</v>
      </c>
      <c r="M794" s="25">
        <v>100</v>
      </c>
      <c r="N794" s="35" t="s">
        <v>473</v>
      </c>
      <c r="O794" s="25">
        <v>225</v>
      </c>
      <c r="P794" s="201"/>
      <c r="Q7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794" s="20" t="s">
        <v>21</v>
      </c>
      <c r="S794" s="25">
        <v>100</v>
      </c>
      <c r="T794" s="26" t="s">
        <v>936</v>
      </c>
      <c r="U794" s="26" t="s">
        <v>936</v>
      </c>
    </row>
    <row r="795" spans="1:23" customFormat="1" ht="33.75" customHeight="1" x14ac:dyDescent="0.3">
      <c r="A795" s="1"/>
      <c r="B795" s="53">
        <v>4085</v>
      </c>
      <c r="C795" s="95">
        <v>4085</v>
      </c>
      <c r="D795" s="97" t="s">
        <v>799</v>
      </c>
      <c r="E795" s="84"/>
      <c r="F795" s="84" t="s">
        <v>20</v>
      </c>
      <c r="G795" s="85">
        <v>339.04</v>
      </c>
      <c r="H795" s="219">
        <v>4105774</v>
      </c>
      <c r="I795" s="458"/>
      <c r="J795" s="261"/>
      <c r="K795" s="200">
        <v>0</v>
      </c>
      <c r="L795" s="17" t="s">
        <v>243</v>
      </c>
      <c r="M795" s="25">
        <v>100</v>
      </c>
      <c r="N795" s="35" t="s">
        <v>473</v>
      </c>
      <c r="O795" s="25">
        <v>225</v>
      </c>
      <c r="P795" s="201"/>
      <c r="Q7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795" s="20" t="s">
        <v>243</v>
      </c>
      <c r="S795" s="25">
        <v>100</v>
      </c>
      <c r="T795" s="26" t="s">
        <v>936</v>
      </c>
      <c r="U795" s="26" t="s">
        <v>936</v>
      </c>
    </row>
    <row r="796" spans="1:23" customFormat="1" ht="26.25" customHeight="1" x14ac:dyDescent="0.3">
      <c r="A796" s="1"/>
      <c r="B796" s="57">
        <v>4086</v>
      </c>
      <c r="C796" s="95">
        <v>4086</v>
      </c>
      <c r="D796" s="97" t="s">
        <v>800</v>
      </c>
      <c r="E796" s="84"/>
      <c r="F796" s="84" t="s">
        <v>20</v>
      </c>
      <c r="G796" s="85">
        <v>28.25</v>
      </c>
      <c r="H796" s="219">
        <v>342108</v>
      </c>
      <c r="I796" s="458"/>
      <c r="J796" s="261"/>
      <c r="K796" s="200">
        <v>0</v>
      </c>
      <c r="L796" s="17" t="s">
        <v>243</v>
      </c>
      <c r="M796" s="25">
        <v>100</v>
      </c>
      <c r="N796" s="35" t="s">
        <v>473</v>
      </c>
      <c r="O796" s="25">
        <v>1716</v>
      </c>
      <c r="P796" s="201"/>
      <c r="Q7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796" s="20" t="s">
        <v>243</v>
      </c>
      <c r="S796" s="25">
        <v>100</v>
      </c>
      <c r="T796" s="26" t="s">
        <v>936</v>
      </c>
      <c r="U796" s="26" t="s">
        <v>936</v>
      </c>
    </row>
    <row r="797" spans="1:23" customFormat="1" x14ac:dyDescent="0.3">
      <c r="A797" s="1"/>
      <c r="B797" s="53">
        <v>4087</v>
      </c>
      <c r="C797" s="113">
        <v>4087</v>
      </c>
      <c r="D797" s="668" t="s">
        <v>801</v>
      </c>
      <c r="E797" s="669"/>
      <c r="F797" s="669"/>
      <c r="G797" s="160"/>
      <c r="H797" s="219"/>
      <c r="I797" s="458"/>
      <c r="J797" s="462"/>
      <c r="K797" s="200">
        <v>0</v>
      </c>
      <c r="L797" s="17" t="s">
        <v>42</v>
      </c>
      <c r="M797" s="200" t="s">
        <v>42</v>
      </c>
      <c r="N797" s="200" t="s">
        <v>42</v>
      </c>
      <c r="O797" s="200" t="s">
        <v>42</v>
      </c>
      <c r="P797" s="201"/>
      <c r="Q7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797" s="200" t="s">
        <v>42</v>
      </c>
      <c r="S797" s="200" t="s">
        <v>42</v>
      </c>
      <c r="T797" s="200" t="s">
        <v>42</v>
      </c>
      <c r="U797" s="274" t="s">
        <v>41</v>
      </c>
    </row>
    <row r="798" spans="1:23" customFormat="1" ht="31.2" hidden="1" x14ac:dyDescent="0.3">
      <c r="A798" s="1"/>
      <c r="B798" s="55">
        <v>40871</v>
      </c>
      <c r="C798" s="95" t="s">
        <v>802</v>
      </c>
      <c r="D798" s="97" t="s">
        <v>803</v>
      </c>
      <c r="E798" s="84"/>
      <c r="F798" s="84" t="s">
        <v>20</v>
      </c>
      <c r="G798" s="85">
        <v>420.9</v>
      </c>
      <c r="H798" s="219">
        <v>5097099</v>
      </c>
      <c r="I798" s="458"/>
      <c r="J798" s="261"/>
      <c r="K798" s="200">
        <v>0</v>
      </c>
      <c r="L798" s="24" t="s">
        <v>195</v>
      </c>
      <c r="M798" s="25">
        <v>100</v>
      </c>
      <c r="N798" s="260" t="s">
        <v>920</v>
      </c>
      <c r="O798" s="25">
        <v>975</v>
      </c>
      <c r="P798" s="201"/>
      <c r="Q7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798" s="20" t="s">
        <v>195</v>
      </c>
      <c r="S798" s="25">
        <v>100</v>
      </c>
      <c r="T798" s="26" t="s">
        <v>936</v>
      </c>
      <c r="U798" s="26" t="s">
        <v>936</v>
      </c>
    </row>
    <row r="799" spans="1:23" customFormat="1" ht="31.2" hidden="1" x14ac:dyDescent="0.3">
      <c r="A799" s="1"/>
      <c r="B799" s="53">
        <v>40872</v>
      </c>
      <c r="C799" s="95" t="s">
        <v>804</v>
      </c>
      <c r="D799" s="97" t="s">
        <v>805</v>
      </c>
      <c r="E799" s="84"/>
      <c r="F799" s="84" t="s">
        <v>20</v>
      </c>
      <c r="G799" s="85">
        <v>491.6</v>
      </c>
      <c r="H799" s="219">
        <v>5953276</v>
      </c>
      <c r="I799" s="458"/>
      <c r="J799" s="261"/>
      <c r="K799" s="200">
        <v>0</v>
      </c>
      <c r="L799" s="24" t="s">
        <v>195</v>
      </c>
      <c r="M799" s="25">
        <v>100</v>
      </c>
      <c r="N799" s="260" t="s">
        <v>920</v>
      </c>
      <c r="O799" s="25">
        <v>975</v>
      </c>
      <c r="P799" s="20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799" s="20" t="s">
        <v>195</v>
      </c>
      <c r="S799" s="25">
        <v>100</v>
      </c>
      <c r="T799" s="26" t="s">
        <v>936</v>
      </c>
      <c r="U799" s="26" t="s">
        <v>936</v>
      </c>
    </row>
    <row r="800" spans="1:23" customFormat="1" ht="41.4" hidden="1" x14ac:dyDescent="0.3">
      <c r="A800" s="1"/>
      <c r="B800" s="53">
        <v>40873</v>
      </c>
      <c r="C800" s="95" t="s">
        <v>806</v>
      </c>
      <c r="D800" s="97" t="s">
        <v>807</v>
      </c>
      <c r="E800" s="84"/>
      <c r="F800" s="84" t="s">
        <v>20</v>
      </c>
      <c r="G800" s="85">
        <v>335.86</v>
      </c>
      <c r="H800" s="219">
        <v>4067265</v>
      </c>
      <c r="I800" s="458"/>
      <c r="J800" s="261"/>
      <c r="K800" s="200">
        <v>0</v>
      </c>
      <c r="L800" s="24" t="s">
        <v>195</v>
      </c>
      <c r="M800" s="25">
        <v>100</v>
      </c>
      <c r="N800" s="260" t="s">
        <v>920</v>
      </c>
      <c r="O800" s="25">
        <v>975</v>
      </c>
      <c r="P800" s="20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00" s="20" t="s">
        <v>195</v>
      </c>
      <c r="S800" s="25">
        <v>100</v>
      </c>
      <c r="T800" s="26" t="s">
        <v>936</v>
      </c>
      <c r="U800" s="26" t="s">
        <v>936</v>
      </c>
    </row>
    <row r="801" spans="1:21" customFormat="1" ht="31.2" hidden="1" x14ac:dyDescent="0.3">
      <c r="A801" s="1"/>
      <c r="B801" s="53">
        <v>40874</v>
      </c>
      <c r="C801" s="95" t="s">
        <v>808</v>
      </c>
      <c r="D801" s="97" t="s">
        <v>809</v>
      </c>
      <c r="E801" s="84"/>
      <c r="F801" s="84" t="s">
        <v>20</v>
      </c>
      <c r="G801" s="85">
        <v>302.27</v>
      </c>
      <c r="H801" s="219">
        <v>3660490</v>
      </c>
      <c r="I801" s="458"/>
      <c r="J801" s="261"/>
      <c r="K801" s="200">
        <v>0</v>
      </c>
      <c r="L801" s="24" t="s">
        <v>195</v>
      </c>
      <c r="M801" s="25">
        <v>100</v>
      </c>
      <c r="N801" s="260" t="s">
        <v>920</v>
      </c>
      <c r="O801" s="25">
        <v>975</v>
      </c>
      <c r="P801" s="20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01" s="20" t="s">
        <v>195</v>
      </c>
      <c r="S801" s="25">
        <v>100</v>
      </c>
      <c r="T801" s="26" t="s">
        <v>936</v>
      </c>
      <c r="U801" s="26" t="s">
        <v>936</v>
      </c>
    </row>
    <row r="802" spans="1:21" customFormat="1" ht="41.4" hidden="1" x14ac:dyDescent="0.3">
      <c r="A802" s="1"/>
      <c r="B802" s="57">
        <v>40875</v>
      </c>
      <c r="C802" s="95" t="s">
        <v>810</v>
      </c>
      <c r="D802" s="97" t="s">
        <v>811</v>
      </c>
      <c r="E802" s="84"/>
      <c r="F802" s="84" t="s">
        <v>20</v>
      </c>
      <c r="G802" s="85">
        <v>252.35</v>
      </c>
      <c r="H802" s="219">
        <v>3055959</v>
      </c>
      <c r="I802" s="458"/>
      <c r="J802" s="261"/>
      <c r="K802" s="200">
        <v>0</v>
      </c>
      <c r="L802" s="24" t="s">
        <v>195</v>
      </c>
      <c r="M802" s="25">
        <v>100</v>
      </c>
      <c r="N802" s="260" t="s">
        <v>920</v>
      </c>
      <c r="O802" s="25">
        <v>975</v>
      </c>
      <c r="P802" s="20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02" s="20" t="s">
        <v>195</v>
      </c>
      <c r="S802" s="25">
        <v>100</v>
      </c>
      <c r="T802" s="26" t="s">
        <v>936</v>
      </c>
      <c r="U802" s="26" t="s">
        <v>936</v>
      </c>
    </row>
    <row r="803" spans="1:21" customFormat="1" ht="21.75" customHeight="1" x14ac:dyDescent="0.3">
      <c r="A803" s="1"/>
      <c r="B803" s="53">
        <v>4088</v>
      </c>
      <c r="C803" s="113">
        <v>4088</v>
      </c>
      <c r="D803" s="668" t="s">
        <v>812</v>
      </c>
      <c r="E803" s="669"/>
      <c r="F803" s="669"/>
      <c r="G803" s="160"/>
      <c r="H803" s="219"/>
      <c r="I803" s="458"/>
      <c r="J803" s="462"/>
      <c r="K803" s="200">
        <v>0</v>
      </c>
      <c r="L803" s="17" t="s">
        <v>42</v>
      </c>
      <c r="M803" s="200" t="s">
        <v>42</v>
      </c>
      <c r="N803" s="200" t="s">
        <v>42</v>
      </c>
      <c r="O803" s="200" t="s">
        <v>42</v>
      </c>
      <c r="P803" s="203"/>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03" s="200" t="s">
        <v>42</v>
      </c>
      <c r="S803" s="200" t="s">
        <v>42</v>
      </c>
      <c r="T803" s="200" t="s">
        <v>42</v>
      </c>
      <c r="U803" s="274" t="s">
        <v>41</v>
      </c>
    </row>
    <row r="804" spans="1:21" customFormat="1" ht="31.2" hidden="1" x14ac:dyDescent="0.3">
      <c r="A804" s="1"/>
      <c r="B804" s="55">
        <v>40881</v>
      </c>
      <c r="C804" s="95" t="s">
        <v>813</v>
      </c>
      <c r="D804" s="97" t="s">
        <v>814</v>
      </c>
      <c r="E804" s="84"/>
      <c r="F804" s="84" t="s">
        <v>20</v>
      </c>
      <c r="G804" s="85">
        <v>89.45</v>
      </c>
      <c r="H804" s="219">
        <v>1083240</v>
      </c>
      <c r="I804" s="458"/>
      <c r="J804" s="261"/>
      <c r="K804" s="200">
        <v>0</v>
      </c>
      <c r="L804" s="17" t="s">
        <v>195</v>
      </c>
      <c r="M804" s="14">
        <v>100</v>
      </c>
      <c r="N804" s="260" t="s">
        <v>920</v>
      </c>
      <c r="O804" s="14">
        <v>975</v>
      </c>
      <c r="P804" s="203"/>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04" s="20" t="s">
        <v>195</v>
      </c>
      <c r="S804" s="14">
        <v>100</v>
      </c>
      <c r="T804" s="26" t="s">
        <v>936</v>
      </c>
      <c r="U804" s="26" t="s">
        <v>936</v>
      </c>
    </row>
    <row r="805" spans="1:21" customFormat="1" ht="31.2" hidden="1" x14ac:dyDescent="0.3">
      <c r="A805" s="1"/>
      <c r="B805" s="53">
        <v>40882</v>
      </c>
      <c r="C805" s="95" t="s">
        <v>815</v>
      </c>
      <c r="D805" s="97" t="s">
        <v>816</v>
      </c>
      <c r="E805" s="84"/>
      <c r="F805" s="84" t="s">
        <v>20</v>
      </c>
      <c r="G805" s="85">
        <v>1354.72</v>
      </c>
      <c r="H805" s="219">
        <v>16405659</v>
      </c>
      <c r="I805" s="458"/>
      <c r="J805" s="261"/>
      <c r="K805" s="200">
        <v>0</v>
      </c>
      <c r="L805" s="17" t="s">
        <v>195</v>
      </c>
      <c r="M805" s="14">
        <v>100</v>
      </c>
      <c r="N805" s="260" t="s">
        <v>920</v>
      </c>
      <c r="O805" s="14">
        <v>975</v>
      </c>
      <c r="P805" s="203"/>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05" s="20" t="s">
        <v>195</v>
      </c>
      <c r="S805" s="14">
        <v>100</v>
      </c>
      <c r="T805" s="26" t="s">
        <v>936</v>
      </c>
      <c r="U805" s="26" t="s">
        <v>936</v>
      </c>
    </row>
    <row r="806" spans="1:21" customFormat="1" ht="31.2" hidden="1" x14ac:dyDescent="0.3">
      <c r="A806" s="1"/>
      <c r="B806" s="53">
        <v>40883</v>
      </c>
      <c r="C806" s="95" t="s">
        <v>817</v>
      </c>
      <c r="D806" s="97" t="s">
        <v>818</v>
      </c>
      <c r="E806" s="84"/>
      <c r="F806" s="84" t="s">
        <v>20</v>
      </c>
      <c r="G806" s="85">
        <v>822.28</v>
      </c>
      <c r="H806" s="219">
        <v>9957811</v>
      </c>
      <c r="I806" s="458"/>
      <c r="J806" s="261"/>
      <c r="K806" s="200">
        <v>0</v>
      </c>
      <c r="L806" s="17" t="s">
        <v>195</v>
      </c>
      <c r="M806" s="14">
        <v>100</v>
      </c>
      <c r="N806" s="260" t="s">
        <v>920</v>
      </c>
      <c r="O806" s="14">
        <v>975</v>
      </c>
      <c r="P806" s="203"/>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06" s="20" t="s">
        <v>195</v>
      </c>
      <c r="S806" s="14">
        <v>100</v>
      </c>
      <c r="T806" s="26" t="s">
        <v>936</v>
      </c>
      <c r="U806" s="26" t="s">
        <v>936</v>
      </c>
    </row>
    <row r="807" spans="1:21" customFormat="1" ht="31.2" hidden="1" x14ac:dyDescent="0.3">
      <c r="A807" s="1"/>
      <c r="B807" s="53">
        <v>40884</v>
      </c>
      <c r="C807" s="95" t="s">
        <v>819</v>
      </c>
      <c r="D807" s="97" t="s">
        <v>820</v>
      </c>
      <c r="E807" s="84"/>
      <c r="F807" s="84" t="s">
        <v>20</v>
      </c>
      <c r="G807" s="85">
        <v>1151.74</v>
      </c>
      <c r="H807" s="219">
        <v>13947571</v>
      </c>
      <c r="I807" s="458"/>
      <c r="J807" s="261"/>
      <c r="K807" s="200">
        <v>0</v>
      </c>
      <c r="L807" s="17" t="s">
        <v>195</v>
      </c>
      <c r="M807" s="14">
        <v>100</v>
      </c>
      <c r="N807" s="260" t="s">
        <v>920</v>
      </c>
      <c r="O807" s="14">
        <v>975</v>
      </c>
      <c r="P807" s="203"/>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07" s="20" t="s">
        <v>195</v>
      </c>
      <c r="S807" s="14">
        <v>100</v>
      </c>
      <c r="T807" s="26" t="s">
        <v>936</v>
      </c>
      <c r="U807" s="26" t="s">
        <v>936</v>
      </c>
    </row>
    <row r="808" spans="1:21" customFormat="1" ht="41.4" x14ac:dyDescent="0.3">
      <c r="A808" s="1"/>
      <c r="B808" s="53">
        <v>4089</v>
      </c>
      <c r="C808" s="95">
        <v>4089</v>
      </c>
      <c r="D808" s="97" t="s">
        <v>821</v>
      </c>
      <c r="E808" s="84"/>
      <c r="F808" s="84" t="s">
        <v>20</v>
      </c>
      <c r="G808" s="85">
        <v>450.88</v>
      </c>
      <c r="H808" s="219">
        <v>5460157</v>
      </c>
      <c r="I808" s="458"/>
      <c r="J808" s="261"/>
      <c r="K808" s="200">
        <v>0</v>
      </c>
      <c r="L808" s="17" t="s">
        <v>21</v>
      </c>
      <c r="M808" s="14">
        <v>100</v>
      </c>
      <c r="N808" s="35" t="s">
        <v>473</v>
      </c>
      <c r="O808" s="14">
        <v>414</v>
      </c>
      <c r="P808" s="203"/>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08" s="20" t="s">
        <v>21</v>
      </c>
      <c r="S808" s="14">
        <v>100</v>
      </c>
      <c r="T808" s="26" t="s">
        <v>936</v>
      </c>
      <c r="U808" s="26" t="s">
        <v>936</v>
      </c>
    </row>
    <row r="809" spans="1:21" customFormat="1" ht="106.5" customHeight="1" thickBot="1" x14ac:dyDescent="0.35">
      <c r="A809" s="1"/>
      <c r="B809" s="53">
        <v>40891</v>
      </c>
      <c r="C809" s="92" t="s">
        <v>822</v>
      </c>
      <c r="D809" s="104" t="s">
        <v>823</v>
      </c>
      <c r="E809" s="90"/>
      <c r="F809" s="90" t="s">
        <v>20</v>
      </c>
      <c r="G809" s="98">
        <v>135.38</v>
      </c>
      <c r="H809" s="225">
        <v>1639452</v>
      </c>
      <c r="I809" s="458"/>
      <c r="J809" s="261"/>
      <c r="K809" s="200">
        <v>0</v>
      </c>
      <c r="L809" s="198" t="s">
        <v>21</v>
      </c>
      <c r="M809" s="285">
        <v>100</v>
      </c>
      <c r="N809" s="199" t="s">
        <v>473</v>
      </c>
      <c r="O809" s="285">
        <v>414</v>
      </c>
      <c r="P809" s="286"/>
      <c r="Q80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09" s="360" t="s">
        <v>21</v>
      </c>
      <c r="S809" s="285">
        <v>100</v>
      </c>
      <c r="T809" s="26" t="s">
        <v>936</v>
      </c>
      <c r="U809" s="26" t="s">
        <v>936</v>
      </c>
    </row>
    <row r="810" spans="1:21" customFormat="1" ht="33" customHeight="1" x14ac:dyDescent="0.3">
      <c r="A810" s="23"/>
      <c r="B810" s="53">
        <v>4090</v>
      </c>
      <c r="C810" s="661">
        <v>4090</v>
      </c>
      <c r="D810" s="664" t="s">
        <v>942</v>
      </c>
      <c r="E810" s="100">
        <v>1</v>
      </c>
      <c r="F810" s="100" t="s">
        <v>568</v>
      </c>
      <c r="G810" s="101">
        <v>5246.19</v>
      </c>
      <c r="H810" s="241">
        <v>63531361</v>
      </c>
      <c r="I810" s="111"/>
      <c r="J810" s="468"/>
      <c r="K810" s="200">
        <v>0</v>
      </c>
      <c r="L810" s="327" t="s">
        <v>21</v>
      </c>
      <c r="M810" s="424">
        <v>100</v>
      </c>
      <c r="N810" s="425" t="s">
        <v>473</v>
      </c>
      <c r="O810" s="424">
        <v>243</v>
      </c>
      <c r="P810" s="373"/>
      <c r="Q81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10" s="209" t="s">
        <v>21</v>
      </c>
      <c r="S810" s="374">
        <v>100</v>
      </c>
      <c r="T810" s="26" t="s">
        <v>936</v>
      </c>
      <c r="U810" s="26" t="s">
        <v>936</v>
      </c>
    </row>
    <row r="811" spans="1:21" customFormat="1" ht="33" customHeight="1" x14ac:dyDescent="0.3">
      <c r="A811" s="15">
        <v>4091</v>
      </c>
      <c r="B811" s="53">
        <v>4090</v>
      </c>
      <c r="C811" s="662"/>
      <c r="D811" s="587"/>
      <c r="E811" s="84">
        <v>2</v>
      </c>
      <c r="F811" s="84" t="s">
        <v>570</v>
      </c>
      <c r="G811" s="85">
        <v>9600.89</v>
      </c>
      <c r="H811" s="242">
        <v>116266778</v>
      </c>
      <c r="I811" s="111">
        <f>+G811-G810</f>
        <v>4354.7</v>
      </c>
      <c r="J811" s="469"/>
      <c r="K811" s="200">
        <v>0</v>
      </c>
      <c r="L811" s="162" t="s">
        <v>21</v>
      </c>
      <c r="M811" s="422">
        <v>100</v>
      </c>
      <c r="N811" s="423" t="s">
        <v>473</v>
      </c>
      <c r="O811" s="422">
        <v>243</v>
      </c>
      <c r="P811" s="203"/>
      <c r="Q811" s="30"/>
      <c r="R811" s="269"/>
      <c r="S811" s="381"/>
      <c r="T811" s="26" t="s">
        <v>936</v>
      </c>
      <c r="U811" s="26"/>
    </row>
    <row r="812" spans="1:21" customFormat="1" ht="33" customHeight="1" thickBot="1" x14ac:dyDescent="0.35">
      <c r="A812" s="15">
        <v>4092</v>
      </c>
      <c r="B812" s="53">
        <v>4090</v>
      </c>
      <c r="C812" s="663"/>
      <c r="D812" s="588"/>
      <c r="E812" s="102">
        <v>3</v>
      </c>
      <c r="F812" s="102" t="s">
        <v>572</v>
      </c>
      <c r="G812" s="103">
        <v>14277.53</v>
      </c>
      <c r="H812" s="243">
        <v>172900888</v>
      </c>
      <c r="I812" s="111">
        <f>+G812-G810</f>
        <v>9031.34</v>
      </c>
      <c r="J812" s="469"/>
      <c r="K812" s="200">
        <v>0</v>
      </c>
      <c r="L812" s="426" t="s">
        <v>21</v>
      </c>
      <c r="M812" s="427">
        <v>100</v>
      </c>
      <c r="N812" s="428" t="s">
        <v>473</v>
      </c>
      <c r="O812" s="427">
        <v>243</v>
      </c>
      <c r="P812" s="215"/>
      <c r="Q812" s="214"/>
      <c r="R812" s="270"/>
      <c r="S812" s="382"/>
      <c r="T812" s="26" t="s">
        <v>936</v>
      </c>
      <c r="U812" s="26"/>
    </row>
    <row r="813" spans="1:21" customFormat="1" ht="27.6" x14ac:dyDescent="0.3">
      <c r="A813" s="1"/>
      <c r="B813" s="57">
        <v>4093</v>
      </c>
      <c r="C813" s="124">
        <v>4093</v>
      </c>
      <c r="D813" s="125" t="s">
        <v>927</v>
      </c>
      <c r="E813" s="91"/>
      <c r="F813" s="91" t="s">
        <v>20</v>
      </c>
      <c r="G813" s="116">
        <v>1920.88</v>
      </c>
      <c r="H813" s="221">
        <v>23261857</v>
      </c>
      <c r="I813" s="458"/>
      <c r="J813" s="468"/>
      <c r="K813" s="200">
        <v>0</v>
      </c>
      <c r="L813" s="429" t="s">
        <v>21</v>
      </c>
      <c r="M813" s="430">
        <v>100</v>
      </c>
      <c r="N813" s="431" t="s">
        <v>473</v>
      </c>
      <c r="O813" s="430">
        <v>243</v>
      </c>
      <c r="P813" s="371"/>
      <c r="Q81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13" s="308" t="s">
        <v>21</v>
      </c>
      <c r="S813" s="315">
        <v>100</v>
      </c>
      <c r="T813" s="26" t="s">
        <v>936</v>
      </c>
      <c r="U813" s="26" t="s">
        <v>936</v>
      </c>
    </row>
    <row r="814" spans="1:21" customFormat="1" ht="15" thickBot="1" x14ac:dyDescent="0.35">
      <c r="A814" s="1"/>
      <c r="B814" s="53">
        <v>4094</v>
      </c>
      <c r="C814" s="188">
        <v>4094</v>
      </c>
      <c r="D814" s="666" t="s">
        <v>824</v>
      </c>
      <c r="E814" s="667"/>
      <c r="F814" s="667"/>
      <c r="G814" s="667"/>
      <c r="H814" s="225"/>
      <c r="I814" s="458"/>
      <c r="J814" s="480"/>
      <c r="K814" s="200">
        <v>0</v>
      </c>
      <c r="L814" s="368" t="s">
        <v>42</v>
      </c>
      <c r="M814" s="380" t="s">
        <v>42</v>
      </c>
      <c r="N814" s="380" t="s">
        <v>42</v>
      </c>
      <c r="O814" s="380" t="s">
        <v>42</v>
      </c>
      <c r="P814" s="286"/>
      <c r="Q81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14" s="380" t="s">
        <v>42</v>
      </c>
      <c r="S814" s="380" t="s">
        <v>42</v>
      </c>
      <c r="T814" s="380" t="s">
        <v>42</v>
      </c>
      <c r="U814" s="274" t="s">
        <v>41</v>
      </c>
    </row>
    <row r="815" spans="1:21" customFormat="1" ht="27.75" customHeight="1" x14ac:dyDescent="0.3">
      <c r="A815" s="23" t="s">
        <v>825</v>
      </c>
      <c r="B815" s="55">
        <v>40941</v>
      </c>
      <c r="C815" s="615" t="s">
        <v>826</v>
      </c>
      <c r="D815" s="606" t="s">
        <v>827</v>
      </c>
      <c r="E815" s="171">
        <v>1</v>
      </c>
      <c r="F815" s="171" t="s">
        <v>566</v>
      </c>
      <c r="G815" s="173">
        <v>1439.59</v>
      </c>
      <c r="H815" s="241">
        <v>17433435</v>
      </c>
      <c r="I815" s="111"/>
      <c r="J815" s="297"/>
      <c r="K815" s="200">
        <v>0</v>
      </c>
      <c r="L815" s="372" t="s">
        <v>21</v>
      </c>
      <c r="M815" s="345">
        <v>100</v>
      </c>
      <c r="N815" s="206" t="s">
        <v>473</v>
      </c>
      <c r="O815" s="345">
        <v>243</v>
      </c>
      <c r="P815" s="373"/>
      <c r="Q81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15" s="209" t="s">
        <v>21</v>
      </c>
      <c r="S815" s="374">
        <v>100</v>
      </c>
      <c r="T815" s="26" t="s">
        <v>936</v>
      </c>
      <c r="U815" s="26" t="s">
        <v>936</v>
      </c>
    </row>
    <row r="816" spans="1:21" customFormat="1" ht="34.5" customHeight="1" x14ac:dyDescent="0.3">
      <c r="A816" s="16" t="s">
        <v>828</v>
      </c>
      <c r="B816" s="55">
        <v>40941</v>
      </c>
      <c r="C816" s="616"/>
      <c r="D816" s="607"/>
      <c r="E816" s="16">
        <v>2</v>
      </c>
      <c r="F816" s="16" t="s">
        <v>568</v>
      </c>
      <c r="G816" s="12">
        <v>3098.66</v>
      </c>
      <c r="H816" s="242">
        <v>37524773</v>
      </c>
      <c r="I816" s="111">
        <f>+G816-G815</f>
        <v>1659.07</v>
      </c>
      <c r="J816" s="479"/>
      <c r="K816" s="200">
        <v>0</v>
      </c>
      <c r="L816" s="166" t="s">
        <v>21</v>
      </c>
      <c r="M816" s="14">
        <v>100</v>
      </c>
      <c r="N816" s="35" t="s">
        <v>473</v>
      </c>
      <c r="O816" s="14">
        <v>243</v>
      </c>
      <c r="P816" s="203"/>
      <c r="Q816" s="30"/>
      <c r="R816" s="269"/>
      <c r="S816" s="381"/>
      <c r="T816" s="26" t="s">
        <v>936</v>
      </c>
      <c r="U816" s="26"/>
    </row>
    <row r="817" spans="1:21" customFormat="1" ht="38.25" customHeight="1" x14ac:dyDescent="0.3">
      <c r="A817" s="16" t="s">
        <v>829</v>
      </c>
      <c r="B817" s="55">
        <v>40941</v>
      </c>
      <c r="C817" s="616"/>
      <c r="D817" s="607"/>
      <c r="E817" s="16">
        <v>3</v>
      </c>
      <c r="F817" s="16" t="s">
        <v>570</v>
      </c>
      <c r="G817" s="12">
        <v>4541.4799999999996</v>
      </c>
      <c r="H817" s="242">
        <v>54997323</v>
      </c>
      <c r="I817" s="111">
        <f>+G817-G815</f>
        <v>3101.8899999999994</v>
      </c>
      <c r="J817" s="479"/>
      <c r="K817" s="200">
        <v>0</v>
      </c>
      <c r="L817" s="166" t="s">
        <v>21</v>
      </c>
      <c r="M817" s="14">
        <v>100</v>
      </c>
      <c r="N817" s="35" t="s">
        <v>473</v>
      </c>
      <c r="O817" s="14">
        <v>243</v>
      </c>
      <c r="P817" s="203"/>
      <c r="Q817" s="30"/>
      <c r="R817" s="269"/>
      <c r="S817" s="381"/>
      <c r="T817" s="26" t="s">
        <v>936</v>
      </c>
      <c r="U817" s="26"/>
    </row>
    <row r="818" spans="1:21" customFormat="1" ht="36" customHeight="1" thickBot="1" x14ac:dyDescent="0.35">
      <c r="A818" s="16" t="s">
        <v>830</v>
      </c>
      <c r="B818" s="55">
        <v>40941</v>
      </c>
      <c r="C818" s="617"/>
      <c r="D818" s="608"/>
      <c r="E818" s="175">
        <v>4</v>
      </c>
      <c r="F818" s="175" t="s">
        <v>572</v>
      </c>
      <c r="G818" s="177">
        <v>6356.24</v>
      </c>
      <c r="H818" s="243">
        <v>76974066</v>
      </c>
      <c r="I818" s="111">
        <f>+G818-G815</f>
        <v>4916.6499999999996</v>
      </c>
      <c r="J818" s="479"/>
      <c r="K818" s="200">
        <v>0</v>
      </c>
      <c r="L818" s="376" t="s">
        <v>21</v>
      </c>
      <c r="M818" s="377">
        <v>100</v>
      </c>
      <c r="N818" s="212" t="s">
        <v>473</v>
      </c>
      <c r="O818" s="377">
        <v>243</v>
      </c>
      <c r="P818" s="215"/>
      <c r="Q818" s="214"/>
      <c r="R818" s="270"/>
      <c r="S818" s="382"/>
      <c r="T818" s="26" t="s">
        <v>936</v>
      </c>
      <c r="U818" s="26"/>
    </row>
    <row r="819" spans="1:21" customFormat="1" ht="35.25" customHeight="1" x14ac:dyDescent="0.3">
      <c r="A819" s="23"/>
      <c r="B819" s="53">
        <v>40949</v>
      </c>
      <c r="C819" s="616" t="s">
        <v>831</v>
      </c>
      <c r="D819" s="607" t="s">
        <v>832</v>
      </c>
      <c r="E819" s="178">
        <v>1</v>
      </c>
      <c r="F819" s="178" t="s">
        <v>566</v>
      </c>
      <c r="G819" s="500">
        <v>1236.18</v>
      </c>
      <c r="H819" s="221">
        <v>14970140</v>
      </c>
      <c r="I819" s="458"/>
      <c r="J819" s="297"/>
      <c r="K819" s="200">
        <v>0</v>
      </c>
      <c r="L819" s="372" t="s">
        <v>21</v>
      </c>
      <c r="M819" s="345">
        <v>100</v>
      </c>
      <c r="N819" s="206" t="s">
        <v>473</v>
      </c>
      <c r="O819" s="392" t="s">
        <v>833</v>
      </c>
      <c r="P819" s="373"/>
      <c r="Q8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19" s="209" t="s">
        <v>21</v>
      </c>
      <c r="S819" s="374">
        <v>100</v>
      </c>
      <c r="T819" s="26" t="s">
        <v>936</v>
      </c>
      <c r="U819" s="26" t="s">
        <v>936</v>
      </c>
    </row>
    <row r="820" spans="1:21" customFormat="1" ht="35.25" customHeight="1" x14ac:dyDescent="0.3">
      <c r="A820" s="15" t="s">
        <v>834</v>
      </c>
      <c r="B820" s="53">
        <v>40949</v>
      </c>
      <c r="C820" s="616"/>
      <c r="D820" s="607"/>
      <c r="E820" s="16">
        <v>2</v>
      </c>
      <c r="F820" s="16" t="s">
        <v>568</v>
      </c>
      <c r="G820" s="498">
        <v>2833.84</v>
      </c>
      <c r="H820" s="219">
        <v>34317802</v>
      </c>
      <c r="I820" s="458">
        <f>+G820-G819</f>
        <v>1597.66</v>
      </c>
      <c r="J820" s="479"/>
      <c r="K820" s="200">
        <v>0</v>
      </c>
      <c r="L820" s="166" t="s">
        <v>21</v>
      </c>
      <c r="M820" s="14">
        <v>100</v>
      </c>
      <c r="N820" s="35" t="s">
        <v>473</v>
      </c>
      <c r="O820" s="21" t="s">
        <v>833</v>
      </c>
      <c r="P820" s="203"/>
      <c r="Q820" s="30"/>
      <c r="R820" s="269"/>
      <c r="S820" s="381"/>
      <c r="T820" s="26" t="s">
        <v>936</v>
      </c>
      <c r="U820" s="26"/>
    </row>
    <row r="821" spans="1:21" customFormat="1" ht="35.25" customHeight="1" x14ac:dyDescent="0.3">
      <c r="A821" s="15" t="s">
        <v>835</v>
      </c>
      <c r="B821" s="53">
        <v>40949</v>
      </c>
      <c r="C821" s="616"/>
      <c r="D821" s="607"/>
      <c r="E821" s="16">
        <v>3</v>
      </c>
      <c r="F821" s="16" t="s">
        <v>570</v>
      </c>
      <c r="G821" s="498">
        <v>4200.1899999999996</v>
      </c>
      <c r="H821" s="219">
        <v>50864301</v>
      </c>
      <c r="I821" s="458">
        <f>+G821-G819</f>
        <v>2964.0099999999993</v>
      </c>
      <c r="J821" s="479"/>
      <c r="K821" s="200">
        <v>0</v>
      </c>
      <c r="L821" s="166" t="s">
        <v>21</v>
      </c>
      <c r="M821" s="14">
        <v>100</v>
      </c>
      <c r="N821" s="35" t="s">
        <v>473</v>
      </c>
      <c r="O821" s="21" t="s">
        <v>833</v>
      </c>
      <c r="P821" s="203"/>
      <c r="Q821" s="30"/>
      <c r="R821" s="269"/>
      <c r="S821" s="381"/>
      <c r="T821" s="26" t="s">
        <v>936</v>
      </c>
      <c r="U821" s="26"/>
    </row>
    <row r="822" spans="1:21" customFormat="1" ht="39" customHeight="1" thickBot="1" x14ac:dyDescent="0.35">
      <c r="A822" s="15" t="s">
        <v>836</v>
      </c>
      <c r="B822" s="53">
        <v>40949</v>
      </c>
      <c r="C822" s="617"/>
      <c r="D822" s="608"/>
      <c r="E822" s="175">
        <v>4</v>
      </c>
      <c r="F822" s="175" t="s">
        <v>572</v>
      </c>
      <c r="G822" s="499">
        <v>5909.9</v>
      </c>
      <c r="H822" s="225">
        <v>71568889</v>
      </c>
      <c r="I822" s="458">
        <f>+G822-G819</f>
        <v>4673.7199999999993</v>
      </c>
      <c r="J822" s="479"/>
      <c r="K822" s="200">
        <v>0</v>
      </c>
      <c r="L822" s="376" t="s">
        <v>21</v>
      </c>
      <c r="M822" s="377">
        <v>100</v>
      </c>
      <c r="N822" s="212" t="s">
        <v>473</v>
      </c>
      <c r="O822" s="393" t="s">
        <v>833</v>
      </c>
      <c r="P822" s="215"/>
      <c r="Q822" s="214"/>
      <c r="R822" s="270"/>
      <c r="S822" s="382"/>
      <c r="T822" s="26" t="s">
        <v>936</v>
      </c>
      <c r="U822" s="26"/>
    </row>
    <row r="823" spans="1:21" customFormat="1" ht="36" customHeight="1" x14ac:dyDescent="0.3">
      <c r="A823" s="23"/>
      <c r="B823" s="53">
        <v>409413</v>
      </c>
      <c r="C823" s="615" t="s">
        <v>837</v>
      </c>
      <c r="D823" s="606" t="s">
        <v>838</v>
      </c>
      <c r="E823" s="171">
        <v>1</v>
      </c>
      <c r="F823" s="171" t="s">
        <v>566</v>
      </c>
      <c r="G823" s="173">
        <v>2394.37</v>
      </c>
      <c r="H823" s="241">
        <v>28995821</v>
      </c>
      <c r="I823" s="111"/>
      <c r="J823" s="297"/>
      <c r="K823" s="200">
        <v>0</v>
      </c>
      <c r="L823" s="372" t="s">
        <v>21</v>
      </c>
      <c r="M823" s="345">
        <v>100</v>
      </c>
      <c r="N823" s="206" t="s">
        <v>473</v>
      </c>
      <c r="O823" s="345">
        <v>243</v>
      </c>
      <c r="P823" s="373"/>
      <c r="Q82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23" s="209" t="s">
        <v>21</v>
      </c>
      <c r="S823" s="374">
        <v>100</v>
      </c>
      <c r="T823" s="26" t="s">
        <v>936</v>
      </c>
      <c r="U823" s="26" t="s">
        <v>936</v>
      </c>
    </row>
    <row r="824" spans="1:21" customFormat="1" ht="36" customHeight="1" x14ac:dyDescent="0.3">
      <c r="A824" s="15" t="s">
        <v>839</v>
      </c>
      <c r="B824" s="53">
        <v>409413</v>
      </c>
      <c r="C824" s="616"/>
      <c r="D824" s="607"/>
      <c r="E824" s="16">
        <v>2</v>
      </c>
      <c r="F824" s="16" t="s">
        <v>568</v>
      </c>
      <c r="G824" s="12">
        <v>5984.63</v>
      </c>
      <c r="H824" s="242">
        <v>72473869</v>
      </c>
      <c r="I824" s="111">
        <f>+G824-G823</f>
        <v>3590.26</v>
      </c>
      <c r="J824" s="479"/>
      <c r="K824" s="200">
        <v>0</v>
      </c>
      <c r="L824" s="166" t="s">
        <v>21</v>
      </c>
      <c r="M824" s="14">
        <v>100</v>
      </c>
      <c r="N824" s="35" t="s">
        <v>473</v>
      </c>
      <c r="O824" s="14">
        <v>243</v>
      </c>
      <c r="P824" s="203"/>
      <c r="Q824" s="30"/>
      <c r="R824" s="269"/>
      <c r="S824" s="381"/>
      <c r="T824" s="26" t="s">
        <v>936</v>
      </c>
      <c r="U824" s="26"/>
    </row>
    <row r="825" spans="1:21" customFormat="1" ht="36" customHeight="1" x14ac:dyDescent="0.3">
      <c r="A825" s="15" t="s">
        <v>840</v>
      </c>
      <c r="B825" s="53">
        <v>409413</v>
      </c>
      <c r="C825" s="616"/>
      <c r="D825" s="607"/>
      <c r="E825" s="16">
        <v>3</v>
      </c>
      <c r="F825" s="16" t="s">
        <v>570</v>
      </c>
      <c r="G825" s="12">
        <v>10702.84</v>
      </c>
      <c r="H825" s="242">
        <v>129611392</v>
      </c>
      <c r="I825" s="111">
        <f>+G825-G823</f>
        <v>8308.4700000000012</v>
      </c>
      <c r="J825" s="479"/>
      <c r="K825" s="200">
        <v>0</v>
      </c>
      <c r="L825" s="166" t="s">
        <v>21</v>
      </c>
      <c r="M825" s="14">
        <v>100</v>
      </c>
      <c r="N825" s="35" t="s">
        <v>473</v>
      </c>
      <c r="O825" s="14">
        <v>243</v>
      </c>
      <c r="P825" s="203"/>
      <c r="Q825" s="30"/>
      <c r="R825" s="269"/>
      <c r="S825" s="381"/>
      <c r="T825" s="26" t="s">
        <v>936</v>
      </c>
      <c r="U825" s="26"/>
    </row>
    <row r="826" spans="1:21" customFormat="1" ht="36" customHeight="1" thickBot="1" x14ac:dyDescent="0.35">
      <c r="A826" s="15" t="s">
        <v>841</v>
      </c>
      <c r="B826" s="53">
        <v>409413</v>
      </c>
      <c r="C826" s="617"/>
      <c r="D826" s="608"/>
      <c r="E826" s="175">
        <v>4</v>
      </c>
      <c r="F826" s="175" t="s">
        <v>572</v>
      </c>
      <c r="G826" s="177">
        <v>15729.68</v>
      </c>
      <c r="H826" s="243">
        <v>190486425</v>
      </c>
      <c r="I826" s="111">
        <f>+G826-G823</f>
        <v>13335.310000000001</v>
      </c>
      <c r="J826" s="479"/>
      <c r="K826" s="200">
        <v>0</v>
      </c>
      <c r="L826" s="376" t="s">
        <v>21</v>
      </c>
      <c r="M826" s="377">
        <v>100</v>
      </c>
      <c r="N826" s="212" t="s">
        <v>473</v>
      </c>
      <c r="O826" s="377">
        <v>243</v>
      </c>
      <c r="P826" s="215"/>
      <c r="Q826" s="214"/>
      <c r="R826" s="270"/>
      <c r="S826" s="382"/>
      <c r="T826" s="26" t="s">
        <v>936</v>
      </c>
      <c r="U826" s="26"/>
    </row>
    <row r="827" spans="1:21" customFormat="1" ht="34.5" hidden="1" customHeight="1" x14ac:dyDescent="0.3">
      <c r="A827" s="1"/>
      <c r="B827" s="53">
        <v>4095</v>
      </c>
      <c r="C827" s="183">
        <v>4095</v>
      </c>
      <c r="D827" s="690" t="s">
        <v>842</v>
      </c>
      <c r="E827" s="691"/>
      <c r="F827" s="691"/>
      <c r="G827" s="497"/>
      <c r="H827" s="221"/>
      <c r="I827" s="458"/>
      <c r="J827" s="480"/>
      <c r="K827" s="200">
        <v>0</v>
      </c>
      <c r="L827" s="370" t="s">
        <v>42</v>
      </c>
      <c r="M827" s="379" t="s">
        <v>42</v>
      </c>
      <c r="N827" s="379" t="s">
        <v>42</v>
      </c>
      <c r="O827" s="379" t="s">
        <v>42</v>
      </c>
      <c r="P827" s="371"/>
      <c r="Q82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27" s="379" t="s">
        <v>42</v>
      </c>
      <c r="S827" s="379" t="s">
        <v>42</v>
      </c>
      <c r="T827" s="379" t="s">
        <v>42</v>
      </c>
      <c r="U827" s="274" t="s">
        <v>41</v>
      </c>
    </row>
    <row r="828" spans="1:21" customFormat="1" ht="27.6" hidden="1" x14ac:dyDescent="0.3">
      <c r="A828" s="1"/>
      <c r="B828" s="55">
        <v>40951</v>
      </c>
      <c r="C828" s="95" t="s">
        <v>843</v>
      </c>
      <c r="D828" s="97" t="s">
        <v>844</v>
      </c>
      <c r="E828" s="84"/>
      <c r="F828" s="84" t="s">
        <v>20</v>
      </c>
      <c r="G828" s="85">
        <v>364.28</v>
      </c>
      <c r="H828" s="219">
        <v>4411431</v>
      </c>
      <c r="I828" s="458"/>
      <c r="J828" s="261"/>
      <c r="K828" s="200">
        <v>0</v>
      </c>
      <c r="L828" s="17" t="s">
        <v>139</v>
      </c>
      <c r="M828" s="25">
        <v>100</v>
      </c>
      <c r="N828" s="25" t="s">
        <v>921</v>
      </c>
      <c r="O828" s="25">
        <v>950</v>
      </c>
      <c r="P828" s="201"/>
      <c r="Q8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28" s="20" t="s">
        <v>372</v>
      </c>
      <c r="S828" s="25">
        <v>100</v>
      </c>
      <c r="T828" s="26" t="s">
        <v>936</v>
      </c>
      <c r="U828" s="26" t="s">
        <v>936</v>
      </c>
    </row>
    <row r="829" spans="1:21" customFormat="1" ht="27.6" hidden="1" x14ac:dyDescent="0.3">
      <c r="A829" s="1"/>
      <c r="B829" s="57">
        <v>40952</v>
      </c>
      <c r="C829" s="95" t="s">
        <v>845</v>
      </c>
      <c r="D829" s="97" t="s">
        <v>846</v>
      </c>
      <c r="E829" s="84"/>
      <c r="F829" s="84" t="s">
        <v>20</v>
      </c>
      <c r="G829" s="85">
        <v>775.38</v>
      </c>
      <c r="H829" s="219">
        <v>9389852</v>
      </c>
      <c r="I829" s="458"/>
      <c r="J829" s="261"/>
      <c r="K829" s="200">
        <v>0</v>
      </c>
      <c r="L829" s="17" t="s">
        <v>139</v>
      </c>
      <c r="M829" s="25">
        <v>100</v>
      </c>
      <c r="N829" s="25" t="s">
        <v>921</v>
      </c>
      <c r="O829" s="25">
        <v>950</v>
      </c>
      <c r="P829" s="201"/>
      <c r="Q82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29" s="20" t="s">
        <v>372</v>
      </c>
      <c r="S829" s="25">
        <v>100</v>
      </c>
      <c r="T829" s="26" t="s">
        <v>936</v>
      </c>
      <c r="U829" s="26" t="s">
        <v>936</v>
      </c>
    </row>
    <row r="830" spans="1:21" customFormat="1" ht="33" hidden="1" customHeight="1" x14ac:dyDescent="0.3">
      <c r="A830" s="1"/>
      <c r="B830" s="73">
        <v>4096</v>
      </c>
      <c r="C830" s="134">
        <v>4096</v>
      </c>
      <c r="D830" s="668" t="s">
        <v>847</v>
      </c>
      <c r="E830" s="669"/>
      <c r="F830" s="669"/>
      <c r="G830" s="160"/>
      <c r="H830" s="219"/>
      <c r="I830" s="458"/>
      <c r="J830" s="462"/>
      <c r="K830" s="200">
        <v>0</v>
      </c>
      <c r="L830" s="17" t="s">
        <v>42</v>
      </c>
      <c r="M830" s="200" t="s">
        <v>42</v>
      </c>
      <c r="N830" s="200" t="s">
        <v>42</v>
      </c>
      <c r="O830" s="200" t="s">
        <v>42</v>
      </c>
      <c r="P830" s="201"/>
      <c r="Q8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30" s="267" t="s">
        <v>42</v>
      </c>
      <c r="S830" s="267" t="s">
        <v>42</v>
      </c>
      <c r="T830" s="267" t="s">
        <v>42</v>
      </c>
      <c r="U830" s="274" t="s">
        <v>41</v>
      </c>
    </row>
    <row r="831" spans="1:21" customFormat="1" ht="39.75" hidden="1" customHeight="1" x14ac:dyDescent="0.3">
      <c r="A831" s="1"/>
      <c r="B831" s="82">
        <v>40961</v>
      </c>
      <c r="C831" s="95" t="s">
        <v>848</v>
      </c>
      <c r="D831" s="97" t="s">
        <v>849</v>
      </c>
      <c r="E831" s="84"/>
      <c r="F831" s="84" t="s">
        <v>20</v>
      </c>
      <c r="G831" s="85">
        <v>3.11</v>
      </c>
      <c r="H831" s="219">
        <v>37662</v>
      </c>
      <c r="I831" s="458"/>
      <c r="J831" s="261"/>
      <c r="K831" s="200">
        <v>0</v>
      </c>
      <c r="L831" s="24" t="s">
        <v>551</v>
      </c>
      <c r="M831" s="25">
        <v>100</v>
      </c>
      <c r="N831" s="25" t="s">
        <v>921</v>
      </c>
      <c r="O831" s="35" t="s">
        <v>850</v>
      </c>
      <c r="P831" s="201"/>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31" s="27" t="s">
        <v>551</v>
      </c>
      <c r="S831" s="25">
        <v>100</v>
      </c>
      <c r="T831" s="26" t="s">
        <v>936</v>
      </c>
      <c r="U831" s="26" t="s">
        <v>936</v>
      </c>
    </row>
    <row r="832" spans="1:21" customFormat="1" ht="39.75" hidden="1" customHeight="1" x14ac:dyDescent="0.3">
      <c r="A832" s="1"/>
      <c r="B832" s="73">
        <v>40962</v>
      </c>
      <c r="C832" s="95" t="s">
        <v>851</v>
      </c>
      <c r="D832" s="97" t="s">
        <v>852</v>
      </c>
      <c r="E832" s="84"/>
      <c r="F832" s="84" t="s">
        <v>20</v>
      </c>
      <c r="G832" s="85">
        <v>4.88</v>
      </c>
      <c r="H832" s="219">
        <v>59097</v>
      </c>
      <c r="I832" s="458"/>
      <c r="J832" s="261"/>
      <c r="K832" s="200">
        <v>0</v>
      </c>
      <c r="L832" s="24" t="s">
        <v>551</v>
      </c>
      <c r="M832" s="25">
        <v>100</v>
      </c>
      <c r="N832" s="25" t="s">
        <v>921</v>
      </c>
      <c r="O832" s="35" t="s">
        <v>850</v>
      </c>
      <c r="P832" s="201"/>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32" s="27" t="s">
        <v>551</v>
      </c>
      <c r="S832" s="25">
        <v>100</v>
      </c>
      <c r="T832" s="26" t="s">
        <v>936</v>
      </c>
      <c r="U832" s="26" t="s">
        <v>936</v>
      </c>
    </row>
    <row r="833" spans="1:21" customFormat="1" ht="46.5" hidden="1" customHeight="1" x14ac:dyDescent="0.3">
      <c r="A833" s="1"/>
      <c r="B833" s="73">
        <v>40963</v>
      </c>
      <c r="C833" s="15" t="s">
        <v>853</v>
      </c>
      <c r="D833" s="54" t="s">
        <v>854</v>
      </c>
      <c r="E833" s="16"/>
      <c r="F833" s="16" t="s">
        <v>20</v>
      </c>
      <c r="G833" s="12">
        <v>9.33</v>
      </c>
      <c r="H833" s="219">
        <v>112986</v>
      </c>
      <c r="I833" s="458"/>
      <c r="J833" s="297"/>
      <c r="K833" s="200">
        <v>0</v>
      </c>
      <c r="L833" s="24" t="s">
        <v>551</v>
      </c>
      <c r="M833" s="14">
        <v>100</v>
      </c>
      <c r="N833" s="25" t="s">
        <v>921</v>
      </c>
      <c r="O833" s="21" t="s">
        <v>850</v>
      </c>
      <c r="P833" s="20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33" s="27" t="s">
        <v>551</v>
      </c>
      <c r="S833" s="14">
        <v>100</v>
      </c>
      <c r="T833" s="26" t="s">
        <v>936</v>
      </c>
      <c r="U833" s="26" t="s">
        <v>936</v>
      </c>
    </row>
    <row r="834" spans="1:21" customFormat="1" ht="47.25" hidden="1" customHeight="1" x14ac:dyDescent="0.3">
      <c r="A834" s="1"/>
      <c r="B834" s="83">
        <v>40964</v>
      </c>
      <c r="C834" s="95" t="s">
        <v>855</v>
      </c>
      <c r="D834" s="97" t="s">
        <v>856</v>
      </c>
      <c r="E834" s="84"/>
      <c r="F834" s="84" t="s">
        <v>20</v>
      </c>
      <c r="G834" s="85">
        <v>12.17</v>
      </c>
      <c r="H834" s="219">
        <v>147379</v>
      </c>
      <c r="I834" s="458"/>
      <c r="J834" s="261"/>
      <c r="K834" s="200">
        <v>0</v>
      </c>
      <c r="L834" s="24" t="s">
        <v>551</v>
      </c>
      <c r="M834" s="25">
        <v>100</v>
      </c>
      <c r="N834" s="25" t="s">
        <v>921</v>
      </c>
      <c r="O834" s="35" t="s">
        <v>850</v>
      </c>
      <c r="P834" s="201"/>
      <c r="Q8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34" s="27" t="s">
        <v>551</v>
      </c>
      <c r="S834" s="25">
        <v>100</v>
      </c>
      <c r="T834" s="26" t="s">
        <v>936</v>
      </c>
      <c r="U834" s="26" t="s">
        <v>936</v>
      </c>
    </row>
    <row r="835" spans="1:21" customFormat="1" ht="27.6" x14ac:dyDescent="0.3">
      <c r="A835" s="1"/>
      <c r="B835" s="75">
        <v>4098</v>
      </c>
      <c r="C835" s="95">
        <v>4098</v>
      </c>
      <c r="D835" s="97" t="s">
        <v>857</v>
      </c>
      <c r="E835" s="84"/>
      <c r="F835" s="84" t="s">
        <v>20</v>
      </c>
      <c r="G835" s="85">
        <v>672.91</v>
      </c>
      <c r="H835" s="219">
        <v>8148940</v>
      </c>
      <c r="I835" s="458"/>
      <c r="J835" s="261"/>
      <c r="K835" s="200">
        <v>0</v>
      </c>
      <c r="L835" s="17" t="s">
        <v>21</v>
      </c>
      <c r="M835" s="25">
        <v>100</v>
      </c>
      <c r="N835" s="35" t="s">
        <v>473</v>
      </c>
      <c r="O835" s="25">
        <v>225</v>
      </c>
      <c r="P835" s="201"/>
      <c r="Q8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35" s="20" t="s">
        <v>21</v>
      </c>
      <c r="S835" s="25">
        <v>100</v>
      </c>
      <c r="T835" s="26" t="s">
        <v>936</v>
      </c>
      <c r="U835" s="26" t="s">
        <v>936</v>
      </c>
    </row>
    <row r="836" spans="1:21" customFormat="1" ht="28.2" thickBot="1" x14ac:dyDescent="0.35">
      <c r="A836" s="1"/>
      <c r="B836" s="53">
        <v>40981</v>
      </c>
      <c r="C836" s="92" t="s">
        <v>858</v>
      </c>
      <c r="D836" s="104" t="s">
        <v>859</v>
      </c>
      <c r="E836" s="90"/>
      <c r="F836" s="90" t="s">
        <v>20</v>
      </c>
      <c r="G836" s="98">
        <v>354.99</v>
      </c>
      <c r="H836" s="225">
        <v>4298929</v>
      </c>
      <c r="I836" s="458"/>
      <c r="J836" s="261"/>
      <c r="K836" s="200">
        <v>0</v>
      </c>
      <c r="L836" s="198" t="s">
        <v>21</v>
      </c>
      <c r="M836" s="274">
        <v>100</v>
      </c>
      <c r="N836" s="199" t="s">
        <v>473</v>
      </c>
      <c r="O836" s="274">
        <v>225</v>
      </c>
      <c r="P836" s="304"/>
      <c r="Q836"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36" s="360" t="s">
        <v>21</v>
      </c>
      <c r="S836" s="274">
        <v>100</v>
      </c>
      <c r="T836" s="26" t="s">
        <v>936</v>
      </c>
      <c r="U836" s="26" t="s">
        <v>936</v>
      </c>
    </row>
    <row r="837" spans="1:21" customFormat="1" ht="26.25" customHeight="1" x14ac:dyDescent="0.3">
      <c r="A837" s="23"/>
      <c r="B837" s="53">
        <v>4099</v>
      </c>
      <c r="C837" s="592">
        <v>4099</v>
      </c>
      <c r="D837" s="627" t="s">
        <v>860</v>
      </c>
      <c r="E837" s="100">
        <v>1</v>
      </c>
      <c r="F837" s="100" t="s">
        <v>861</v>
      </c>
      <c r="G837" s="101">
        <v>1639.39</v>
      </c>
      <c r="H837" s="241">
        <v>19853013</v>
      </c>
      <c r="I837" s="111"/>
      <c r="J837" s="202"/>
      <c r="K837" s="200">
        <v>0</v>
      </c>
      <c r="L837" s="277" t="s">
        <v>21</v>
      </c>
      <c r="M837" s="205">
        <v>100</v>
      </c>
      <c r="N837" s="206" t="s">
        <v>473</v>
      </c>
      <c r="O837" s="205">
        <v>243</v>
      </c>
      <c r="P837" s="207"/>
      <c r="Q837"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37" s="209" t="s">
        <v>21</v>
      </c>
      <c r="S837" s="279">
        <v>100</v>
      </c>
      <c r="T837" s="26" t="s">
        <v>936</v>
      </c>
      <c r="U837" s="26" t="s">
        <v>936</v>
      </c>
    </row>
    <row r="838" spans="1:21" customFormat="1" ht="26.25" customHeight="1" x14ac:dyDescent="0.3">
      <c r="A838" s="15" t="s">
        <v>862</v>
      </c>
      <c r="B838" s="53">
        <v>4099</v>
      </c>
      <c r="C838" s="593"/>
      <c r="D838" s="628"/>
      <c r="E838" s="84">
        <v>2</v>
      </c>
      <c r="F838" s="84" t="s">
        <v>568</v>
      </c>
      <c r="G838" s="85">
        <v>3257.07</v>
      </c>
      <c r="H838" s="242">
        <v>39443118</v>
      </c>
      <c r="I838" s="111">
        <f>+G838-G837</f>
        <v>1617.68</v>
      </c>
      <c r="J838" s="261"/>
      <c r="K838" s="200">
        <v>0</v>
      </c>
      <c r="L838" s="17" t="s">
        <v>21</v>
      </c>
      <c r="M838" s="25">
        <v>100</v>
      </c>
      <c r="N838" s="35" t="s">
        <v>473</v>
      </c>
      <c r="O838" s="25">
        <v>243</v>
      </c>
      <c r="P838" s="201"/>
      <c r="Q838" s="289"/>
      <c r="R838" s="269"/>
      <c r="S838" s="381"/>
      <c r="T838" s="26" t="s">
        <v>936</v>
      </c>
      <c r="U838" s="26"/>
    </row>
    <row r="839" spans="1:21" customFormat="1" ht="23.25" customHeight="1" x14ac:dyDescent="0.3">
      <c r="A839" s="15" t="s">
        <v>863</v>
      </c>
      <c r="B839" s="53">
        <v>4099</v>
      </c>
      <c r="C839" s="593"/>
      <c r="D839" s="628"/>
      <c r="E839" s="84">
        <v>3</v>
      </c>
      <c r="F839" s="84" t="s">
        <v>570</v>
      </c>
      <c r="G839" s="85">
        <v>4824.45</v>
      </c>
      <c r="H839" s="242">
        <v>58424090</v>
      </c>
      <c r="I839" s="111">
        <f>+G839-G837</f>
        <v>3185.0599999999995</v>
      </c>
      <c r="J839" s="261"/>
      <c r="K839" s="200">
        <v>0</v>
      </c>
      <c r="L839" s="17" t="s">
        <v>21</v>
      </c>
      <c r="M839" s="25">
        <v>100</v>
      </c>
      <c r="N839" s="35" t="s">
        <v>473</v>
      </c>
      <c r="O839" s="25">
        <v>243</v>
      </c>
      <c r="P839" s="201"/>
      <c r="Q839" s="289"/>
      <c r="R839" s="269"/>
      <c r="S839" s="381"/>
      <c r="T839" s="26" t="s">
        <v>936</v>
      </c>
      <c r="U839" s="26"/>
    </row>
    <row r="840" spans="1:21" customFormat="1" ht="26.25" customHeight="1" thickBot="1" x14ac:dyDescent="0.35">
      <c r="A840" s="15" t="s">
        <v>864</v>
      </c>
      <c r="B840" s="53">
        <v>4099</v>
      </c>
      <c r="C840" s="594"/>
      <c r="D840" s="629"/>
      <c r="E840" s="102">
        <v>4</v>
      </c>
      <c r="F840" s="102" t="s">
        <v>572</v>
      </c>
      <c r="G840" s="103">
        <v>8648.8700000000008</v>
      </c>
      <c r="H840" s="243">
        <v>104737816</v>
      </c>
      <c r="I840" s="111">
        <f>+G840-G837</f>
        <v>7009.4800000000005</v>
      </c>
      <c r="J840" s="261"/>
      <c r="K840" s="200">
        <v>0</v>
      </c>
      <c r="L840" s="282" t="s">
        <v>21</v>
      </c>
      <c r="M840" s="211">
        <v>100</v>
      </c>
      <c r="N840" s="212" t="s">
        <v>473</v>
      </c>
      <c r="O840" s="211">
        <v>243</v>
      </c>
      <c r="P840" s="213"/>
      <c r="Q840" s="329"/>
      <c r="R840" s="270"/>
      <c r="S840" s="382"/>
      <c r="T840" s="26" t="s">
        <v>936</v>
      </c>
      <c r="U840" s="26"/>
    </row>
    <row r="841" spans="1:21" customFormat="1" ht="41.4" x14ac:dyDescent="0.3">
      <c r="A841" s="1"/>
      <c r="B841" s="53">
        <v>4100</v>
      </c>
      <c r="C841" s="124">
        <v>4100</v>
      </c>
      <c r="D841" s="125" t="s">
        <v>865</v>
      </c>
      <c r="E841" s="91"/>
      <c r="F841" s="91" t="s">
        <v>20</v>
      </c>
      <c r="G841" s="116">
        <v>776.99</v>
      </c>
      <c r="H841" s="221">
        <v>9409349</v>
      </c>
      <c r="I841" s="458"/>
      <c r="J841" s="261"/>
      <c r="K841" s="200">
        <v>0</v>
      </c>
      <c r="L841" s="249" t="s">
        <v>139</v>
      </c>
      <c r="M841" s="250">
        <v>100</v>
      </c>
      <c r="N841" s="262" t="s">
        <v>473</v>
      </c>
      <c r="O841" s="250">
        <v>950</v>
      </c>
      <c r="P841" s="306"/>
      <c r="Q84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41" s="314" t="s">
        <v>139</v>
      </c>
      <c r="S841" s="250">
        <v>100</v>
      </c>
      <c r="T841" s="26" t="s">
        <v>936</v>
      </c>
      <c r="U841" s="26" t="s">
        <v>936</v>
      </c>
    </row>
    <row r="842" spans="1:21" customFormat="1" x14ac:dyDescent="0.3">
      <c r="A842" s="1"/>
      <c r="B842" s="53">
        <v>4200</v>
      </c>
      <c r="C842" s="113">
        <v>4200</v>
      </c>
      <c r="D842" s="159" t="s">
        <v>866</v>
      </c>
      <c r="E842" s="160"/>
      <c r="F842" s="160"/>
      <c r="G842" s="160"/>
      <c r="H842" s="219"/>
      <c r="I842" s="458"/>
      <c r="J842" s="462"/>
      <c r="K842" s="200">
        <v>0</v>
      </c>
      <c r="L842" s="17" t="s">
        <v>42</v>
      </c>
      <c r="M842" s="200" t="s">
        <v>42</v>
      </c>
      <c r="N842" s="200" t="s">
        <v>42</v>
      </c>
      <c r="O842" s="200" t="s">
        <v>42</v>
      </c>
      <c r="P842" s="203"/>
      <c r="Q8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42" s="200" t="s">
        <v>42</v>
      </c>
      <c r="S842" s="200" t="s">
        <v>42</v>
      </c>
      <c r="T842" s="200" t="s">
        <v>42</v>
      </c>
      <c r="U842" s="274" t="s">
        <v>41</v>
      </c>
    </row>
    <row r="843" spans="1:21" customFormat="1" ht="55.2" x14ac:dyDescent="0.3">
      <c r="A843" s="1">
        <v>4069</v>
      </c>
      <c r="B843" s="53">
        <v>42001</v>
      </c>
      <c r="C843" s="95" t="s">
        <v>867</v>
      </c>
      <c r="D843" s="97" t="s">
        <v>868</v>
      </c>
      <c r="E843" s="84"/>
      <c r="F843" s="84" t="s">
        <v>20</v>
      </c>
      <c r="G843" s="85">
        <v>717.4</v>
      </c>
      <c r="H843" s="219">
        <v>8687714</v>
      </c>
      <c r="I843" s="458"/>
      <c r="J843" s="261"/>
      <c r="K843" s="200">
        <v>0</v>
      </c>
      <c r="L843" s="17" t="s">
        <v>243</v>
      </c>
      <c r="M843" s="25">
        <v>100</v>
      </c>
      <c r="N843" s="35" t="s">
        <v>473</v>
      </c>
      <c r="O843" s="25">
        <v>424</v>
      </c>
      <c r="P843" s="203"/>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43" s="20" t="s">
        <v>243</v>
      </c>
      <c r="S843" s="25">
        <v>100</v>
      </c>
      <c r="T843" s="26" t="s">
        <v>936</v>
      </c>
      <c r="U843" s="26" t="s">
        <v>936</v>
      </c>
    </row>
    <row r="844" spans="1:21" customFormat="1" ht="27.6" x14ac:dyDescent="0.3">
      <c r="A844" s="1"/>
      <c r="B844" s="53">
        <v>42002</v>
      </c>
      <c r="C844" s="95" t="s">
        <v>869</v>
      </c>
      <c r="D844" s="97" t="s">
        <v>870</v>
      </c>
      <c r="E844" s="84"/>
      <c r="F844" s="84" t="s">
        <v>20</v>
      </c>
      <c r="G844" s="85">
        <v>505.42</v>
      </c>
      <c r="H844" s="219">
        <v>6120636</v>
      </c>
      <c r="I844" s="458"/>
      <c r="J844" s="261"/>
      <c r="K844" s="200">
        <v>0</v>
      </c>
      <c r="L844" s="17" t="s">
        <v>243</v>
      </c>
      <c r="M844" s="14">
        <v>100</v>
      </c>
      <c r="N844" s="35" t="s">
        <v>473</v>
      </c>
      <c r="O844" s="14">
        <v>424</v>
      </c>
      <c r="P844" s="20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44" s="20" t="s">
        <v>243</v>
      </c>
      <c r="S844" s="14">
        <v>100</v>
      </c>
      <c r="T844" s="26" t="s">
        <v>936</v>
      </c>
      <c r="U844" s="26" t="s">
        <v>936</v>
      </c>
    </row>
    <row r="845" spans="1:21" customFormat="1" ht="27.6" x14ac:dyDescent="0.3">
      <c r="A845" s="1"/>
      <c r="B845" s="95" t="s">
        <v>975</v>
      </c>
      <c r="C845" s="95" t="s">
        <v>871</v>
      </c>
      <c r="D845" s="97" t="s">
        <v>872</v>
      </c>
      <c r="E845" s="84"/>
      <c r="F845" s="84" t="s">
        <v>20</v>
      </c>
      <c r="G845" s="85">
        <v>672.61</v>
      </c>
      <c r="H845" s="219">
        <v>8145307</v>
      </c>
      <c r="I845" s="458"/>
      <c r="J845" s="261"/>
      <c r="K845" s="200">
        <v>0</v>
      </c>
      <c r="L845" s="17" t="s">
        <v>243</v>
      </c>
      <c r="M845" s="25">
        <v>100</v>
      </c>
      <c r="N845" s="35" t="s">
        <v>473</v>
      </c>
      <c r="O845" s="25">
        <v>424</v>
      </c>
      <c r="P845" s="290"/>
      <c r="Q84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45" s="20" t="s">
        <v>243</v>
      </c>
      <c r="S845" s="25">
        <v>100</v>
      </c>
      <c r="T845" s="26" t="s">
        <v>936</v>
      </c>
      <c r="U845" s="26" t="s">
        <v>936</v>
      </c>
    </row>
    <row r="846" spans="1:21" customFormat="1" ht="27.6" x14ac:dyDescent="0.3">
      <c r="A846" s="1"/>
      <c r="B846" s="95" t="s">
        <v>976</v>
      </c>
      <c r="C846" s="95" t="s">
        <v>873</v>
      </c>
      <c r="D846" s="97" t="s">
        <v>874</v>
      </c>
      <c r="E846" s="84"/>
      <c r="F846" s="84" t="s">
        <v>20</v>
      </c>
      <c r="G846" s="85">
        <v>455.04</v>
      </c>
      <c r="H846" s="219">
        <v>5510534</v>
      </c>
      <c r="I846" s="458"/>
      <c r="J846" s="261"/>
      <c r="K846" s="200">
        <v>0</v>
      </c>
      <c r="L846" s="17" t="s">
        <v>243</v>
      </c>
      <c r="M846" s="25">
        <v>100</v>
      </c>
      <c r="N846" s="35" t="s">
        <v>473</v>
      </c>
      <c r="O846" s="25">
        <v>424</v>
      </c>
      <c r="P846" s="290"/>
      <c r="Q84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46" s="20" t="s">
        <v>243</v>
      </c>
      <c r="S846" s="25">
        <v>100</v>
      </c>
      <c r="T846" s="26" t="s">
        <v>936</v>
      </c>
      <c r="U846" s="26" t="s">
        <v>936</v>
      </c>
    </row>
    <row r="847" spans="1:21" customFormat="1" ht="55.8" thickBot="1" x14ac:dyDescent="0.35">
      <c r="A847" s="1" t="s">
        <v>875</v>
      </c>
      <c r="B847" s="95" t="s">
        <v>977</v>
      </c>
      <c r="C847" s="95" t="s">
        <v>876</v>
      </c>
      <c r="D847" s="97" t="s">
        <v>877</v>
      </c>
      <c r="E847" s="84"/>
      <c r="F847" s="84" t="s">
        <v>20</v>
      </c>
      <c r="G847" s="85">
        <v>585.58000000000004</v>
      </c>
      <c r="H847" s="219">
        <v>7091374</v>
      </c>
      <c r="I847" s="458"/>
      <c r="J847" s="261"/>
      <c r="K847" s="200">
        <v>0</v>
      </c>
      <c r="L847" s="17" t="s">
        <v>243</v>
      </c>
      <c r="M847" s="25">
        <v>100</v>
      </c>
      <c r="N847" s="35" t="s">
        <v>473</v>
      </c>
      <c r="O847" s="25">
        <v>424</v>
      </c>
      <c r="P847" s="290"/>
      <c r="Q8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47" s="20" t="s">
        <v>243</v>
      </c>
      <c r="S847" s="25">
        <v>100</v>
      </c>
      <c r="T847" s="26" t="s">
        <v>936</v>
      </c>
      <c r="U847" s="26" t="s">
        <v>936</v>
      </c>
    </row>
    <row r="848" spans="1:21" customFormat="1" ht="15" hidden="1" thickBot="1" x14ac:dyDescent="0.35">
      <c r="A848" s="1"/>
      <c r="B848" s="53">
        <v>4300</v>
      </c>
      <c r="C848" s="113">
        <v>4300</v>
      </c>
      <c r="D848" s="668" t="s">
        <v>878</v>
      </c>
      <c r="E848" s="669"/>
      <c r="F848" s="669"/>
      <c r="G848" s="160"/>
      <c r="H848" s="219"/>
      <c r="I848" s="458"/>
      <c r="J848" s="462"/>
      <c r="K848" s="200">
        <v>0</v>
      </c>
      <c r="L848" s="17" t="s">
        <v>42</v>
      </c>
      <c r="M848" s="200" t="s">
        <v>42</v>
      </c>
      <c r="N848" s="200" t="s">
        <v>42</v>
      </c>
      <c r="O848" s="200" t="s">
        <v>42</v>
      </c>
      <c r="P848" s="203"/>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48" s="200" t="s">
        <v>42</v>
      </c>
      <c r="S848" s="200" t="s">
        <v>42</v>
      </c>
      <c r="T848" s="200" t="s">
        <v>42</v>
      </c>
      <c r="U848" s="274" t="s">
        <v>41</v>
      </c>
    </row>
    <row r="849" spans="1:22" ht="28.2" hidden="1" thickBot="1" x14ac:dyDescent="0.35">
      <c r="A849" s="1"/>
      <c r="B849" s="53">
        <v>43001</v>
      </c>
      <c r="C849" s="60" t="s">
        <v>879</v>
      </c>
      <c r="D849" s="293" t="s">
        <v>880</v>
      </c>
      <c r="E849" s="84"/>
      <c r="F849" s="245" t="s">
        <v>20</v>
      </c>
      <c r="G849" s="239">
        <v>575.19000000000005</v>
      </c>
      <c r="H849" s="219">
        <v>6965551</v>
      </c>
      <c r="I849" s="458"/>
      <c r="J849" s="261"/>
      <c r="K849" s="200">
        <v>0</v>
      </c>
      <c r="L849" s="17" t="s">
        <v>21</v>
      </c>
      <c r="M849" s="14">
        <v>100</v>
      </c>
      <c r="N849" s="245" t="s">
        <v>434</v>
      </c>
      <c r="O849" s="14" t="s">
        <v>923</v>
      </c>
      <c r="P849" s="203"/>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49" s="20" t="s">
        <v>21</v>
      </c>
      <c r="S849" s="14">
        <v>100</v>
      </c>
      <c r="T849" s="26" t="s">
        <v>936</v>
      </c>
      <c r="U849" s="26" t="s">
        <v>936</v>
      </c>
    </row>
    <row r="850" spans="1:22" ht="28.2" hidden="1" thickBot="1" x14ac:dyDescent="0.35">
      <c r="A850" s="1"/>
      <c r="B850" s="53">
        <v>43002</v>
      </c>
      <c r="C850" s="60" t="s">
        <v>881</v>
      </c>
      <c r="D850" s="293" t="s">
        <v>882</v>
      </c>
      <c r="E850" s="84"/>
      <c r="F850" s="245" t="s">
        <v>20</v>
      </c>
      <c r="G850" s="239">
        <v>599.62</v>
      </c>
      <c r="H850" s="219">
        <v>7261398</v>
      </c>
      <c r="I850" s="458"/>
      <c r="J850" s="261"/>
      <c r="K850" s="200">
        <v>0</v>
      </c>
      <c r="L850" s="17" t="s">
        <v>21</v>
      </c>
      <c r="M850" s="14">
        <v>100</v>
      </c>
      <c r="N850" s="245" t="s">
        <v>434</v>
      </c>
      <c r="O850" s="14" t="s">
        <v>923</v>
      </c>
      <c r="P850" s="203"/>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50" s="20" t="s">
        <v>21</v>
      </c>
      <c r="S850" s="14">
        <v>100</v>
      </c>
      <c r="T850" s="26" t="s">
        <v>936</v>
      </c>
      <c r="U850" s="26" t="s">
        <v>936</v>
      </c>
    </row>
    <row r="851" spans="1:22" ht="28.2" hidden="1" thickBot="1" x14ac:dyDescent="0.35">
      <c r="A851" s="1"/>
      <c r="B851" s="53">
        <v>43003</v>
      </c>
      <c r="C851" s="60" t="s">
        <v>883</v>
      </c>
      <c r="D851" s="293" t="s">
        <v>884</v>
      </c>
      <c r="E851" s="84"/>
      <c r="F851" s="245" t="s">
        <v>20</v>
      </c>
      <c r="G851" s="239">
        <v>624.01</v>
      </c>
      <c r="H851" s="219">
        <v>7556761</v>
      </c>
      <c r="I851" s="458"/>
      <c r="J851" s="261"/>
      <c r="K851" s="200">
        <v>0</v>
      </c>
      <c r="L851" s="17" t="s">
        <v>21</v>
      </c>
      <c r="M851" s="14">
        <v>100</v>
      </c>
      <c r="N851" s="245" t="s">
        <v>434</v>
      </c>
      <c r="O851" s="14" t="s">
        <v>923</v>
      </c>
      <c r="P851" s="203"/>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51" s="20" t="s">
        <v>21</v>
      </c>
      <c r="S851" s="14">
        <v>100</v>
      </c>
      <c r="T851" s="26" t="s">
        <v>936</v>
      </c>
      <c r="U851" s="26" t="s">
        <v>936</v>
      </c>
    </row>
    <row r="852" spans="1:22" ht="28.2" hidden="1" thickBot="1" x14ac:dyDescent="0.35">
      <c r="A852" s="1"/>
      <c r="B852" s="53">
        <v>43004</v>
      </c>
      <c r="C852" s="60" t="s">
        <v>885</v>
      </c>
      <c r="D852" s="293" t="s">
        <v>886</v>
      </c>
      <c r="E852" s="84"/>
      <c r="F852" s="245" t="s">
        <v>20</v>
      </c>
      <c r="G852" s="239">
        <v>67.73</v>
      </c>
      <c r="H852" s="219">
        <v>820210</v>
      </c>
      <c r="I852" s="458"/>
      <c r="J852" s="261"/>
      <c r="K852" s="200">
        <v>0</v>
      </c>
      <c r="L852" s="17" t="s">
        <v>21</v>
      </c>
      <c r="M852" s="14">
        <v>100</v>
      </c>
      <c r="N852" s="245" t="s">
        <v>434</v>
      </c>
      <c r="O852" s="14" t="s">
        <v>923</v>
      </c>
      <c r="P852" s="203"/>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52" s="20" t="s">
        <v>21</v>
      </c>
      <c r="S852" s="14">
        <v>100</v>
      </c>
      <c r="T852" s="26" t="s">
        <v>936</v>
      </c>
      <c r="U852" s="26" t="s">
        <v>936</v>
      </c>
    </row>
    <row r="853" spans="1:22" ht="28.2" hidden="1" thickBot="1" x14ac:dyDescent="0.35">
      <c r="A853" s="1"/>
      <c r="B853" s="415" t="s">
        <v>978</v>
      </c>
      <c r="C853" s="415" t="s">
        <v>887</v>
      </c>
      <c r="D853" s="416" t="s">
        <v>888</v>
      </c>
      <c r="E853" s="16"/>
      <c r="F853" s="22" t="s">
        <v>20</v>
      </c>
      <c r="G853" s="295">
        <v>338.4</v>
      </c>
      <c r="H853" s="219">
        <v>4098024</v>
      </c>
      <c r="I853" s="458"/>
      <c r="J853" s="297"/>
      <c r="K853" s="200">
        <v>0</v>
      </c>
      <c r="L853" s="166" t="s">
        <v>21</v>
      </c>
      <c r="M853" s="14">
        <v>100</v>
      </c>
      <c r="N853" s="245" t="s">
        <v>434</v>
      </c>
      <c r="O853" s="14" t="s">
        <v>923</v>
      </c>
      <c r="P853" s="203"/>
      <c r="Q853" s="30"/>
      <c r="R853" s="20" t="s">
        <v>21</v>
      </c>
      <c r="S853" s="14">
        <v>100</v>
      </c>
      <c r="T853" s="26" t="s">
        <v>936</v>
      </c>
      <c r="U853" s="26" t="s">
        <v>936</v>
      </c>
    </row>
    <row r="854" spans="1:22" ht="28.2" hidden="1" thickBot="1" x14ac:dyDescent="0.35">
      <c r="A854" s="1"/>
      <c r="B854" s="415" t="s">
        <v>979</v>
      </c>
      <c r="C854" s="415" t="s">
        <v>889</v>
      </c>
      <c r="D854" s="416" t="s">
        <v>890</v>
      </c>
      <c r="E854" s="16"/>
      <c r="F854" s="22" t="s">
        <v>20</v>
      </c>
      <c r="G854" s="295">
        <v>287.56</v>
      </c>
      <c r="H854" s="219">
        <v>3482352</v>
      </c>
      <c r="I854" s="458"/>
      <c r="J854" s="297"/>
      <c r="K854" s="200">
        <v>0</v>
      </c>
      <c r="L854" s="166" t="s">
        <v>21</v>
      </c>
      <c r="M854" s="14">
        <v>100</v>
      </c>
      <c r="N854" s="245" t="s">
        <v>434</v>
      </c>
      <c r="O854" s="14" t="s">
        <v>923</v>
      </c>
      <c r="P854" s="203"/>
      <c r="Q854" s="30"/>
      <c r="R854" s="20" t="s">
        <v>21</v>
      </c>
      <c r="S854" s="14">
        <v>100</v>
      </c>
      <c r="T854" s="26" t="s">
        <v>936</v>
      </c>
      <c r="U854" s="26" t="s">
        <v>936</v>
      </c>
    </row>
    <row r="855" spans="1:22" ht="28.2" hidden="1" thickBot="1" x14ac:dyDescent="0.35">
      <c r="A855" s="1"/>
      <c r="B855" s="417" t="s">
        <v>980</v>
      </c>
      <c r="C855" s="417" t="s">
        <v>891</v>
      </c>
      <c r="D855" s="418" t="s">
        <v>892</v>
      </c>
      <c r="E855" s="169"/>
      <c r="F855" s="332" t="s">
        <v>20</v>
      </c>
      <c r="G855" s="419">
        <v>241.18</v>
      </c>
      <c r="H855" s="225">
        <v>2920690</v>
      </c>
      <c r="I855" s="458"/>
      <c r="J855" s="297"/>
      <c r="K855" s="200">
        <v>0</v>
      </c>
      <c r="L855" s="368" t="s">
        <v>21</v>
      </c>
      <c r="M855" s="285">
        <v>100</v>
      </c>
      <c r="N855" s="353" t="s">
        <v>434</v>
      </c>
      <c r="O855" s="285" t="s">
        <v>923</v>
      </c>
      <c r="P855" s="286"/>
      <c r="Q855" s="305"/>
      <c r="R855" s="360" t="s">
        <v>21</v>
      </c>
      <c r="S855" s="285">
        <v>100</v>
      </c>
      <c r="T855" s="26" t="s">
        <v>936</v>
      </c>
      <c r="U855" s="26" t="s">
        <v>936</v>
      </c>
    </row>
    <row r="856" spans="1:22" customFormat="1" ht="37.5" customHeight="1" x14ac:dyDescent="0.3">
      <c r="A856" s="1"/>
      <c r="B856" s="578">
        <v>4400</v>
      </c>
      <c r="C856" s="603">
        <v>4400</v>
      </c>
      <c r="D856" s="600" t="s">
        <v>893</v>
      </c>
      <c r="E856" s="100">
        <v>1</v>
      </c>
      <c r="F856" s="224" t="s">
        <v>894</v>
      </c>
      <c r="G856" s="145">
        <v>188.82</v>
      </c>
      <c r="H856" s="241">
        <v>2286610</v>
      </c>
      <c r="I856" s="111"/>
      <c r="J856" s="261"/>
      <c r="K856" s="200">
        <v>0</v>
      </c>
      <c r="L856" s="372" t="s">
        <v>21</v>
      </c>
      <c r="M856" s="205">
        <v>100</v>
      </c>
      <c r="N856" s="206" t="s">
        <v>473</v>
      </c>
      <c r="O856" s="205">
        <v>243</v>
      </c>
      <c r="P856" s="390" t="s">
        <v>95</v>
      </c>
      <c r="Q85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56" s="209" t="s">
        <v>21</v>
      </c>
      <c r="S856" s="279">
        <v>100</v>
      </c>
      <c r="T856" s="26" t="s">
        <v>936</v>
      </c>
      <c r="U856" s="26" t="s">
        <v>936</v>
      </c>
    </row>
    <row r="857" spans="1:22" customFormat="1" ht="37.5" customHeight="1" x14ac:dyDescent="0.3">
      <c r="B857" s="578">
        <v>4400</v>
      </c>
      <c r="C857" s="604"/>
      <c r="D857" s="601"/>
      <c r="E857" s="135">
        <v>2</v>
      </c>
      <c r="F857" s="136" t="s">
        <v>895</v>
      </c>
      <c r="G857" s="146">
        <v>533.46</v>
      </c>
      <c r="H857" s="242">
        <v>6460201</v>
      </c>
      <c r="I857" s="496">
        <f>+G857-G856</f>
        <v>344.64000000000004</v>
      </c>
      <c r="J857" s="114"/>
      <c r="K857" s="200">
        <v>0</v>
      </c>
      <c r="L857" s="166" t="s">
        <v>21</v>
      </c>
      <c r="M857" s="25">
        <v>100</v>
      </c>
      <c r="N857" s="35" t="s">
        <v>473</v>
      </c>
      <c r="O857" s="25">
        <v>243</v>
      </c>
      <c r="P857" s="301"/>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57" s="302"/>
      <c r="S857" s="394"/>
      <c r="T857" s="26" t="s">
        <v>936</v>
      </c>
      <c r="U857" s="26"/>
      <c r="V857" s="93"/>
    </row>
    <row r="858" spans="1:22" customFormat="1" ht="37.5" customHeight="1" x14ac:dyDescent="0.3">
      <c r="B858" s="578">
        <v>4400</v>
      </c>
      <c r="C858" s="604"/>
      <c r="D858" s="601"/>
      <c r="E858" s="135">
        <v>2</v>
      </c>
      <c r="F858" s="136" t="s">
        <v>568</v>
      </c>
      <c r="G858" s="146">
        <v>1323.34</v>
      </c>
      <c r="H858" s="242">
        <v>16025647</v>
      </c>
      <c r="I858" s="496">
        <f>+G858-G856</f>
        <v>1134.52</v>
      </c>
      <c r="J858" s="114"/>
      <c r="K858" s="200">
        <v>0</v>
      </c>
      <c r="L858" s="166" t="s">
        <v>21</v>
      </c>
      <c r="M858" s="25">
        <v>100</v>
      </c>
      <c r="N858" s="35" t="s">
        <v>473</v>
      </c>
      <c r="O858" s="25">
        <v>243</v>
      </c>
      <c r="P858" s="301"/>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58" s="302"/>
      <c r="S858" s="394"/>
      <c r="T858" s="26" t="s">
        <v>936</v>
      </c>
      <c r="U858" s="26"/>
      <c r="V858" s="93"/>
    </row>
    <row r="859" spans="1:22" customFormat="1" ht="37.5" customHeight="1" x14ac:dyDescent="0.3">
      <c r="B859" s="578">
        <v>4400</v>
      </c>
      <c r="C859" s="604"/>
      <c r="D859" s="601"/>
      <c r="E859" s="135">
        <v>4</v>
      </c>
      <c r="F859" s="136" t="s">
        <v>570</v>
      </c>
      <c r="G859" s="146">
        <v>1961.17</v>
      </c>
      <c r="H859" s="242">
        <v>23749769</v>
      </c>
      <c r="I859" s="496">
        <f>+G859-G856</f>
        <v>1772.3500000000001</v>
      </c>
      <c r="J859" s="114"/>
      <c r="K859" s="200">
        <v>0</v>
      </c>
      <c r="L859" s="166" t="s">
        <v>21</v>
      </c>
      <c r="M859" s="25">
        <v>100</v>
      </c>
      <c r="N859" s="35" t="s">
        <v>473</v>
      </c>
      <c r="O859" s="25">
        <v>243</v>
      </c>
      <c r="P859" s="301"/>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59" s="302"/>
      <c r="S859" s="394"/>
      <c r="T859" s="26" t="s">
        <v>936</v>
      </c>
      <c r="U859" s="26"/>
      <c r="V859" s="149"/>
    </row>
    <row r="860" spans="1:22" customFormat="1" ht="37.5" customHeight="1" thickBot="1" x14ac:dyDescent="0.35">
      <c r="B860" s="578">
        <v>4400</v>
      </c>
      <c r="C860" s="605"/>
      <c r="D860" s="602"/>
      <c r="E860" s="137">
        <v>5</v>
      </c>
      <c r="F860" s="138" t="s">
        <v>572</v>
      </c>
      <c r="G860" s="488">
        <v>3069.31</v>
      </c>
      <c r="H860" s="243">
        <v>37169344</v>
      </c>
      <c r="I860" s="496">
        <f>+G860-G856</f>
        <v>2880.49</v>
      </c>
      <c r="J860" s="114"/>
      <c r="K860" s="200">
        <v>0</v>
      </c>
      <c r="L860" s="376" t="s">
        <v>21</v>
      </c>
      <c r="M860" s="211">
        <v>100</v>
      </c>
      <c r="N860" s="212" t="s">
        <v>473</v>
      </c>
      <c r="O860" s="211">
        <v>243</v>
      </c>
      <c r="P860" s="395"/>
      <c r="Q860"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60" s="396"/>
      <c r="S860" s="397"/>
      <c r="T860" s="26" t="s">
        <v>936</v>
      </c>
      <c r="U860" s="26"/>
      <c r="V860" s="93"/>
    </row>
    <row r="861" spans="1:22" x14ac:dyDescent="0.3">
      <c r="H861" s="495"/>
    </row>
    <row r="862" spans="1:22" x14ac:dyDescent="0.3">
      <c r="H862" s="495"/>
    </row>
    <row r="863" spans="1:22" x14ac:dyDescent="0.3">
      <c r="G863" s="403" t="s">
        <v>915</v>
      </c>
      <c r="H863" s="495"/>
    </row>
    <row r="864" spans="1:22" x14ac:dyDescent="0.3">
      <c r="H864" s="495"/>
    </row>
    <row r="865" spans="8:8" x14ac:dyDescent="0.3">
      <c r="H865" s="495"/>
    </row>
    <row r="866" spans="8:8" x14ac:dyDescent="0.3">
      <c r="H866" s="495"/>
    </row>
    <row r="867" spans="8:8" x14ac:dyDescent="0.3">
      <c r="H867" s="495"/>
    </row>
    <row r="868" spans="8:8" x14ac:dyDescent="0.3">
      <c r="H868" s="495"/>
    </row>
    <row r="869" spans="8:8" x14ac:dyDescent="0.3">
      <c r="H869" s="495"/>
    </row>
    <row r="870" spans="8:8" x14ac:dyDescent="0.3">
      <c r="H870" s="495"/>
    </row>
    <row r="871" spans="8:8" x14ac:dyDescent="0.3">
      <c r="H871" s="495"/>
    </row>
    <row r="872" spans="8:8" x14ac:dyDescent="0.3">
      <c r="H872" s="495"/>
    </row>
    <row r="873" spans="8:8" x14ac:dyDescent="0.3">
      <c r="H873" s="495"/>
    </row>
    <row r="874" spans="8:8" x14ac:dyDescent="0.3">
      <c r="H874" s="495"/>
    </row>
  </sheetData>
  <sheetProtection algorithmName="SHA-512" hashValue="ZEtcCa9+dyjAoet/9A6fyCrB51wfcSAGsXcslRwj2DUe5kNRyL+wop4zpe47FpM/kMdi/mLYwCI1XlmOJK27qg==" saltValue="tvniwxJv0SL9n/tvtaAcsw==" spinCount="100000" sheet="1" objects="1" scenarios="1"/>
  <autoFilter ref="A4:Y860" xr:uid="{766763FE-D2F7-4927-AEA4-BC899EB2AA35}">
    <filterColumn colId="2" showButton="0"/>
    <filterColumn colId="3" showButton="0"/>
    <filterColumn colId="4" showButton="0"/>
    <filterColumn colId="5" showButton="0"/>
    <filterColumn colId="6" showButton="0"/>
    <filterColumn colId="13">
      <filters>
        <filter val="Certificaciones y Autorizaciones"/>
        <filter val="Titulo"/>
      </filters>
    </filterColumn>
  </autoFilter>
  <mergeCells count="244">
    <mergeCell ref="D827:F827"/>
    <mergeCell ref="D830:F830"/>
    <mergeCell ref="C837:C840"/>
    <mergeCell ref="D837:D840"/>
    <mergeCell ref="D848:F848"/>
    <mergeCell ref="C856:C860"/>
    <mergeCell ref="D856:D860"/>
    <mergeCell ref="C815:C818"/>
    <mergeCell ref="D815:D818"/>
    <mergeCell ref="C819:C822"/>
    <mergeCell ref="D819:D822"/>
    <mergeCell ref="C823:C826"/>
    <mergeCell ref="D823:D826"/>
    <mergeCell ref="D782:F782"/>
    <mergeCell ref="D797:F797"/>
    <mergeCell ref="D803:F803"/>
    <mergeCell ref="C810:C812"/>
    <mergeCell ref="D810:D812"/>
    <mergeCell ref="D814:G814"/>
    <mergeCell ref="D752:F752"/>
    <mergeCell ref="D762:F762"/>
    <mergeCell ref="D770:F770"/>
    <mergeCell ref="D774:F774"/>
    <mergeCell ref="C775:C776"/>
    <mergeCell ref="D775:D776"/>
    <mergeCell ref="D733:F733"/>
    <mergeCell ref="D738:F738"/>
    <mergeCell ref="C744:C746"/>
    <mergeCell ref="D744:D746"/>
    <mergeCell ref="C747:C749"/>
    <mergeCell ref="D747:D749"/>
    <mergeCell ref="D700:F700"/>
    <mergeCell ref="D712:F712"/>
    <mergeCell ref="D719:F719"/>
    <mergeCell ref="D721:F721"/>
    <mergeCell ref="C730:C732"/>
    <mergeCell ref="D730:D732"/>
    <mergeCell ref="C682:C684"/>
    <mergeCell ref="D682:D684"/>
    <mergeCell ref="C690:C693"/>
    <mergeCell ref="D690:D693"/>
    <mergeCell ref="C694:C697"/>
    <mergeCell ref="D694:D697"/>
    <mergeCell ref="C650:C653"/>
    <mergeCell ref="D650:D653"/>
    <mergeCell ref="C659:C661"/>
    <mergeCell ref="D659:D661"/>
    <mergeCell ref="C679:C681"/>
    <mergeCell ref="D679:D681"/>
    <mergeCell ref="D637:F637"/>
    <mergeCell ref="C638:C641"/>
    <mergeCell ref="D638:D641"/>
    <mergeCell ref="C642:C645"/>
    <mergeCell ref="D642:D645"/>
    <mergeCell ref="C646:C649"/>
    <mergeCell ref="D646:D649"/>
    <mergeCell ref="C612:C614"/>
    <mergeCell ref="D612:D614"/>
    <mergeCell ref="C619:C623"/>
    <mergeCell ref="D619:D623"/>
    <mergeCell ref="D633:F633"/>
    <mergeCell ref="C634:C636"/>
    <mergeCell ref="D634:D636"/>
    <mergeCell ref="D593:F593"/>
    <mergeCell ref="C598:C601"/>
    <mergeCell ref="D598:D601"/>
    <mergeCell ref="C602:C606"/>
    <mergeCell ref="D602:D606"/>
    <mergeCell ref="C607:C611"/>
    <mergeCell ref="D607:D611"/>
    <mergeCell ref="C580:C584"/>
    <mergeCell ref="D580:D584"/>
    <mergeCell ref="C585:C588"/>
    <mergeCell ref="D585:D588"/>
    <mergeCell ref="C589:C592"/>
    <mergeCell ref="D589:D592"/>
    <mergeCell ref="C563:C568"/>
    <mergeCell ref="D563:D568"/>
    <mergeCell ref="C569:C574"/>
    <mergeCell ref="D569:D574"/>
    <mergeCell ref="C575:C579"/>
    <mergeCell ref="D575:D579"/>
    <mergeCell ref="C548:C552"/>
    <mergeCell ref="D548:D552"/>
    <mergeCell ref="C553:C557"/>
    <mergeCell ref="D553:D557"/>
    <mergeCell ref="C558:C562"/>
    <mergeCell ref="D558:D562"/>
    <mergeCell ref="C533:C537"/>
    <mergeCell ref="D533:D537"/>
    <mergeCell ref="C538:C542"/>
    <mergeCell ref="D538:D542"/>
    <mergeCell ref="C543:C547"/>
    <mergeCell ref="D543:D547"/>
    <mergeCell ref="C480:C484"/>
    <mergeCell ref="D480:D484"/>
    <mergeCell ref="C485:G485"/>
    <mergeCell ref="C489:C492"/>
    <mergeCell ref="D489:D492"/>
    <mergeCell ref="C493:C496"/>
    <mergeCell ref="D493:D496"/>
    <mergeCell ref="C465:C469"/>
    <mergeCell ref="D465:D469"/>
    <mergeCell ref="C470:C474"/>
    <mergeCell ref="D470:D474"/>
    <mergeCell ref="C475:C479"/>
    <mergeCell ref="D475:D479"/>
    <mergeCell ref="C450:C454"/>
    <mergeCell ref="D450:D454"/>
    <mergeCell ref="C455:C459"/>
    <mergeCell ref="D455:D459"/>
    <mergeCell ref="C460:C464"/>
    <mergeCell ref="D460:D464"/>
    <mergeCell ref="C399:C413"/>
    <mergeCell ref="D399:D413"/>
    <mergeCell ref="C414:C428"/>
    <mergeCell ref="D414:D428"/>
    <mergeCell ref="C445:C449"/>
    <mergeCell ref="D445:D449"/>
    <mergeCell ref="C354:C368"/>
    <mergeCell ref="D354:D368"/>
    <mergeCell ref="C369:C383"/>
    <mergeCell ref="D369:D383"/>
    <mergeCell ref="C384:C398"/>
    <mergeCell ref="D384:D398"/>
    <mergeCell ref="C309:C323"/>
    <mergeCell ref="D309:D323"/>
    <mergeCell ref="C324:C338"/>
    <mergeCell ref="D324:D338"/>
    <mergeCell ref="C339:C353"/>
    <mergeCell ref="D339:D353"/>
    <mergeCell ref="C270:C271"/>
    <mergeCell ref="D270:D271"/>
    <mergeCell ref="C275:F275"/>
    <mergeCell ref="C278:G278"/>
    <mergeCell ref="C297:F297"/>
    <mergeCell ref="C307:F307"/>
    <mergeCell ref="C251:C253"/>
    <mergeCell ref="D251:D253"/>
    <mergeCell ref="C254:C262"/>
    <mergeCell ref="D254:D262"/>
    <mergeCell ref="C264:C267"/>
    <mergeCell ref="D264:D267"/>
    <mergeCell ref="C240:C242"/>
    <mergeCell ref="D240:D242"/>
    <mergeCell ref="C245:C246"/>
    <mergeCell ref="D245:D246"/>
    <mergeCell ref="C249:C250"/>
    <mergeCell ref="D249:D250"/>
    <mergeCell ref="C228:C230"/>
    <mergeCell ref="D228:D230"/>
    <mergeCell ref="C231:C233"/>
    <mergeCell ref="D231:D233"/>
    <mergeCell ref="C234:F234"/>
    <mergeCell ref="C236:C238"/>
    <mergeCell ref="D236:D238"/>
    <mergeCell ref="C219:C221"/>
    <mergeCell ref="D219:D221"/>
    <mergeCell ref="C222:C224"/>
    <mergeCell ref="D222:D224"/>
    <mergeCell ref="C225:C227"/>
    <mergeCell ref="D225:D227"/>
    <mergeCell ref="C208:G208"/>
    <mergeCell ref="C210:C212"/>
    <mergeCell ref="D210:D212"/>
    <mergeCell ref="C213:C215"/>
    <mergeCell ref="D213:D215"/>
    <mergeCell ref="C216:C218"/>
    <mergeCell ref="D216:D218"/>
    <mergeCell ref="C199:C201"/>
    <mergeCell ref="D199:D201"/>
    <mergeCell ref="C202:C204"/>
    <mergeCell ref="D202:D204"/>
    <mergeCell ref="C205:C207"/>
    <mergeCell ref="D205:D207"/>
    <mergeCell ref="C193:C195"/>
    <mergeCell ref="D193:D195"/>
    <mergeCell ref="Y193:Y195"/>
    <mergeCell ref="C196:C198"/>
    <mergeCell ref="D196:D198"/>
    <mergeCell ref="Y196:Y198"/>
    <mergeCell ref="C184:C186"/>
    <mergeCell ref="D184:D186"/>
    <mergeCell ref="C187:C189"/>
    <mergeCell ref="D187:D189"/>
    <mergeCell ref="Y187:Y189"/>
    <mergeCell ref="C190:C192"/>
    <mergeCell ref="D190:D192"/>
    <mergeCell ref="Y190:Y192"/>
    <mergeCell ref="C178:C180"/>
    <mergeCell ref="D178:D180"/>
    <mergeCell ref="Y178:Y180"/>
    <mergeCell ref="C181:C183"/>
    <mergeCell ref="D181:D183"/>
    <mergeCell ref="Y181:Y183"/>
    <mergeCell ref="C170:F170"/>
    <mergeCell ref="C172:C174"/>
    <mergeCell ref="D172:D174"/>
    <mergeCell ref="Y172:Y174"/>
    <mergeCell ref="C175:C177"/>
    <mergeCell ref="D175:D177"/>
    <mergeCell ref="C82:F82"/>
    <mergeCell ref="C117:F117"/>
    <mergeCell ref="C136:F136"/>
    <mergeCell ref="C141:F141"/>
    <mergeCell ref="C167:C169"/>
    <mergeCell ref="D167:D169"/>
    <mergeCell ref="C73:C75"/>
    <mergeCell ref="D73:D75"/>
    <mergeCell ref="C76:C78"/>
    <mergeCell ref="D76:D78"/>
    <mergeCell ref="C79:C81"/>
    <mergeCell ref="D79:D81"/>
    <mergeCell ref="C64:C66"/>
    <mergeCell ref="D64:D66"/>
    <mergeCell ref="C67:C69"/>
    <mergeCell ref="D67:D69"/>
    <mergeCell ref="C70:C72"/>
    <mergeCell ref="D70:D72"/>
    <mergeCell ref="C53:C55"/>
    <mergeCell ref="D53:D55"/>
    <mergeCell ref="C56:F56"/>
    <mergeCell ref="C58:C60"/>
    <mergeCell ref="D58:D60"/>
    <mergeCell ref="C61:C63"/>
    <mergeCell ref="D61:D63"/>
    <mergeCell ref="C44:C46"/>
    <mergeCell ref="D44:D46"/>
    <mergeCell ref="C47:C49"/>
    <mergeCell ref="D47:D49"/>
    <mergeCell ref="C50:C52"/>
    <mergeCell ref="D50:D52"/>
    <mergeCell ref="C35:C37"/>
    <mergeCell ref="D35:D37"/>
    <mergeCell ref="C38:C40"/>
    <mergeCell ref="D38:D40"/>
    <mergeCell ref="C41:C43"/>
    <mergeCell ref="D41:D43"/>
    <mergeCell ref="C4:H5"/>
    <mergeCell ref="J6:K6"/>
    <mergeCell ref="C7:G7"/>
    <mergeCell ref="C30:F30"/>
    <mergeCell ref="C32:C34"/>
    <mergeCell ref="D32:D34"/>
  </mergeCells>
  <pageMargins left="0.7" right="0.7" top="0.75" bottom="0.75" header="0.3" footer="0.3"/>
  <pageSetup scale="40" orientation="portrait" r:id="rId1"/>
  <colBreaks count="1" manualBreakCount="1">
    <brk id="8" max="1048575" man="1"/>
  </col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E56C0-45E2-4C5C-A7D5-52AF3F4F5F1A}">
  <sheetPr filterMode="1"/>
  <dimension ref="A1:Z874"/>
  <sheetViews>
    <sheetView view="pageBreakPreview" topLeftCell="C1" zoomScaleNormal="100" zoomScaleSheetLayoutView="100" workbookViewId="0">
      <pane ySplit="6" topLeftCell="A719" activePane="bottomLeft" state="frozen"/>
      <selection activeCell="C6" sqref="C6"/>
      <selection pane="bottomLeft" activeCell="D725" sqref="D725"/>
    </sheetView>
  </sheetViews>
  <sheetFormatPr baseColWidth="10" defaultColWidth="11.44140625" defaultRowHeight="14.4" x14ac:dyDescent="0.3"/>
  <cols>
    <col min="1" max="1" width="8.33203125" hidden="1" customWidth="1"/>
    <col min="2" max="2" width="13.6640625" hidden="1" customWidth="1"/>
    <col min="3" max="3" width="11.44140625" style="403" bestFit="1" customWidth="1"/>
    <col min="4" max="4" width="99.5546875" style="403" customWidth="1"/>
    <col min="5" max="5" width="24" hidden="1" customWidth="1"/>
    <col min="6" max="6" width="42.44140625" style="403" customWidth="1"/>
    <col min="7" max="7" width="19.5546875" style="403" customWidth="1"/>
    <col min="8" max="8" width="19.44140625" style="420" customWidth="1"/>
    <col min="9" max="9" width="22.5546875" style="112" hidden="1" customWidth="1"/>
    <col min="10" max="10" width="20.44140625" hidden="1" customWidth="1"/>
    <col min="11" max="12" width="22.44140625" hidden="1" customWidth="1"/>
    <col min="13" max="13" width="11.5546875" hidden="1" customWidth="1"/>
    <col min="14" max="14" width="22.44140625" hidden="1" customWidth="1"/>
    <col min="15" max="15" width="21" style="403" hidden="1" customWidth="1"/>
    <col min="16" max="16" width="15.88671875" hidden="1" customWidth="1"/>
    <col min="17" max="17" width="39.44140625" style="152" hidden="1" customWidth="1"/>
    <col min="18" max="18" width="24.88671875" style="271" hidden="1" customWidth="1"/>
    <col min="19" max="20" width="13.88671875" hidden="1" customWidth="1"/>
    <col min="21" max="21" width="21" hidden="1" customWidth="1"/>
    <col min="22" max="22" width="16.5546875" style="403" hidden="1" customWidth="1"/>
    <col min="23" max="23" width="17.88671875" style="403" hidden="1" customWidth="1"/>
    <col min="24" max="24" width="15.5546875" style="403" hidden="1" customWidth="1"/>
    <col min="25" max="25" width="16.44140625" style="403" hidden="1" customWidth="1"/>
    <col min="26" max="26" width="11.44140625" style="403" customWidth="1"/>
    <col min="27" max="16384" width="11.44140625" style="403"/>
  </cols>
  <sheetData>
    <row r="1" spans="1:24" ht="33.75" customHeight="1" x14ac:dyDescent="0.35">
      <c r="A1" s="1"/>
      <c r="B1" s="5"/>
      <c r="C1" s="399"/>
      <c r="D1" s="399"/>
      <c r="E1" s="189"/>
      <c r="F1" s="400"/>
      <c r="G1" s="401"/>
      <c r="H1" s="402"/>
      <c r="I1" s="107"/>
      <c r="J1" s="94"/>
      <c r="K1" s="94"/>
      <c r="L1" s="94"/>
      <c r="M1" s="3"/>
      <c r="N1" s="3"/>
      <c r="O1" s="3"/>
      <c r="P1" s="4"/>
      <c r="Q1" s="65"/>
      <c r="R1" s="268"/>
      <c r="S1" s="2"/>
      <c r="T1" s="2"/>
      <c r="U1" s="2"/>
    </row>
    <row r="2" spans="1:24" ht="28.5" customHeight="1" x14ac:dyDescent="0.35">
      <c r="A2" s="1"/>
      <c r="B2" s="5"/>
      <c r="C2" s="399"/>
      <c r="D2" s="399"/>
      <c r="E2" s="189"/>
      <c r="F2" s="400"/>
      <c r="G2" s="401"/>
      <c r="H2" s="402"/>
      <c r="I2" s="107"/>
      <c r="J2" s="94"/>
      <c r="K2" s="94"/>
      <c r="L2" s="94"/>
      <c r="M2" s="3"/>
      <c r="N2" s="3"/>
      <c r="O2" s="3"/>
      <c r="P2" s="4"/>
      <c r="Q2" s="65"/>
      <c r="R2" s="268"/>
      <c r="S2" s="2"/>
      <c r="T2" s="2"/>
      <c r="U2" s="2"/>
    </row>
    <row r="3" spans="1:24" ht="12" customHeight="1" x14ac:dyDescent="0.35">
      <c r="A3" s="1"/>
      <c r="B3" s="5"/>
      <c r="C3" s="399"/>
      <c r="D3" s="399"/>
      <c r="E3" s="189"/>
      <c r="F3" s="400"/>
      <c r="G3" s="401"/>
      <c r="H3" s="402"/>
      <c r="I3" s="107"/>
      <c r="J3" s="94"/>
      <c r="K3" s="94"/>
      <c r="L3" s="94"/>
      <c r="M3" s="3"/>
      <c r="N3" s="3"/>
      <c r="O3" s="3"/>
      <c r="P3" s="4"/>
      <c r="Q3" s="65"/>
      <c r="R3" s="268"/>
      <c r="S3" s="2"/>
      <c r="T3" s="2"/>
      <c r="U3" s="2"/>
      <c r="V3" s="404"/>
    </row>
    <row r="4" spans="1:24" ht="40.799999999999997" customHeight="1" x14ac:dyDescent="0.3">
      <c r="A4" s="1"/>
      <c r="B4" s="5"/>
      <c r="C4" s="598" t="s">
        <v>970</v>
      </c>
      <c r="D4" s="598"/>
      <c r="E4" s="598"/>
      <c r="F4" s="598"/>
      <c r="G4" s="598"/>
      <c r="H4" s="598"/>
      <c r="I4" s="108"/>
      <c r="J4" s="7"/>
      <c r="K4" s="161"/>
      <c r="L4" s="161"/>
      <c r="M4" s="3"/>
      <c r="N4" s="3"/>
      <c r="O4" s="3"/>
      <c r="P4" s="4"/>
      <c r="Q4" s="65"/>
      <c r="R4" s="268"/>
      <c r="S4" s="2"/>
      <c r="T4" s="2"/>
      <c r="U4" s="2"/>
    </row>
    <row r="5" spans="1:24" ht="13.2" hidden="1" customHeight="1" x14ac:dyDescent="0.3">
      <c r="A5" s="1"/>
      <c r="B5" s="5"/>
      <c r="C5" s="599"/>
      <c r="D5" s="599"/>
      <c r="E5" s="599"/>
      <c r="F5" s="599"/>
      <c r="G5" s="599"/>
      <c r="H5" s="599"/>
      <c r="I5" s="108"/>
      <c r="J5" s="6"/>
      <c r="K5" s="6"/>
      <c r="L5" s="6"/>
      <c r="M5" s="3"/>
      <c r="N5" s="285"/>
      <c r="O5" s="285"/>
      <c r="P5" s="286"/>
      <c r="Q5" s="65"/>
      <c r="R5" s="268"/>
      <c r="S5" s="2"/>
      <c r="T5" s="2"/>
      <c r="U5" s="2"/>
      <c r="W5" s="404"/>
      <c r="X5" s="405"/>
    </row>
    <row r="6" spans="1:24" customFormat="1" ht="27" hidden="1" customHeight="1" x14ac:dyDescent="0.3">
      <c r="A6" s="8" t="s">
        <v>0</v>
      </c>
      <c r="B6" s="8" t="s">
        <v>1</v>
      </c>
      <c r="C6" s="9" t="s">
        <v>1</v>
      </c>
      <c r="D6" s="9" t="s">
        <v>2</v>
      </c>
      <c r="E6" s="9" t="s">
        <v>3</v>
      </c>
      <c r="F6" s="9" t="s">
        <v>4</v>
      </c>
      <c r="G6" s="9" t="s">
        <v>5</v>
      </c>
      <c r="H6" s="444" t="s">
        <v>6</v>
      </c>
      <c r="I6" s="109" t="s">
        <v>7</v>
      </c>
      <c r="J6" s="674" t="s">
        <v>8</v>
      </c>
      <c r="K6" s="675"/>
      <c r="L6" s="287" t="s">
        <v>916</v>
      </c>
      <c r="M6" s="10" t="s">
        <v>10</v>
      </c>
      <c r="N6" s="10" t="s">
        <v>11</v>
      </c>
      <c r="O6" s="10" t="s">
        <v>919</v>
      </c>
      <c r="P6" s="398" t="s">
        <v>924</v>
      </c>
      <c r="Q6" s="10" t="s">
        <v>12</v>
      </c>
      <c r="R6" s="10" t="s">
        <v>9</v>
      </c>
      <c r="S6" s="10" t="s">
        <v>10</v>
      </c>
      <c r="T6" s="10" t="s">
        <v>934</v>
      </c>
      <c r="U6" s="10" t="s">
        <v>937</v>
      </c>
    </row>
    <row r="7" spans="1:24" ht="14.4" hidden="1" customHeight="1" x14ac:dyDescent="0.3">
      <c r="A7" s="150"/>
      <c r="B7" s="8"/>
      <c r="C7" s="676" t="s">
        <v>13</v>
      </c>
      <c r="D7" s="677"/>
      <c r="E7" s="678"/>
      <c r="F7" s="677"/>
      <c r="G7" s="677"/>
      <c r="H7" s="436"/>
      <c r="I7" s="151"/>
      <c r="J7" s="155"/>
      <c r="K7" s="156"/>
      <c r="L7" s="288"/>
      <c r="M7" s="10" t="s">
        <v>42</v>
      </c>
      <c r="N7" s="10" t="s">
        <v>14</v>
      </c>
      <c r="O7" s="10"/>
      <c r="P7" s="203"/>
      <c r="Q7" s="30"/>
      <c r="R7" s="287"/>
      <c r="S7" s="10"/>
      <c r="T7" s="11"/>
      <c r="U7" s="11"/>
    </row>
    <row r="8" spans="1:24" customFormat="1" hidden="1" x14ac:dyDescent="0.3">
      <c r="A8" s="1"/>
      <c r="B8" s="140" t="s">
        <v>15</v>
      </c>
      <c r="C8" s="105" t="s">
        <v>15</v>
      </c>
      <c r="D8" s="159" t="s">
        <v>16</v>
      </c>
      <c r="E8" s="160"/>
      <c r="F8" s="160"/>
      <c r="G8" s="160"/>
      <c r="H8" s="165"/>
      <c r="I8" s="110"/>
      <c r="J8" s="273" t="s">
        <v>5</v>
      </c>
      <c r="K8" s="273" t="s">
        <v>17</v>
      </c>
      <c r="L8" s="261" t="s">
        <v>42</v>
      </c>
      <c r="M8" s="261" t="s">
        <v>42</v>
      </c>
      <c r="N8" s="261" t="s">
        <v>42</v>
      </c>
      <c r="O8" s="261" t="s">
        <v>42</v>
      </c>
      <c r="P8" s="261" t="s">
        <v>42</v>
      </c>
      <c r="Q8" s="261" t="s">
        <v>42</v>
      </c>
      <c r="R8" s="261" t="s">
        <v>42</v>
      </c>
      <c r="S8" s="261" t="s">
        <v>42</v>
      </c>
      <c r="T8" s="261" t="s">
        <v>42</v>
      </c>
      <c r="U8" s="261" t="s">
        <v>42</v>
      </c>
    </row>
    <row r="9" spans="1:24" customFormat="1" ht="27.6" hidden="1" x14ac:dyDescent="0.3">
      <c r="A9" s="1"/>
      <c r="B9" s="140">
        <v>11</v>
      </c>
      <c r="C9" s="95" t="s">
        <v>18</v>
      </c>
      <c r="D9" s="87" t="s">
        <v>19</v>
      </c>
      <c r="E9" s="84"/>
      <c r="F9" s="84" t="s">
        <v>20</v>
      </c>
      <c r="G9" s="85">
        <v>533.37</v>
      </c>
      <c r="H9" s="219">
        <v>6459111</v>
      </c>
      <c r="I9" s="458"/>
      <c r="J9" s="200"/>
      <c r="K9" s="200">
        <v>0</v>
      </c>
      <c r="L9" s="18" t="s">
        <v>21</v>
      </c>
      <c r="M9" s="14">
        <v>100</v>
      </c>
      <c r="N9" s="35" t="s">
        <v>434</v>
      </c>
      <c r="O9" s="21" t="s">
        <v>22</v>
      </c>
      <c r="P9" s="20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936</v>
      </c>
      <c r="U9" s="2" t="s">
        <v>936</v>
      </c>
    </row>
    <row r="10" spans="1:24" customFormat="1" ht="69" hidden="1" x14ac:dyDescent="0.3">
      <c r="A10" s="1"/>
      <c r="B10" s="140">
        <v>90011</v>
      </c>
      <c r="C10" s="84">
        <v>90011</v>
      </c>
      <c r="D10" s="88" t="s">
        <v>23</v>
      </c>
      <c r="E10" s="84"/>
      <c r="F10" s="84" t="s">
        <v>20</v>
      </c>
      <c r="G10" s="85">
        <v>0</v>
      </c>
      <c r="H10" s="219">
        <v>0</v>
      </c>
      <c r="I10" s="458"/>
      <c r="J10" s="200"/>
      <c r="K10" s="200">
        <v>0</v>
      </c>
      <c r="L10" s="18" t="s">
        <v>21</v>
      </c>
      <c r="M10" s="21">
        <v>0</v>
      </c>
      <c r="N10" s="35" t="s">
        <v>434</v>
      </c>
      <c r="O10" s="21" t="s">
        <v>22</v>
      </c>
      <c r="P10" s="20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936</v>
      </c>
      <c r="U10" s="2" t="s">
        <v>936</v>
      </c>
    </row>
    <row r="11" spans="1:24" customFormat="1" ht="124.2" hidden="1" x14ac:dyDescent="0.3">
      <c r="A11" s="1"/>
      <c r="B11" s="140">
        <v>91001</v>
      </c>
      <c r="C11" s="84">
        <v>91001</v>
      </c>
      <c r="D11" s="87" t="s">
        <v>24</v>
      </c>
      <c r="E11" s="84"/>
      <c r="F11" s="84" t="s">
        <v>20</v>
      </c>
      <c r="G11" s="85">
        <v>213.33</v>
      </c>
      <c r="H11" s="219">
        <v>2583426</v>
      </c>
      <c r="I11" s="458"/>
      <c r="J11" s="200"/>
      <c r="K11" s="200">
        <v>0</v>
      </c>
      <c r="L11" s="18" t="s">
        <v>21</v>
      </c>
      <c r="M11" s="21">
        <v>40</v>
      </c>
      <c r="N11" s="35" t="s">
        <v>434</v>
      </c>
      <c r="O11" s="21" t="s">
        <v>22</v>
      </c>
      <c r="P11" s="20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936</v>
      </c>
      <c r="U11" s="2" t="s">
        <v>936</v>
      </c>
    </row>
    <row r="12" spans="1:24" customFormat="1" ht="124.2" hidden="1" x14ac:dyDescent="0.3">
      <c r="A12" s="1"/>
      <c r="B12" s="140">
        <v>91002</v>
      </c>
      <c r="C12" s="84">
        <v>91002</v>
      </c>
      <c r="D12" s="87" t="s">
        <v>25</v>
      </c>
      <c r="E12" s="84"/>
      <c r="F12" s="84" t="s">
        <v>20</v>
      </c>
      <c r="G12" s="85">
        <v>266.69</v>
      </c>
      <c r="H12" s="219">
        <v>3229616</v>
      </c>
      <c r="I12" s="458"/>
      <c r="J12" s="200"/>
      <c r="K12" s="200">
        <v>0</v>
      </c>
      <c r="L12" s="18" t="s">
        <v>21</v>
      </c>
      <c r="M12" s="21">
        <v>50</v>
      </c>
      <c r="N12" s="35" t="s">
        <v>434</v>
      </c>
      <c r="O12" s="21" t="s">
        <v>22</v>
      </c>
      <c r="P12" s="20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936</v>
      </c>
      <c r="U12" s="2" t="s">
        <v>936</v>
      </c>
    </row>
    <row r="13" spans="1:24" customFormat="1" ht="135.75" hidden="1" customHeight="1" x14ac:dyDescent="0.3">
      <c r="A13" s="1"/>
      <c r="B13" s="84">
        <v>91003</v>
      </c>
      <c r="C13" s="84">
        <v>91003</v>
      </c>
      <c r="D13" s="88" t="s">
        <v>26</v>
      </c>
      <c r="E13" s="84"/>
      <c r="F13" s="84" t="s">
        <v>20</v>
      </c>
      <c r="G13" s="85">
        <v>320.04000000000002</v>
      </c>
      <c r="H13" s="219">
        <v>3875684</v>
      </c>
      <c r="I13" s="458"/>
      <c r="J13" s="200"/>
      <c r="K13" s="200">
        <v>0</v>
      </c>
      <c r="L13" s="18" t="s">
        <v>21</v>
      </c>
      <c r="M13" s="21">
        <v>60</v>
      </c>
      <c r="N13" s="35" t="s">
        <v>434</v>
      </c>
      <c r="O13" s="21" t="s">
        <v>22</v>
      </c>
      <c r="P13" s="20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936</v>
      </c>
      <c r="U13" s="2" t="s">
        <v>936</v>
      </c>
    </row>
    <row r="14" spans="1:24" customFormat="1" ht="124.2" hidden="1" x14ac:dyDescent="0.3">
      <c r="A14" s="1"/>
      <c r="B14" s="89">
        <v>92001</v>
      </c>
      <c r="C14" s="89">
        <v>92001</v>
      </c>
      <c r="D14" s="87" t="s">
        <v>27</v>
      </c>
      <c r="E14" s="84"/>
      <c r="F14" s="84" t="s">
        <v>20</v>
      </c>
      <c r="G14" s="85">
        <v>373.4</v>
      </c>
      <c r="H14" s="219">
        <v>4521874</v>
      </c>
      <c r="I14" s="458"/>
      <c r="J14" s="200"/>
      <c r="K14" s="200">
        <v>0</v>
      </c>
      <c r="L14" s="18" t="s">
        <v>21</v>
      </c>
      <c r="M14" s="21">
        <v>70</v>
      </c>
      <c r="N14" s="35" t="s">
        <v>434</v>
      </c>
      <c r="O14" s="21" t="s">
        <v>22</v>
      </c>
      <c r="P14" s="20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936</v>
      </c>
      <c r="U14" s="2" t="s">
        <v>936</v>
      </c>
    </row>
    <row r="15" spans="1:24" customFormat="1" ht="124.2" hidden="1" x14ac:dyDescent="0.3">
      <c r="A15" s="1"/>
      <c r="B15" s="89">
        <v>92002</v>
      </c>
      <c r="C15" s="89">
        <v>92002</v>
      </c>
      <c r="D15" s="87" t="s">
        <v>28</v>
      </c>
      <c r="E15" s="84"/>
      <c r="F15" s="84" t="s">
        <v>20</v>
      </c>
      <c r="G15" s="85">
        <v>426.71</v>
      </c>
      <c r="H15" s="219">
        <v>5167458</v>
      </c>
      <c r="I15" s="458"/>
      <c r="J15" s="200"/>
      <c r="K15" s="200">
        <v>0</v>
      </c>
      <c r="L15" s="18" t="s">
        <v>21</v>
      </c>
      <c r="M15" s="21">
        <v>80</v>
      </c>
      <c r="N15" s="35" t="s">
        <v>434</v>
      </c>
      <c r="O15" s="21" t="s">
        <v>22</v>
      </c>
      <c r="P15" s="20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936</v>
      </c>
      <c r="U15" s="2" t="s">
        <v>936</v>
      </c>
    </row>
    <row r="16" spans="1:24" customFormat="1" ht="124.2" hidden="1" x14ac:dyDescent="0.3">
      <c r="A16" s="1"/>
      <c r="B16" s="140">
        <v>92003</v>
      </c>
      <c r="C16" s="89">
        <v>92003</v>
      </c>
      <c r="D16" s="87" t="s">
        <v>29</v>
      </c>
      <c r="E16" s="84"/>
      <c r="F16" s="84" t="s">
        <v>20</v>
      </c>
      <c r="G16" s="85">
        <v>480.06</v>
      </c>
      <c r="H16" s="219">
        <v>5813527</v>
      </c>
      <c r="I16" s="458"/>
      <c r="J16" s="200"/>
      <c r="K16" s="200">
        <v>0</v>
      </c>
      <c r="L16" s="18" t="s">
        <v>21</v>
      </c>
      <c r="M16" s="21">
        <v>90</v>
      </c>
      <c r="N16" s="35" t="s">
        <v>434</v>
      </c>
      <c r="O16" s="21" t="s">
        <v>22</v>
      </c>
      <c r="P16" s="20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936</v>
      </c>
      <c r="U16" s="2" t="s">
        <v>936</v>
      </c>
    </row>
    <row r="17" spans="1:21" customFormat="1" ht="41.4" hidden="1" x14ac:dyDescent="0.3">
      <c r="A17" s="1"/>
      <c r="B17" s="140">
        <v>12</v>
      </c>
      <c r="C17" s="95" t="s">
        <v>30</v>
      </c>
      <c r="D17" s="87" t="s">
        <v>31</v>
      </c>
      <c r="E17" s="84"/>
      <c r="F17" s="84" t="s">
        <v>20</v>
      </c>
      <c r="G17" s="85">
        <v>571.04</v>
      </c>
      <c r="H17" s="219">
        <v>6915294</v>
      </c>
      <c r="I17" s="458"/>
      <c r="J17" s="200"/>
      <c r="K17" s="200">
        <v>0</v>
      </c>
      <c r="L17" s="18" t="s">
        <v>21</v>
      </c>
      <c r="M17" s="14">
        <v>100</v>
      </c>
      <c r="N17" s="35" t="s">
        <v>434</v>
      </c>
      <c r="O17" s="21" t="s">
        <v>22</v>
      </c>
      <c r="P17" s="20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936</v>
      </c>
      <c r="U17" s="2" t="s">
        <v>936</v>
      </c>
    </row>
    <row r="18" spans="1:21" customFormat="1" ht="69" hidden="1" x14ac:dyDescent="0.3">
      <c r="A18" s="1"/>
      <c r="B18" s="140">
        <v>90037</v>
      </c>
      <c r="C18" s="84">
        <v>90037</v>
      </c>
      <c r="D18" s="88" t="s">
        <v>32</v>
      </c>
      <c r="E18" s="84"/>
      <c r="F18" s="84" t="s">
        <v>20</v>
      </c>
      <c r="G18" s="85">
        <v>0</v>
      </c>
      <c r="H18" s="219">
        <v>0</v>
      </c>
      <c r="I18" s="458"/>
      <c r="J18" s="200"/>
      <c r="K18" s="200">
        <v>0</v>
      </c>
      <c r="L18" s="18" t="s">
        <v>21</v>
      </c>
      <c r="M18" s="21">
        <v>0</v>
      </c>
      <c r="N18" s="35" t="s">
        <v>434</v>
      </c>
      <c r="O18" s="21" t="s">
        <v>22</v>
      </c>
      <c r="P18" s="20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936</v>
      </c>
      <c r="U18" s="2" t="s">
        <v>936</v>
      </c>
    </row>
    <row r="19" spans="1:21" customFormat="1" ht="124.2" hidden="1" x14ac:dyDescent="0.3">
      <c r="A19" s="1"/>
      <c r="B19" s="140">
        <v>91004</v>
      </c>
      <c r="C19" s="84">
        <v>91004</v>
      </c>
      <c r="D19" s="87" t="s">
        <v>33</v>
      </c>
      <c r="E19" s="84"/>
      <c r="F19" s="84" t="s">
        <v>20</v>
      </c>
      <c r="G19" s="85">
        <v>228.43</v>
      </c>
      <c r="H19" s="219">
        <v>2766287</v>
      </c>
      <c r="I19" s="458"/>
      <c r="J19" s="200"/>
      <c r="K19" s="200">
        <v>0</v>
      </c>
      <c r="L19" s="18" t="s">
        <v>21</v>
      </c>
      <c r="M19" s="21">
        <v>40</v>
      </c>
      <c r="N19" s="35" t="s">
        <v>434</v>
      </c>
      <c r="O19" s="21" t="s">
        <v>22</v>
      </c>
      <c r="P19" s="20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936</v>
      </c>
      <c r="U19" s="2" t="s">
        <v>936</v>
      </c>
    </row>
    <row r="20" spans="1:21" customFormat="1" ht="124.2" hidden="1" x14ac:dyDescent="0.3">
      <c r="A20" s="1"/>
      <c r="B20" s="140">
        <v>91005</v>
      </c>
      <c r="C20" s="84">
        <v>91005</v>
      </c>
      <c r="D20" s="87" t="s">
        <v>34</v>
      </c>
      <c r="E20" s="84"/>
      <c r="F20" s="84" t="s">
        <v>20</v>
      </c>
      <c r="G20" s="85">
        <v>285.56</v>
      </c>
      <c r="H20" s="219">
        <v>3458132</v>
      </c>
      <c r="I20" s="458"/>
      <c r="J20" s="200"/>
      <c r="K20" s="200">
        <v>0</v>
      </c>
      <c r="L20" s="18" t="s">
        <v>21</v>
      </c>
      <c r="M20" s="21">
        <v>50</v>
      </c>
      <c r="N20" s="35" t="s">
        <v>434</v>
      </c>
      <c r="O20" s="21" t="s">
        <v>22</v>
      </c>
      <c r="P20" s="20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936</v>
      </c>
      <c r="U20" s="2" t="s">
        <v>936</v>
      </c>
    </row>
    <row r="21" spans="1:21" customFormat="1" ht="138.75" hidden="1" customHeight="1" x14ac:dyDescent="0.3">
      <c r="A21" s="1"/>
      <c r="B21" s="140">
        <v>91006</v>
      </c>
      <c r="C21" s="84">
        <v>91006</v>
      </c>
      <c r="D21" s="88" t="s">
        <v>35</v>
      </c>
      <c r="E21" s="84"/>
      <c r="F21" s="84" t="s">
        <v>20</v>
      </c>
      <c r="G21" s="85">
        <v>342.65</v>
      </c>
      <c r="H21" s="219">
        <v>4149492</v>
      </c>
      <c r="I21" s="458"/>
      <c r="J21" s="200"/>
      <c r="K21" s="200">
        <v>0</v>
      </c>
      <c r="L21" s="18" t="s">
        <v>21</v>
      </c>
      <c r="M21" s="21">
        <v>60</v>
      </c>
      <c r="N21" s="35" t="s">
        <v>434</v>
      </c>
      <c r="O21" s="21" t="s">
        <v>22</v>
      </c>
      <c r="P21" s="20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936</v>
      </c>
      <c r="U21" s="2" t="s">
        <v>936</v>
      </c>
    </row>
    <row r="22" spans="1:21" customFormat="1" ht="124.2" hidden="1" x14ac:dyDescent="0.3">
      <c r="A22" s="1"/>
      <c r="B22" s="140">
        <v>92004</v>
      </c>
      <c r="C22" s="89">
        <v>92004</v>
      </c>
      <c r="D22" s="87" t="s">
        <v>36</v>
      </c>
      <c r="E22" s="84"/>
      <c r="F22" s="84" t="s">
        <v>20</v>
      </c>
      <c r="G22" s="85">
        <v>399.73</v>
      </c>
      <c r="H22" s="219">
        <v>4840730</v>
      </c>
      <c r="I22" s="458"/>
      <c r="J22" s="200"/>
      <c r="K22" s="200">
        <v>0</v>
      </c>
      <c r="L22" s="18" t="s">
        <v>21</v>
      </c>
      <c r="M22" s="21">
        <v>70</v>
      </c>
      <c r="N22" s="35" t="s">
        <v>434</v>
      </c>
      <c r="O22" s="21" t="s">
        <v>22</v>
      </c>
      <c r="P22" s="20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936</v>
      </c>
      <c r="U22" s="2" t="s">
        <v>936</v>
      </c>
    </row>
    <row r="23" spans="1:21" customFormat="1" ht="124.2" hidden="1" x14ac:dyDescent="0.3">
      <c r="A23" s="1"/>
      <c r="B23" s="140">
        <v>92005</v>
      </c>
      <c r="C23" s="89">
        <v>92005</v>
      </c>
      <c r="D23" s="87" t="s">
        <v>37</v>
      </c>
      <c r="E23" s="84"/>
      <c r="F23" s="84" t="s">
        <v>20</v>
      </c>
      <c r="G23" s="85">
        <v>456.82</v>
      </c>
      <c r="H23" s="219">
        <v>5532090</v>
      </c>
      <c r="I23" s="458"/>
      <c r="J23" s="200"/>
      <c r="K23" s="200">
        <v>0</v>
      </c>
      <c r="L23" s="18" t="s">
        <v>21</v>
      </c>
      <c r="M23" s="21">
        <v>80</v>
      </c>
      <c r="N23" s="35" t="s">
        <v>434</v>
      </c>
      <c r="O23" s="21" t="s">
        <v>22</v>
      </c>
      <c r="P23" s="20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936</v>
      </c>
      <c r="U23" s="2" t="s">
        <v>936</v>
      </c>
    </row>
    <row r="24" spans="1:21" customFormat="1" ht="133.5" hidden="1" customHeight="1" x14ac:dyDescent="0.3">
      <c r="A24" s="1"/>
      <c r="B24" s="140">
        <v>92006</v>
      </c>
      <c r="C24" s="89">
        <v>92006</v>
      </c>
      <c r="D24" s="87" t="s">
        <v>38</v>
      </c>
      <c r="E24" s="84"/>
      <c r="F24" s="84" t="s">
        <v>20</v>
      </c>
      <c r="G24" s="85">
        <v>513.95000000000005</v>
      </c>
      <c r="H24" s="219">
        <v>6223935</v>
      </c>
      <c r="I24" s="458"/>
      <c r="J24" s="200"/>
      <c r="K24" s="200">
        <v>0</v>
      </c>
      <c r="L24" s="18" t="s">
        <v>21</v>
      </c>
      <c r="M24" s="21">
        <v>90</v>
      </c>
      <c r="N24" s="35" t="s">
        <v>434</v>
      </c>
      <c r="O24" s="21" t="s">
        <v>22</v>
      </c>
      <c r="P24" s="20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936</v>
      </c>
      <c r="U24" s="2" t="s">
        <v>936</v>
      </c>
    </row>
    <row r="25" spans="1:21" customFormat="1" hidden="1" x14ac:dyDescent="0.3">
      <c r="A25" s="1"/>
      <c r="B25" s="140" t="s">
        <v>39</v>
      </c>
      <c r="C25" s="95" t="s">
        <v>39</v>
      </c>
      <c r="D25" s="159" t="s">
        <v>40</v>
      </c>
      <c r="E25" s="160"/>
      <c r="F25" s="160"/>
      <c r="G25" s="160"/>
      <c r="H25" s="219"/>
      <c r="I25" s="458"/>
      <c r="J25" s="462"/>
      <c r="K25" s="200">
        <v>0</v>
      </c>
      <c r="L25" s="17" t="s">
        <v>42</v>
      </c>
      <c r="M25" s="14" t="s">
        <v>42</v>
      </c>
      <c r="N25" s="14" t="s">
        <v>42</v>
      </c>
      <c r="O25" s="261" t="s">
        <v>42</v>
      </c>
      <c r="P25" s="20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69" t="s">
        <v>41</v>
      </c>
      <c r="S25" s="20" t="s">
        <v>41</v>
      </c>
      <c r="T25" s="20" t="s">
        <v>41</v>
      </c>
      <c r="U25" s="20" t="s">
        <v>41</v>
      </c>
    </row>
    <row r="26" spans="1:21" customFormat="1" ht="55.2" hidden="1" x14ac:dyDescent="0.3">
      <c r="A26" s="1"/>
      <c r="B26" s="140">
        <v>21</v>
      </c>
      <c r="C26" s="95" t="s">
        <v>43</v>
      </c>
      <c r="D26" s="87" t="s">
        <v>44</v>
      </c>
      <c r="E26" s="84"/>
      <c r="F26" s="84" t="s">
        <v>20</v>
      </c>
      <c r="G26" s="85">
        <v>574.09</v>
      </c>
      <c r="H26" s="219">
        <v>6952230</v>
      </c>
      <c r="I26" s="458"/>
      <c r="J26" s="200"/>
      <c r="K26" s="200">
        <v>0</v>
      </c>
      <c r="L26" s="18" t="s">
        <v>21</v>
      </c>
      <c r="M26" s="25">
        <v>100</v>
      </c>
      <c r="N26" s="35" t="s">
        <v>434</v>
      </c>
      <c r="O26" s="21" t="s">
        <v>22</v>
      </c>
      <c r="P26" s="20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936</v>
      </c>
      <c r="U26" s="2" t="s">
        <v>936</v>
      </c>
    </row>
    <row r="27" spans="1:21" customFormat="1" ht="69" hidden="1" x14ac:dyDescent="0.3">
      <c r="A27" s="1"/>
      <c r="B27" s="140">
        <v>90012</v>
      </c>
      <c r="C27" s="84">
        <v>90012</v>
      </c>
      <c r="D27" s="87" t="s">
        <v>45</v>
      </c>
      <c r="E27" s="84"/>
      <c r="F27" s="84" t="s">
        <v>20</v>
      </c>
      <c r="G27" s="85">
        <v>0</v>
      </c>
      <c r="H27" s="219">
        <v>0</v>
      </c>
      <c r="I27" s="458"/>
      <c r="J27" s="200"/>
      <c r="K27" s="200">
        <v>0</v>
      </c>
      <c r="L27" s="18" t="s">
        <v>21</v>
      </c>
      <c r="M27" s="25">
        <v>0</v>
      </c>
      <c r="N27" s="35" t="s">
        <v>434</v>
      </c>
      <c r="O27" s="21" t="s">
        <v>22</v>
      </c>
      <c r="P27" s="20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936</v>
      </c>
      <c r="U27" s="2" t="s">
        <v>936</v>
      </c>
    </row>
    <row r="28" spans="1:21" customFormat="1" ht="55.2" hidden="1" x14ac:dyDescent="0.3">
      <c r="A28" s="1"/>
      <c r="B28" s="140">
        <v>22</v>
      </c>
      <c r="C28" s="95" t="s">
        <v>46</v>
      </c>
      <c r="D28" s="87" t="s">
        <v>47</v>
      </c>
      <c r="E28" s="84"/>
      <c r="F28" s="84" t="s">
        <v>20</v>
      </c>
      <c r="G28" s="85">
        <v>614.47</v>
      </c>
      <c r="H28" s="219">
        <v>7441232</v>
      </c>
      <c r="I28" s="458"/>
      <c r="J28" s="200"/>
      <c r="K28" s="200">
        <v>0</v>
      </c>
      <c r="L28" s="18" t="s">
        <v>21</v>
      </c>
      <c r="M28" s="25">
        <v>100</v>
      </c>
      <c r="N28" s="35" t="s">
        <v>434</v>
      </c>
      <c r="O28" s="21" t="s">
        <v>22</v>
      </c>
      <c r="P28" s="20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936</v>
      </c>
      <c r="U28" s="2" t="s">
        <v>936</v>
      </c>
    </row>
    <row r="29" spans="1:21" customFormat="1" ht="82.8" hidden="1" x14ac:dyDescent="0.3">
      <c r="A29" s="1"/>
      <c r="B29" s="141">
        <v>90038</v>
      </c>
      <c r="C29" s="84">
        <v>90038</v>
      </c>
      <c r="D29" s="87" t="s">
        <v>48</v>
      </c>
      <c r="E29" s="84"/>
      <c r="F29" s="84" t="s">
        <v>20</v>
      </c>
      <c r="G29" s="85">
        <v>0</v>
      </c>
      <c r="H29" s="219">
        <v>0</v>
      </c>
      <c r="I29" s="458"/>
      <c r="J29" s="200"/>
      <c r="K29" s="200">
        <v>0</v>
      </c>
      <c r="L29" s="18" t="s">
        <v>21</v>
      </c>
      <c r="M29" s="25">
        <v>0</v>
      </c>
      <c r="N29" s="35" t="s">
        <v>434</v>
      </c>
      <c r="O29" s="21" t="s">
        <v>22</v>
      </c>
      <c r="P29" s="20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936</v>
      </c>
      <c r="U29" s="2" t="s">
        <v>936</v>
      </c>
    </row>
    <row r="30" spans="1:21" customFormat="1" ht="15" hidden="1" customHeight="1" x14ac:dyDescent="0.3">
      <c r="A30" s="1"/>
      <c r="B30" s="5"/>
      <c r="C30" s="647" t="s">
        <v>49</v>
      </c>
      <c r="D30" s="648"/>
      <c r="E30" s="648"/>
      <c r="F30" s="648"/>
      <c r="G30" s="483"/>
      <c r="H30" s="219"/>
      <c r="I30" s="458"/>
      <c r="J30" s="413"/>
      <c r="K30" s="200">
        <v>0</v>
      </c>
      <c r="L30" s="153" t="s">
        <v>41</v>
      </c>
      <c r="M30" s="25" t="s">
        <v>42</v>
      </c>
      <c r="N30" s="25" t="s">
        <v>42</v>
      </c>
      <c r="O30" s="261" t="s">
        <v>42</v>
      </c>
      <c r="P30" s="20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idden="1" x14ac:dyDescent="0.3">
      <c r="A31" s="1"/>
      <c r="B31" s="28" t="s">
        <v>1</v>
      </c>
      <c r="C31" s="115" t="s">
        <v>1</v>
      </c>
      <c r="D31" s="115" t="s">
        <v>2</v>
      </c>
      <c r="E31" s="115" t="s">
        <v>3</v>
      </c>
      <c r="F31" s="115" t="s">
        <v>4</v>
      </c>
      <c r="G31" s="96" t="s">
        <v>5</v>
      </c>
      <c r="H31" s="487" t="s">
        <v>6</v>
      </c>
      <c r="I31" s="458"/>
      <c r="J31" s="288"/>
      <c r="K31" s="200">
        <v>0</v>
      </c>
      <c r="L31" s="445" t="s">
        <v>41</v>
      </c>
      <c r="M31" s="274" t="s">
        <v>42</v>
      </c>
      <c r="N31" s="274" t="s">
        <v>42</v>
      </c>
      <c r="O31" s="303" t="s">
        <v>42</v>
      </c>
      <c r="P31" s="304"/>
      <c r="Q31"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74" t="s">
        <v>41</v>
      </c>
      <c r="S31" s="274" t="s">
        <v>41</v>
      </c>
      <c r="T31" s="274" t="s">
        <v>41</v>
      </c>
      <c r="U31" s="274" t="s">
        <v>41</v>
      </c>
    </row>
    <row r="32" spans="1:21" customFormat="1" ht="58.5" hidden="1" customHeight="1" thickBot="1" x14ac:dyDescent="0.3">
      <c r="A32" s="29" t="s">
        <v>50</v>
      </c>
      <c r="B32" s="29" t="s">
        <v>51</v>
      </c>
      <c r="C32" s="592" t="s">
        <v>51</v>
      </c>
      <c r="D32" s="586" t="s">
        <v>52</v>
      </c>
      <c r="E32" s="100">
        <v>1</v>
      </c>
      <c r="F32" s="100" t="s">
        <v>53</v>
      </c>
      <c r="G32" s="101">
        <v>325.47000000000003</v>
      </c>
      <c r="H32" s="241">
        <v>3941442</v>
      </c>
      <c r="I32" s="111"/>
      <c r="J32" s="261"/>
      <c r="K32" s="200">
        <v>0</v>
      </c>
      <c r="L32" s="446" t="s">
        <v>21</v>
      </c>
      <c r="M32" s="205">
        <v>100</v>
      </c>
      <c r="N32" s="206" t="s">
        <v>434</v>
      </c>
      <c r="O32" s="206" t="s">
        <v>54</v>
      </c>
      <c r="P32" s="207"/>
      <c r="Q3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09" t="s">
        <v>21</v>
      </c>
      <c r="S32" s="309">
        <v>100</v>
      </c>
      <c r="T32" s="2" t="s">
        <v>936</v>
      </c>
      <c r="U32" s="2" t="s">
        <v>936</v>
      </c>
    </row>
    <row r="33" spans="1:21" customFormat="1" ht="44.25" hidden="1" customHeight="1" thickBot="1" x14ac:dyDescent="0.3">
      <c r="A33" s="31" t="s">
        <v>55</v>
      </c>
      <c r="B33" s="29" t="s">
        <v>51</v>
      </c>
      <c r="C33" s="593"/>
      <c r="D33" s="587"/>
      <c r="E33" s="84">
        <v>2</v>
      </c>
      <c r="F33" s="84" t="s">
        <v>56</v>
      </c>
      <c r="G33" s="85">
        <v>332.51</v>
      </c>
      <c r="H33" s="242">
        <v>4026696</v>
      </c>
      <c r="I33" s="111">
        <f>+G33-G32</f>
        <v>7.0399999999999636</v>
      </c>
      <c r="J33" s="202"/>
      <c r="K33" s="200">
        <v>0</v>
      </c>
      <c r="L33" s="18" t="s">
        <v>21</v>
      </c>
      <c r="M33" s="25">
        <v>100</v>
      </c>
      <c r="N33" s="35" t="s">
        <v>434</v>
      </c>
      <c r="O33" s="35" t="s">
        <v>54</v>
      </c>
      <c r="P33" s="201"/>
      <c r="Q33" s="30"/>
      <c r="R33" s="269"/>
      <c r="S33" s="280"/>
      <c r="T33" s="2" t="s">
        <v>936</v>
      </c>
      <c r="U33" s="2"/>
    </row>
    <row r="34" spans="1:21" customFormat="1" ht="63.75" hidden="1" customHeight="1" thickBot="1" x14ac:dyDescent="0.35">
      <c r="A34" s="32" t="s">
        <v>57</v>
      </c>
      <c r="B34" s="29" t="s">
        <v>51</v>
      </c>
      <c r="C34" s="594"/>
      <c r="D34" s="588"/>
      <c r="E34" s="102">
        <v>3</v>
      </c>
      <c r="F34" s="102" t="s">
        <v>58</v>
      </c>
      <c r="G34" s="103">
        <v>367.92</v>
      </c>
      <c r="H34" s="243">
        <v>4455511</v>
      </c>
      <c r="I34" s="111">
        <f>+G34-G32</f>
        <v>42.449999999999989</v>
      </c>
      <c r="J34" s="261"/>
      <c r="K34" s="200">
        <v>0</v>
      </c>
      <c r="L34" s="447" t="s">
        <v>21</v>
      </c>
      <c r="M34" s="211">
        <v>100</v>
      </c>
      <c r="N34" s="212" t="s">
        <v>434</v>
      </c>
      <c r="O34" s="212" t="s">
        <v>54</v>
      </c>
      <c r="P34" s="213"/>
      <c r="Q34" s="214"/>
      <c r="R34" s="270"/>
      <c r="S34" s="284"/>
      <c r="T34" s="2" t="s">
        <v>936</v>
      </c>
      <c r="U34" s="2"/>
    </row>
    <row r="35" spans="1:21" customFormat="1" ht="75" hidden="1" customHeight="1" x14ac:dyDescent="0.3">
      <c r="A35" s="33" t="s">
        <v>59</v>
      </c>
      <c r="B35" s="34">
        <v>90042</v>
      </c>
      <c r="C35" s="583">
        <v>90042</v>
      </c>
      <c r="D35" s="586" t="s">
        <v>60</v>
      </c>
      <c r="E35" s="100">
        <v>1</v>
      </c>
      <c r="F35" s="100" t="s">
        <v>53</v>
      </c>
      <c r="G35" s="101">
        <v>0</v>
      </c>
      <c r="H35" s="241">
        <v>0</v>
      </c>
      <c r="I35" s="111"/>
      <c r="J35" s="261"/>
      <c r="K35" s="200">
        <v>0</v>
      </c>
      <c r="L35" s="446" t="s">
        <v>21</v>
      </c>
      <c r="M35" s="206">
        <v>0</v>
      </c>
      <c r="N35" s="206" t="s">
        <v>434</v>
      </c>
      <c r="O35" s="206" t="s">
        <v>54</v>
      </c>
      <c r="P35" s="207"/>
      <c r="Q3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09" t="s">
        <v>21</v>
      </c>
      <c r="S35" s="309">
        <v>0</v>
      </c>
      <c r="T35" s="2" t="s">
        <v>936</v>
      </c>
      <c r="U35" s="2" t="s">
        <v>936</v>
      </c>
    </row>
    <row r="36" spans="1:21" customFormat="1" ht="75" hidden="1" customHeight="1" x14ac:dyDescent="0.3">
      <c r="A36" s="36">
        <v>90047</v>
      </c>
      <c r="B36" s="37">
        <v>90042</v>
      </c>
      <c r="C36" s="584"/>
      <c r="D36" s="587"/>
      <c r="E36" s="84">
        <v>2</v>
      </c>
      <c r="F36" s="84" t="s">
        <v>56</v>
      </c>
      <c r="G36" s="85">
        <v>0</v>
      </c>
      <c r="H36" s="242">
        <v>0</v>
      </c>
      <c r="I36" s="111"/>
      <c r="J36" s="261"/>
      <c r="K36" s="200">
        <v>0</v>
      </c>
      <c r="L36" s="18" t="s">
        <v>21</v>
      </c>
      <c r="M36" s="35">
        <v>0</v>
      </c>
      <c r="N36" s="35" t="s">
        <v>434</v>
      </c>
      <c r="O36" s="35" t="s">
        <v>54</v>
      </c>
      <c r="P36" s="201"/>
      <c r="Q36" s="30"/>
      <c r="R36" s="269"/>
      <c r="S36" s="280"/>
      <c r="T36" s="2" t="s">
        <v>936</v>
      </c>
      <c r="U36" s="2"/>
    </row>
    <row r="37" spans="1:21" customFormat="1" ht="75" hidden="1" customHeight="1" thickBot="1" x14ac:dyDescent="0.35">
      <c r="A37" s="38">
        <v>90048</v>
      </c>
      <c r="B37" s="39">
        <v>90042</v>
      </c>
      <c r="C37" s="585"/>
      <c r="D37" s="588"/>
      <c r="E37" s="102">
        <v>3</v>
      </c>
      <c r="F37" s="102" t="s">
        <v>58</v>
      </c>
      <c r="G37" s="103">
        <v>0</v>
      </c>
      <c r="H37" s="243">
        <v>0</v>
      </c>
      <c r="I37" s="111"/>
      <c r="J37" s="261"/>
      <c r="K37" s="200">
        <v>0</v>
      </c>
      <c r="L37" s="448" t="s">
        <v>21</v>
      </c>
      <c r="M37" s="199">
        <v>0</v>
      </c>
      <c r="N37" s="199" t="s">
        <v>434</v>
      </c>
      <c r="O37" s="199" t="s">
        <v>54</v>
      </c>
      <c r="P37" s="304"/>
      <c r="Q37" s="305"/>
      <c r="R37" s="310"/>
      <c r="S37" s="311"/>
      <c r="T37" s="2" t="s">
        <v>936</v>
      </c>
      <c r="U37" s="2"/>
    </row>
    <row r="38" spans="1:21" customFormat="1" ht="96.75" hidden="1" customHeight="1" x14ac:dyDescent="0.3">
      <c r="A38" s="33" t="s">
        <v>61</v>
      </c>
      <c r="B38" s="34">
        <v>91007</v>
      </c>
      <c r="C38" s="583">
        <v>91007</v>
      </c>
      <c r="D38" s="586" t="s">
        <v>62</v>
      </c>
      <c r="E38" s="100">
        <v>1</v>
      </c>
      <c r="F38" s="100" t="s">
        <v>53</v>
      </c>
      <c r="G38" s="101">
        <v>130.19999999999999</v>
      </c>
      <c r="H38" s="241">
        <v>1576722</v>
      </c>
      <c r="I38" s="111"/>
      <c r="J38" s="261"/>
      <c r="K38" s="200">
        <v>0</v>
      </c>
      <c r="L38" s="446" t="s">
        <v>21</v>
      </c>
      <c r="M38" s="206">
        <v>40</v>
      </c>
      <c r="N38" s="206" t="s">
        <v>434</v>
      </c>
      <c r="O38" s="206" t="s">
        <v>54</v>
      </c>
      <c r="P38" s="207"/>
      <c r="Q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09" t="s">
        <v>21</v>
      </c>
      <c r="S38" s="309">
        <v>40</v>
      </c>
      <c r="T38" s="2" t="s">
        <v>936</v>
      </c>
      <c r="U38" s="2" t="s">
        <v>936</v>
      </c>
    </row>
    <row r="39" spans="1:21" customFormat="1" ht="96.75" hidden="1" customHeight="1" x14ac:dyDescent="0.3">
      <c r="A39" s="36">
        <v>91010</v>
      </c>
      <c r="B39" s="37">
        <v>91007</v>
      </c>
      <c r="C39" s="584"/>
      <c r="D39" s="587"/>
      <c r="E39" s="84">
        <v>2</v>
      </c>
      <c r="F39" s="84" t="s">
        <v>56</v>
      </c>
      <c r="G39" s="85">
        <v>133</v>
      </c>
      <c r="H39" s="242">
        <v>1610630</v>
      </c>
      <c r="I39" s="111">
        <f>+G39-G38</f>
        <v>2.8000000000000114</v>
      </c>
      <c r="J39" s="463"/>
      <c r="K39" s="200">
        <v>0</v>
      </c>
      <c r="L39" s="18" t="s">
        <v>21</v>
      </c>
      <c r="M39" s="35">
        <v>40</v>
      </c>
      <c r="N39" s="35" t="s">
        <v>434</v>
      </c>
      <c r="O39" s="35" t="s">
        <v>54</v>
      </c>
      <c r="P39" s="201"/>
      <c r="Q39" s="30"/>
      <c r="R39" s="269"/>
      <c r="S39" s="280"/>
      <c r="T39" s="2" t="s">
        <v>936</v>
      </c>
      <c r="U39" s="2"/>
    </row>
    <row r="40" spans="1:21" customFormat="1" ht="96.75" hidden="1" customHeight="1" thickBot="1" x14ac:dyDescent="0.35">
      <c r="A40" s="38">
        <v>91016</v>
      </c>
      <c r="B40" s="39">
        <v>91007</v>
      </c>
      <c r="C40" s="585"/>
      <c r="D40" s="588"/>
      <c r="E40" s="102">
        <v>3</v>
      </c>
      <c r="F40" s="102" t="s">
        <v>58</v>
      </c>
      <c r="G40" s="103">
        <v>147.21</v>
      </c>
      <c r="H40" s="243">
        <v>1782713</v>
      </c>
      <c r="I40" s="111">
        <f>+G40-G38</f>
        <v>17.010000000000019</v>
      </c>
      <c r="J40" s="202"/>
      <c r="K40" s="200">
        <v>0</v>
      </c>
      <c r="L40" s="447" t="s">
        <v>21</v>
      </c>
      <c r="M40" s="212">
        <v>40</v>
      </c>
      <c r="N40" s="212" t="s">
        <v>434</v>
      </c>
      <c r="O40" s="212" t="s">
        <v>54</v>
      </c>
      <c r="P40" s="213"/>
      <c r="Q40" s="214"/>
      <c r="R40" s="270"/>
      <c r="S40" s="312"/>
      <c r="T40" s="2" t="s">
        <v>936</v>
      </c>
      <c r="U40" s="2"/>
    </row>
    <row r="41" spans="1:21" customFormat="1" ht="93.75" hidden="1" customHeight="1" x14ac:dyDescent="0.3">
      <c r="A41" s="33" t="s">
        <v>63</v>
      </c>
      <c r="B41" s="34">
        <v>91008</v>
      </c>
      <c r="C41" s="584">
        <v>91008</v>
      </c>
      <c r="D41" s="587" t="s">
        <v>64</v>
      </c>
      <c r="E41" s="91">
        <v>1</v>
      </c>
      <c r="F41" s="91" t="s">
        <v>53</v>
      </c>
      <c r="G41" s="116">
        <v>162.78</v>
      </c>
      <c r="H41" s="221">
        <v>1971266</v>
      </c>
      <c r="I41" s="458"/>
      <c r="J41" s="261"/>
      <c r="K41" s="200">
        <v>0</v>
      </c>
      <c r="L41" s="446" t="s">
        <v>21</v>
      </c>
      <c r="M41" s="206">
        <v>50</v>
      </c>
      <c r="N41" s="206" t="s">
        <v>434</v>
      </c>
      <c r="O41" s="313" t="s">
        <v>54</v>
      </c>
      <c r="P41" s="207"/>
      <c r="Q4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09" t="s">
        <v>21</v>
      </c>
      <c r="S41" s="309">
        <v>50</v>
      </c>
      <c r="T41" s="2" t="s">
        <v>936</v>
      </c>
      <c r="U41" s="2" t="s">
        <v>936</v>
      </c>
    </row>
    <row r="42" spans="1:21" customFormat="1" ht="93.75" hidden="1" customHeight="1" x14ac:dyDescent="0.3">
      <c r="A42" s="36">
        <v>91011</v>
      </c>
      <c r="B42" s="37">
        <v>91008</v>
      </c>
      <c r="C42" s="584"/>
      <c r="D42" s="587"/>
      <c r="E42" s="84">
        <v>2</v>
      </c>
      <c r="F42" s="84" t="s">
        <v>56</v>
      </c>
      <c r="G42" s="85">
        <v>166.26</v>
      </c>
      <c r="H42" s="219">
        <v>2013409</v>
      </c>
      <c r="I42" s="458">
        <f>+G42-G41</f>
        <v>3.4799999999999898</v>
      </c>
      <c r="J42" s="261"/>
      <c r="K42" s="200">
        <v>0</v>
      </c>
      <c r="L42" s="18" t="s">
        <v>21</v>
      </c>
      <c r="M42" s="35">
        <v>50</v>
      </c>
      <c r="N42" s="35" t="s">
        <v>434</v>
      </c>
      <c r="O42" s="35" t="s">
        <v>54</v>
      </c>
      <c r="P42" s="201"/>
      <c r="Q42" s="30"/>
      <c r="R42" s="269"/>
      <c r="S42" s="280"/>
      <c r="T42" s="2" t="s">
        <v>936</v>
      </c>
      <c r="U42" s="2"/>
    </row>
    <row r="43" spans="1:21" customFormat="1" ht="93.75" hidden="1" customHeight="1" thickBot="1" x14ac:dyDescent="0.35">
      <c r="A43" s="38">
        <v>91017</v>
      </c>
      <c r="B43" s="39">
        <v>91008</v>
      </c>
      <c r="C43" s="584"/>
      <c r="D43" s="587"/>
      <c r="E43" s="90">
        <v>3</v>
      </c>
      <c r="F43" s="90" t="s">
        <v>58</v>
      </c>
      <c r="G43" s="98">
        <v>183.98</v>
      </c>
      <c r="H43" s="225">
        <v>2227998</v>
      </c>
      <c r="I43" s="458">
        <f>+G43-G41</f>
        <v>21.199999999999989</v>
      </c>
      <c r="J43" s="202"/>
      <c r="K43" s="200">
        <v>0</v>
      </c>
      <c r="L43" s="447" t="s">
        <v>21</v>
      </c>
      <c r="M43" s="212">
        <v>50</v>
      </c>
      <c r="N43" s="212" t="s">
        <v>434</v>
      </c>
      <c r="O43" s="212" t="s">
        <v>54</v>
      </c>
      <c r="P43" s="213"/>
      <c r="Q43" s="214"/>
      <c r="R43" s="270"/>
      <c r="S43" s="284"/>
      <c r="T43" s="2" t="s">
        <v>936</v>
      </c>
      <c r="U43" s="2"/>
    </row>
    <row r="44" spans="1:21" customFormat="1" ht="97.5" hidden="1" customHeight="1" x14ac:dyDescent="0.3">
      <c r="A44" s="33">
        <v>91015</v>
      </c>
      <c r="B44" s="34">
        <v>91009</v>
      </c>
      <c r="C44" s="583">
        <v>91009</v>
      </c>
      <c r="D44" s="586" t="s">
        <v>65</v>
      </c>
      <c r="E44" s="100">
        <v>1</v>
      </c>
      <c r="F44" s="100" t="s">
        <v>53</v>
      </c>
      <c r="G44" s="101">
        <v>195.31</v>
      </c>
      <c r="H44" s="241">
        <v>2365204</v>
      </c>
      <c r="I44" s="111"/>
      <c r="J44" s="261"/>
      <c r="K44" s="200">
        <v>0</v>
      </c>
      <c r="L44" s="446" t="s">
        <v>21</v>
      </c>
      <c r="M44" s="206">
        <v>60</v>
      </c>
      <c r="N44" s="206" t="s">
        <v>434</v>
      </c>
      <c r="O44" s="206" t="s">
        <v>54</v>
      </c>
      <c r="P44" s="207"/>
      <c r="Q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09" t="s">
        <v>21</v>
      </c>
      <c r="S44" s="309">
        <v>60</v>
      </c>
      <c r="T44" s="2" t="s">
        <v>936</v>
      </c>
      <c r="U44" s="2" t="s">
        <v>936</v>
      </c>
    </row>
    <row r="45" spans="1:21" customFormat="1" ht="97.5" hidden="1" customHeight="1" x14ac:dyDescent="0.3">
      <c r="A45" s="40" t="s">
        <v>66</v>
      </c>
      <c r="B45" s="37">
        <v>91009</v>
      </c>
      <c r="C45" s="584"/>
      <c r="D45" s="587"/>
      <c r="E45" s="84">
        <v>2</v>
      </c>
      <c r="F45" s="84" t="s">
        <v>56</v>
      </c>
      <c r="G45" s="85">
        <v>199.51</v>
      </c>
      <c r="H45" s="242">
        <v>2416066</v>
      </c>
      <c r="I45" s="111">
        <f>+G45-G44</f>
        <v>4.1999999999999886</v>
      </c>
      <c r="J45" s="261"/>
      <c r="K45" s="200">
        <v>0</v>
      </c>
      <c r="L45" s="18" t="s">
        <v>21</v>
      </c>
      <c r="M45" s="35">
        <v>60</v>
      </c>
      <c r="N45" s="35" t="s">
        <v>434</v>
      </c>
      <c r="O45" s="35" t="s">
        <v>54</v>
      </c>
      <c r="P45" s="201"/>
      <c r="Q45" s="30"/>
      <c r="R45" s="269"/>
      <c r="S45" s="280"/>
      <c r="T45" s="2" t="s">
        <v>936</v>
      </c>
      <c r="U45" s="2"/>
    </row>
    <row r="46" spans="1:21" customFormat="1" ht="97.5" hidden="1" customHeight="1" thickBot="1" x14ac:dyDescent="0.35">
      <c r="A46" s="38">
        <v>91018</v>
      </c>
      <c r="B46" s="39">
        <v>91009</v>
      </c>
      <c r="C46" s="585"/>
      <c r="D46" s="588"/>
      <c r="E46" s="102">
        <v>3</v>
      </c>
      <c r="F46" s="102" t="s">
        <v>58</v>
      </c>
      <c r="G46" s="103">
        <v>220.8</v>
      </c>
      <c r="H46" s="243">
        <v>2673888</v>
      </c>
      <c r="I46" s="111">
        <f>+G46-G44</f>
        <v>25.490000000000009</v>
      </c>
      <c r="J46" s="261"/>
      <c r="K46" s="200">
        <v>0</v>
      </c>
      <c r="L46" s="447" t="s">
        <v>21</v>
      </c>
      <c r="M46" s="212">
        <v>60</v>
      </c>
      <c r="N46" s="212" t="s">
        <v>434</v>
      </c>
      <c r="O46" s="212" t="s">
        <v>54</v>
      </c>
      <c r="P46" s="213"/>
      <c r="Q46" s="214"/>
      <c r="R46" s="270"/>
      <c r="S46" s="284"/>
      <c r="T46" s="2" t="s">
        <v>936</v>
      </c>
      <c r="U46" s="2"/>
    </row>
    <row r="47" spans="1:21" customFormat="1" ht="94.5" hidden="1" customHeight="1" x14ac:dyDescent="0.3">
      <c r="A47" s="33" t="s">
        <v>67</v>
      </c>
      <c r="B47" s="41">
        <v>92007</v>
      </c>
      <c r="C47" s="580">
        <v>92007</v>
      </c>
      <c r="D47" s="586" t="s">
        <v>68</v>
      </c>
      <c r="E47" s="100">
        <v>1</v>
      </c>
      <c r="F47" s="100" t="s">
        <v>53</v>
      </c>
      <c r="G47" s="101">
        <v>227.84</v>
      </c>
      <c r="H47" s="241">
        <v>2759142</v>
      </c>
      <c r="I47" s="111"/>
      <c r="J47" s="261"/>
      <c r="K47" s="200">
        <v>0</v>
      </c>
      <c r="L47" s="446" t="s">
        <v>21</v>
      </c>
      <c r="M47" s="206">
        <v>70</v>
      </c>
      <c r="N47" s="206" t="s">
        <v>434</v>
      </c>
      <c r="O47" s="206" t="s">
        <v>54</v>
      </c>
      <c r="P47" s="207"/>
      <c r="Q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09" t="s">
        <v>21</v>
      </c>
      <c r="S47" s="309">
        <v>70</v>
      </c>
      <c r="T47" s="2" t="s">
        <v>936</v>
      </c>
      <c r="U47" s="2" t="s">
        <v>936</v>
      </c>
    </row>
    <row r="48" spans="1:21" customFormat="1" ht="86.25" hidden="1" customHeight="1" x14ac:dyDescent="0.3">
      <c r="A48" s="36">
        <v>92010</v>
      </c>
      <c r="B48" s="37">
        <v>92007</v>
      </c>
      <c r="C48" s="581"/>
      <c r="D48" s="587"/>
      <c r="E48" s="84">
        <v>2</v>
      </c>
      <c r="F48" s="84" t="s">
        <v>56</v>
      </c>
      <c r="G48" s="85">
        <v>232.76</v>
      </c>
      <c r="H48" s="242">
        <v>2818724</v>
      </c>
      <c r="I48" s="111">
        <f>+G48-G47</f>
        <v>4.9199999999999875</v>
      </c>
      <c r="J48" s="261"/>
      <c r="K48" s="200">
        <v>0</v>
      </c>
      <c r="L48" s="18" t="s">
        <v>21</v>
      </c>
      <c r="M48" s="35">
        <v>70</v>
      </c>
      <c r="N48" s="35" t="s">
        <v>434</v>
      </c>
      <c r="O48" s="35" t="s">
        <v>54</v>
      </c>
      <c r="P48" s="201"/>
      <c r="Q48" s="30"/>
      <c r="R48" s="269"/>
      <c r="S48" s="280"/>
      <c r="T48" s="2" t="s">
        <v>936</v>
      </c>
      <c r="U48" s="2"/>
    </row>
    <row r="49" spans="1:21" customFormat="1" ht="88.5" hidden="1" customHeight="1" thickBot="1" x14ac:dyDescent="0.35">
      <c r="A49" s="38">
        <v>92016</v>
      </c>
      <c r="B49" s="37">
        <v>92007</v>
      </c>
      <c r="C49" s="582"/>
      <c r="D49" s="588"/>
      <c r="E49" s="102">
        <v>3</v>
      </c>
      <c r="F49" s="102" t="s">
        <v>58</v>
      </c>
      <c r="G49" s="103">
        <v>257.57</v>
      </c>
      <c r="H49" s="243">
        <v>3119173</v>
      </c>
      <c r="I49" s="111">
        <f>+G49-G47</f>
        <v>29.72999999999999</v>
      </c>
      <c r="J49" s="202"/>
      <c r="K49" s="200">
        <v>0</v>
      </c>
      <c r="L49" s="447" t="s">
        <v>21</v>
      </c>
      <c r="M49" s="212">
        <v>70</v>
      </c>
      <c r="N49" s="212" t="s">
        <v>434</v>
      </c>
      <c r="O49" s="212" t="s">
        <v>54</v>
      </c>
      <c r="P49" s="213"/>
      <c r="Q49" s="214"/>
      <c r="R49" s="270"/>
      <c r="S49" s="284"/>
      <c r="T49" s="2" t="s">
        <v>936</v>
      </c>
      <c r="U49" s="2"/>
    </row>
    <row r="50" spans="1:21" customFormat="1" ht="87" hidden="1" customHeight="1" x14ac:dyDescent="0.3">
      <c r="A50" s="33" t="s">
        <v>69</v>
      </c>
      <c r="B50" s="37">
        <v>92008</v>
      </c>
      <c r="C50" s="580">
        <v>92008</v>
      </c>
      <c r="D50" s="586" t="s">
        <v>70</v>
      </c>
      <c r="E50" s="100">
        <v>1</v>
      </c>
      <c r="F50" s="100" t="s">
        <v>53</v>
      </c>
      <c r="G50" s="101">
        <v>260.41000000000003</v>
      </c>
      <c r="H50" s="241">
        <v>3153565</v>
      </c>
      <c r="I50" s="111"/>
      <c r="J50" s="261"/>
      <c r="K50" s="200">
        <v>0</v>
      </c>
      <c r="L50" s="446" t="s">
        <v>21</v>
      </c>
      <c r="M50" s="206">
        <v>80</v>
      </c>
      <c r="N50" s="206" t="s">
        <v>434</v>
      </c>
      <c r="O50" s="206" t="s">
        <v>54</v>
      </c>
      <c r="P50" s="207"/>
      <c r="Q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09" t="s">
        <v>21</v>
      </c>
      <c r="S50" s="309">
        <v>80</v>
      </c>
      <c r="T50" s="2" t="s">
        <v>936</v>
      </c>
      <c r="U50" s="2" t="s">
        <v>936</v>
      </c>
    </row>
    <row r="51" spans="1:21" customFormat="1" ht="105" hidden="1" customHeight="1" x14ac:dyDescent="0.3">
      <c r="A51" s="36">
        <v>92011</v>
      </c>
      <c r="B51" s="37">
        <v>92008</v>
      </c>
      <c r="C51" s="581"/>
      <c r="D51" s="587"/>
      <c r="E51" s="84">
        <v>2</v>
      </c>
      <c r="F51" s="84" t="s">
        <v>56</v>
      </c>
      <c r="G51" s="85">
        <v>266.01</v>
      </c>
      <c r="H51" s="242">
        <v>3221381</v>
      </c>
      <c r="I51" s="111">
        <f>+G51-G50</f>
        <v>5.5999999999999659</v>
      </c>
      <c r="J51" s="261"/>
      <c r="K51" s="200">
        <v>0</v>
      </c>
      <c r="L51" s="18" t="s">
        <v>21</v>
      </c>
      <c r="M51" s="35">
        <v>80</v>
      </c>
      <c r="N51" s="35" t="s">
        <v>434</v>
      </c>
      <c r="O51" s="35" t="s">
        <v>54</v>
      </c>
      <c r="P51" s="201"/>
      <c r="Q51" s="30"/>
      <c r="R51" s="269"/>
      <c r="S51" s="280"/>
      <c r="T51" s="2" t="s">
        <v>936</v>
      </c>
      <c r="U51" s="2"/>
    </row>
    <row r="52" spans="1:21" customFormat="1" ht="98.25" hidden="1" customHeight="1" thickBot="1" x14ac:dyDescent="0.35">
      <c r="A52" s="38">
        <v>92017</v>
      </c>
      <c r="B52" s="37">
        <v>92008</v>
      </c>
      <c r="C52" s="582"/>
      <c r="D52" s="588"/>
      <c r="E52" s="102">
        <v>3</v>
      </c>
      <c r="F52" s="102" t="s">
        <v>58</v>
      </c>
      <c r="G52" s="103">
        <v>294.33999999999997</v>
      </c>
      <c r="H52" s="243">
        <v>3564457</v>
      </c>
      <c r="I52" s="111">
        <f>+G52-G50</f>
        <v>33.92999999999995</v>
      </c>
      <c r="J52" s="202"/>
      <c r="K52" s="200">
        <v>0</v>
      </c>
      <c r="L52" s="448" t="s">
        <v>21</v>
      </c>
      <c r="M52" s="199">
        <v>80</v>
      </c>
      <c r="N52" s="199" t="s">
        <v>434</v>
      </c>
      <c r="O52" s="199" t="s">
        <v>54</v>
      </c>
      <c r="P52" s="304"/>
      <c r="Q52" s="305"/>
      <c r="R52" s="310"/>
      <c r="S52" s="311"/>
      <c r="T52" s="2" t="s">
        <v>936</v>
      </c>
      <c r="U52" s="2"/>
    </row>
    <row r="53" spans="1:21" customFormat="1" ht="93.75" hidden="1" customHeight="1" x14ac:dyDescent="0.3">
      <c r="A53" s="33" t="s">
        <v>71</v>
      </c>
      <c r="B53" s="37">
        <v>92009</v>
      </c>
      <c r="C53" s="580">
        <v>92009</v>
      </c>
      <c r="D53" s="586" t="s">
        <v>72</v>
      </c>
      <c r="E53" s="100">
        <v>1</v>
      </c>
      <c r="F53" s="100" t="s">
        <v>53</v>
      </c>
      <c r="G53" s="101">
        <v>292.94</v>
      </c>
      <c r="H53" s="241">
        <v>3547503</v>
      </c>
      <c r="I53" s="111"/>
      <c r="J53" s="261"/>
      <c r="K53" s="200">
        <v>0</v>
      </c>
      <c r="L53" s="446" t="s">
        <v>21</v>
      </c>
      <c r="M53" s="206">
        <v>90</v>
      </c>
      <c r="N53" s="206" t="s">
        <v>434</v>
      </c>
      <c r="O53" s="206" t="s">
        <v>54</v>
      </c>
      <c r="P53" s="207"/>
      <c r="Q5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09" t="s">
        <v>21</v>
      </c>
      <c r="S53" s="309">
        <v>90</v>
      </c>
      <c r="T53" s="2" t="s">
        <v>936</v>
      </c>
      <c r="U53" s="2" t="s">
        <v>936</v>
      </c>
    </row>
    <row r="54" spans="1:21" customFormat="1" ht="93.75" hidden="1" customHeight="1" x14ac:dyDescent="0.3">
      <c r="A54" s="36">
        <v>92012</v>
      </c>
      <c r="B54" s="37">
        <v>92009</v>
      </c>
      <c r="C54" s="581"/>
      <c r="D54" s="587"/>
      <c r="E54" s="84">
        <v>2</v>
      </c>
      <c r="F54" s="84" t="s">
        <v>56</v>
      </c>
      <c r="G54" s="85">
        <v>299.26</v>
      </c>
      <c r="H54" s="242">
        <v>3624039</v>
      </c>
      <c r="I54" s="111">
        <f>+G54-G53</f>
        <v>6.3199999999999932</v>
      </c>
      <c r="J54" s="261"/>
      <c r="K54" s="200">
        <v>0</v>
      </c>
      <c r="L54" s="18" t="s">
        <v>21</v>
      </c>
      <c r="M54" s="35">
        <v>90</v>
      </c>
      <c r="N54" s="35" t="s">
        <v>434</v>
      </c>
      <c r="O54" s="35" t="s">
        <v>54</v>
      </c>
      <c r="P54" s="201"/>
      <c r="Q54" s="30"/>
      <c r="R54" s="269"/>
      <c r="S54" s="280"/>
      <c r="T54" s="2" t="s">
        <v>936</v>
      </c>
      <c r="U54" s="2"/>
    </row>
    <row r="55" spans="1:21" customFormat="1" ht="93.75" hidden="1" customHeight="1" thickBot="1" x14ac:dyDescent="0.35">
      <c r="A55" s="38">
        <v>92018</v>
      </c>
      <c r="B55" s="37">
        <v>92009</v>
      </c>
      <c r="C55" s="582"/>
      <c r="D55" s="588"/>
      <c r="E55" s="102">
        <v>3</v>
      </c>
      <c r="F55" s="102" t="s">
        <v>58</v>
      </c>
      <c r="G55" s="103">
        <v>331.15</v>
      </c>
      <c r="H55" s="243">
        <v>4010227</v>
      </c>
      <c r="I55" s="111">
        <f>+G55-G53</f>
        <v>38.20999999999998</v>
      </c>
      <c r="J55" s="202"/>
      <c r="K55" s="200">
        <v>0</v>
      </c>
      <c r="L55" s="447" t="s">
        <v>21</v>
      </c>
      <c r="M55" s="212">
        <v>90</v>
      </c>
      <c r="N55" s="212" t="s">
        <v>434</v>
      </c>
      <c r="O55" s="212" t="s">
        <v>54</v>
      </c>
      <c r="P55" s="213"/>
      <c r="Q55" s="214"/>
      <c r="R55" s="270"/>
      <c r="S55" s="284"/>
      <c r="T55" s="2" t="s">
        <v>936</v>
      </c>
      <c r="U55" s="2"/>
    </row>
    <row r="56" spans="1:21" customFormat="1" ht="15" hidden="1" customHeight="1" x14ac:dyDescent="0.3">
      <c r="A56" s="1"/>
      <c r="B56" s="5"/>
      <c r="C56" s="642" t="s">
        <v>73</v>
      </c>
      <c r="D56" s="643"/>
      <c r="E56" s="643"/>
      <c r="F56" s="643"/>
      <c r="G56" s="484"/>
      <c r="H56" s="221"/>
      <c r="I56" s="458"/>
      <c r="J56" s="413"/>
      <c r="K56" s="200">
        <v>0</v>
      </c>
      <c r="L56" s="249" t="s">
        <v>42</v>
      </c>
      <c r="M56" s="314" t="s">
        <v>42</v>
      </c>
      <c r="N56" s="314" t="s">
        <v>42</v>
      </c>
      <c r="O56" s="314" t="s">
        <v>42</v>
      </c>
      <c r="P56" s="306"/>
      <c r="Q56"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15" t="s">
        <v>41</v>
      </c>
      <c r="S56" s="315" t="s">
        <v>41</v>
      </c>
      <c r="T56" s="315" t="s">
        <v>41</v>
      </c>
      <c r="U56" s="274" t="s">
        <v>41</v>
      </c>
    </row>
    <row r="57" spans="1:21" customFormat="1" hidden="1" x14ac:dyDescent="0.3">
      <c r="A57" s="1"/>
      <c r="B57" s="42" t="s">
        <v>1</v>
      </c>
      <c r="C57" s="115" t="s">
        <v>1</v>
      </c>
      <c r="D57" s="115" t="s">
        <v>2</v>
      </c>
      <c r="E57" s="115" t="s">
        <v>3</v>
      </c>
      <c r="F57" s="115" t="s">
        <v>4</v>
      </c>
      <c r="G57" s="96" t="s">
        <v>5</v>
      </c>
      <c r="H57" s="487" t="s">
        <v>6</v>
      </c>
      <c r="I57" s="458"/>
      <c r="J57" s="288"/>
      <c r="K57" s="200">
        <v>0</v>
      </c>
      <c r="L57" s="198" t="s">
        <v>42</v>
      </c>
      <c r="M57" s="316" t="s">
        <v>42</v>
      </c>
      <c r="N57" s="316" t="s">
        <v>42</v>
      </c>
      <c r="O57" s="316" t="s">
        <v>42</v>
      </c>
      <c r="P57" s="304"/>
      <c r="Q5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285" t="s">
        <v>41</v>
      </c>
      <c r="S57" s="285" t="s">
        <v>41</v>
      </c>
      <c r="T57" s="285" t="s">
        <v>41</v>
      </c>
      <c r="U57" s="274" t="s">
        <v>41</v>
      </c>
    </row>
    <row r="58" spans="1:21" customFormat="1" ht="41.25" hidden="1" customHeight="1" x14ac:dyDescent="0.3">
      <c r="A58" s="43" t="s">
        <v>74</v>
      </c>
      <c r="B58" s="44" t="s">
        <v>74</v>
      </c>
      <c r="C58" s="592" t="s">
        <v>74</v>
      </c>
      <c r="D58" s="586" t="s">
        <v>75</v>
      </c>
      <c r="E58" s="100">
        <v>1</v>
      </c>
      <c r="F58" s="100" t="s">
        <v>76</v>
      </c>
      <c r="G58" s="101">
        <v>226.4</v>
      </c>
      <c r="H58" s="241">
        <v>2741704</v>
      </c>
      <c r="I58" s="111"/>
      <c r="J58" s="261"/>
      <c r="K58" s="200">
        <v>0</v>
      </c>
      <c r="L58" s="446" t="s">
        <v>21</v>
      </c>
      <c r="M58" s="205">
        <v>100</v>
      </c>
      <c r="N58" s="206" t="s">
        <v>434</v>
      </c>
      <c r="O58" s="206">
        <v>5247</v>
      </c>
      <c r="P58" s="207"/>
      <c r="Q5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09" t="s">
        <v>21</v>
      </c>
      <c r="S58" s="279">
        <v>100</v>
      </c>
      <c r="T58" s="2" t="s">
        <v>936</v>
      </c>
      <c r="U58" s="2" t="s">
        <v>936</v>
      </c>
    </row>
    <row r="59" spans="1:21" customFormat="1" ht="41.25" hidden="1" customHeight="1" x14ac:dyDescent="0.3">
      <c r="A59" s="45" t="s">
        <v>77</v>
      </c>
      <c r="B59" s="44" t="s">
        <v>74</v>
      </c>
      <c r="C59" s="593"/>
      <c r="D59" s="587"/>
      <c r="E59" s="84">
        <v>2</v>
      </c>
      <c r="F59" s="84" t="s">
        <v>78</v>
      </c>
      <c r="G59" s="85">
        <v>229.96</v>
      </c>
      <c r="H59" s="242">
        <v>2784816</v>
      </c>
      <c r="I59" s="111">
        <f>+G59-G58</f>
        <v>3.5600000000000023</v>
      </c>
      <c r="J59" s="261"/>
      <c r="K59" s="200">
        <v>0</v>
      </c>
      <c r="L59" s="18" t="s">
        <v>21</v>
      </c>
      <c r="M59" s="25">
        <v>100</v>
      </c>
      <c r="N59" s="35" t="s">
        <v>434</v>
      </c>
      <c r="O59" s="35">
        <v>5247</v>
      </c>
      <c r="P59" s="201"/>
      <c r="Q59" s="30"/>
      <c r="R59" s="269"/>
      <c r="S59" s="280"/>
      <c r="T59" s="2" t="s">
        <v>936</v>
      </c>
      <c r="U59" s="2"/>
    </row>
    <row r="60" spans="1:21" customFormat="1" ht="41.25" hidden="1" customHeight="1" thickBot="1" x14ac:dyDescent="0.35">
      <c r="A60" s="46" t="s">
        <v>79</v>
      </c>
      <c r="B60" s="44" t="s">
        <v>74</v>
      </c>
      <c r="C60" s="594"/>
      <c r="D60" s="588"/>
      <c r="E60" s="102">
        <v>3</v>
      </c>
      <c r="F60" s="102" t="s">
        <v>80</v>
      </c>
      <c r="G60" s="103">
        <v>237</v>
      </c>
      <c r="H60" s="243">
        <v>2870070</v>
      </c>
      <c r="I60" s="486">
        <f>+G60-G58</f>
        <v>10.599999999999994</v>
      </c>
      <c r="J60" s="202"/>
      <c r="K60" s="200">
        <v>0</v>
      </c>
      <c r="L60" s="447" t="s">
        <v>21</v>
      </c>
      <c r="M60" s="211">
        <v>100</v>
      </c>
      <c r="N60" s="212" t="s">
        <v>434</v>
      </c>
      <c r="O60" s="212">
        <v>5247</v>
      </c>
      <c r="P60" s="213"/>
      <c r="Q60" s="214"/>
      <c r="R60" s="270"/>
      <c r="S60" s="284"/>
      <c r="T60" s="2" t="s">
        <v>936</v>
      </c>
      <c r="U60" s="2"/>
    </row>
    <row r="61" spans="1:21" customFormat="1" ht="57.75" hidden="1" customHeight="1" x14ac:dyDescent="0.3">
      <c r="A61" s="47">
        <v>90090</v>
      </c>
      <c r="B61" s="48">
        <v>90090</v>
      </c>
      <c r="C61" s="583">
        <v>90090</v>
      </c>
      <c r="D61" s="586" t="s">
        <v>81</v>
      </c>
      <c r="E61" s="100">
        <v>1</v>
      </c>
      <c r="F61" s="100" t="s">
        <v>76</v>
      </c>
      <c r="G61" s="145">
        <v>0</v>
      </c>
      <c r="H61" s="221">
        <v>0</v>
      </c>
      <c r="I61" s="458"/>
      <c r="J61" s="261"/>
      <c r="K61" s="200">
        <v>0</v>
      </c>
      <c r="L61" s="446" t="s">
        <v>21</v>
      </c>
      <c r="M61" s="206">
        <v>0</v>
      </c>
      <c r="N61" s="206" t="s">
        <v>434</v>
      </c>
      <c r="O61" s="206">
        <v>5247</v>
      </c>
      <c r="P61" s="207"/>
      <c r="Q6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18" t="s">
        <v>21</v>
      </c>
      <c r="S61" s="319">
        <v>0</v>
      </c>
      <c r="T61" s="2" t="s">
        <v>936</v>
      </c>
      <c r="U61" s="2" t="s">
        <v>936</v>
      </c>
    </row>
    <row r="62" spans="1:21" customFormat="1" ht="57.75" hidden="1" customHeight="1" x14ac:dyDescent="0.3">
      <c r="A62" s="36">
        <v>90089</v>
      </c>
      <c r="B62" s="48">
        <v>90090</v>
      </c>
      <c r="C62" s="584"/>
      <c r="D62" s="587"/>
      <c r="E62" s="84">
        <v>2</v>
      </c>
      <c r="F62" s="84" t="s">
        <v>78</v>
      </c>
      <c r="G62" s="146">
        <v>0</v>
      </c>
      <c r="H62" s="219">
        <v>0</v>
      </c>
      <c r="I62" s="458"/>
      <c r="J62" s="261"/>
      <c r="K62" s="200">
        <v>0</v>
      </c>
      <c r="L62" s="18" t="s">
        <v>21</v>
      </c>
      <c r="M62" s="35">
        <v>0</v>
      </c>
      <c r="N62" s="35" t="s">
        <v>434</v>
      </c>
      <c r="O62" s="35">
        <v>5247</v>
      </c>
      <c r="P62" s="201"/>
      <c r="Q62" s="30"/>
      <c r="R62" s="269"/>
      <c r="S62" s="280"/>
      <c r="T62" s="2" t="s">
        <v>936</v>
      </c>
      <c r="U62" s="2"/>
    </row>
    <row r="63" spans="1:21" customFormat="1" ht="57.75" hidden="1" customHeight="1" thickBot="1" x14ac:dyDescent="0.35">
      <c r="A63" s="50">
        <v>90088</v>
      </c>
      <c r="B63" s="48">
        <v>90090</v>
      </c>
      <c r="C63" s="585"/>
      <c r="D63" s="588"/>
      <c r="E63" s="102">
        <v>3</v>
      </c>
      <c r="F63" s="102" t="s">
        <v>80</v>
      </c>
      <c r="G63" s="488">
        <v>0</v>
      </c>
      <c r="H63" s="225">
        <v>0</v>
      </c>
      <c r="I63" s="458"/>
      <c r="J63" s="261"/>
      <c r="K63" s="200">
        <v>0</v>
      </c>
      <c r="L63" s="447" t="s">
        <v>21</v>
      </c>
      <c r="M63" s="212">
        <v>0</v>
      </c>
      <c r="N63" s="212" t="s">
        <v>434</v>
      </c>
      <c r="O63" s="212">
        <v>5247</v>
      </c>
      <c r="P63" s="213"/>
      <c r="Q63" s="214"/>
      <c r="R63" s="270"/>
      <c r="S63" s="284"/>
      <c r="T63" s="2" t="s">
        <v>936</v>
      </c>
      <c r="U63" s="2"/>
    </row>
    <row r="64" spans="1:21" customFormat="1" ht="76.5" hidden="1" customHeight="1" x14ac:dyDescent="0.3">
      <c r="A64" s="47">
        <v>91025</v>
      </c>
      <c r="B64" s="48">
        <v>91025</v>
      </c>
      <c r="C64" s="583">
        <v>91025</v>
      </c>
      <c r="D64" s="586" t="s">
        <v>82</v>
      </c>
      <c r="E64" s="100">
        <v>1</v>
      </c>
      <c r="F64" s="100" t="s">
        <v>76</v>
      </c>
      <c r="G64" s="101">
        <v>90.55</v>
      </c>
      <c r="H64" s="241">
        <v>1096561</v>
      </c>
      <c r="I64" s="111"/>
      <c r="J64" s="261"/>
      <c r="K64" s="200">
        <v>0</v>
      </c>
      <c r="L64" s="446" t="s">
        <v>21</v>
      </c>
      <c r="M64" s="206">
        <v>40</v>
      </c>
      <c r="N64" s="206" t="s">
        <v>434</v>
      </c>
      <c r="O64" s="206">
        <v>5247</v>
      </c>
      <c r="P64" s="207"/>
      <c r="Q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18" t="s">
        <v>21</v>
      </c>
      <c r="S64" s="319">
        <v>40</v>
      </c>
      <c r="T64" s="2" t="s">
        <v>936</v>
      </c>
      <c r="U64" s="2" t="s">
        <v>936</v>
      </c>
    </row>
    <row r="65" spans="1:21" customFormat="1" ht="76.5" hidden="1" customHeight="1" x14ac:dyDescent="0.3">
      <c r="A65" s="36">
        <v>91022</v>
      </c>
      <c r="B65" s="48">
        <v>91025</v>
      </c>
      <c r="C65" s="584"/>
      <c r="D65" s="587"/>
      <c r="E65" s="84">
        <v>2</v>
      </c>
      <c r="F65" s="84" t="s">
        <v>78</v>
      </c>
      <c r="G65" s="85">
        <v>91.99</v>
      </c>
      <c r="H65" s="242">
        <v>1113999</v>
      </c>
      <c r="I65" s="111">
        <f>+G65-G64</f>
        <v>1.4399999999999977</v>
      </c>
      <c r="J65" s="464"/>
      <c r="K65" s="200">
        <v>0</v>
      </c>
      <c r="L65" s="18" t="s">
        <v>21</v>
      </c>
      <c r="M65" s="35">
        <v>40</v>
      </c>
      <c r="N65" s="35" t="s">
        <v>434</v>
      </c>
      <c r="O65" s="35">
        <v>5247</v>
      </c>
      <c r="P65" s="201"/>
      <c r="Q65" s="30"/>
      <c r="R65" s="269"/>
      <c r="S65" s="280"/>
      <c r="T65" s="2" t="s">
        <v>936</v>
      </c>
      <c r="U65" s="2"/>
    </row>
    <row r="66" spans="1:21" customFormat="1" ht="76.5" hidden="1" customHeight="1" thickBot="1" x14ac:dyDescent="0.35">
      <c r="A66" s="50">
        <v>91019</v>
      </c>
      <c r="B66" s="48">
        <v>91025</v>
      </c>
      <c r="C66" s="585"/>
      <c r="D66" s="588"/>
      <c r="E66" s="102">
        <v>3</v>
      </c>
      <c r="F66" s="102" t="s">
        <v>80</v>
      </c>
      <c r="G66" s="103">
        <v>94.79</v>
      </c>
      <c r="H66" s="243">
        <v>1147907</v>
      </c>
      <c r="I66" s="111">
        <f>+G66-G64</f>
        <v>4.2400000000000091</v>
      </c>
      <c r="J66" s="464"/>
      <c r="K66" s="200">
        <v>0</v>
      </c>
      <c r="L66" s="447" t="s">
        <v>21</v>
      </c>
      <c r="M66" s="212">
        <v>40</v>
      </c>
      <c r="N66" s="212" t="s">
        <v>434</v>
      </c>
      <c r="O66" s="212">
        <v>5247</v>
      </c>
      <c r="P66" s="213"/>
      <c r="Q66" s="214"/>
      <c r="R66" s="270"/>
      <c r="S66" s="284"/>
      <c r="T66" s="2" t="s">
        <v>936</v>
      </c>
      <c r="U66" s="2"/>
    </row>
    <row r="67" spans="1:21" customFormat="1" ht="78" hidden="1" customHeight="1" x14ac:dyDescent="0.3">
      <c r="A67" s="47">
        <v>91026</v>
      </c>
      <c r="B67" s="48">
        <v>91026</v>
      </c>
      <c r="C67" s="583">
        <v>91026</v>
      </c>
      <c r="D67" s="586" t="s">
        <v>83</v>
      </c>
      <c r="E67" s="100">
        <v>1</v>
      </c>
      <c r="F67" s="100" t="s">
        <v>76</v>
      </c>
      <c r="G67" s="101">
        <v>113.2</v>
      </c>
      <c r="H67" s="241">
        <v>1370852</v>
      </c>
      <c r="I67" s="111"/>
      <c r="J67" s="261"/>
      <c r="K67" s="200">
        <v>0</v>
      </c>
      <c r="L67" s="446" t="s">
        <v>21</v>
      </c>
      <c r="M67" s="206">
        <v>50</v>
      </c>
      <c r="N67" s="206" t="s">
        <v>434</v>
      </c>
      <c r="O67" s="206">
        <v>5247</v>
      </c>
      <c r="P67" s="207"/>
      <c r="Q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18" t="s">
        <v>21</v>
      </c>
      <c r="S67" s="319">
        <v>50</v>
      </c>
      <c r="T67" s="2" t="s">
        <v>936</v>
      </c>
      <c r="U67" s="2" t="s">
        <v>936</v>
      </c>
    </row>
    <row r="68" spans="1:21" customFormat="1" ht="78" hidden="1" customHeight="1" x14ac:dyDescent="0.3">
      <c r="A68" s="36">
        <v>91023</v>
      </c>
      <c r="B68" s="48">
        <v>91026</v>
      </c>
      <c r="C68" s="584"/>
      <c r="D68" s="587"/>
      <c r="E68" s="84">
        <v>2</v>
      </c>
      <c r="F68" s="84" t="s">
        <v>78</v>
      </c>
      <c r="G68" s="85">
        <v>115.02</v>
      </c>
      <c r="H68" s="242">
        <v>1392892</v>
      </c>
      <c r="I68" s="111">
        <f>+G68-G67</f>
        <v>1.8199999999999932</v>
      </c>
      <c r="J68" s="261"/>
      <c r="K68" s="200">
        <v>0</v>
      </c>
      <c r="L68" s="18" t="s">
        <v>21</v>
      </c>
      <c r="M68" s="35">
        <v>50</v>
      </c>
      <c r="N68" s="35" t="s">
        <v>434</v>
      </c>
      <c r="O68" s="35">
        <v>5247</v>
      </c>
      <c r="P68" s="201"/>
      <c r="Q68" s="30"/>
      <c r="R68" s="269"/>
      <c r="S68" s="280"/>
      <c r="T68" s="2" t="s">
        <v>936</v>
      </c>
      <c r="U68" s="2"/>
    </row>
    <row r="69" spans="1:21" customFormat="1" ht="78" hidden="1" customHeight="1" thickBot="1" x14ac:dyDescent="0.35">
      <c r="A69" s="50">
        <v>91020</v>
      </c>
      <c r="B69" s="48">
        <v>91026</v>
      </c>
      <c r="C69" s="585"/>
      <c r="D69" s="588"/>
      <c r="E69" s="102">
        <v>3</v>
      </c>
      <c r="F69" s="102" t="s">
        <v>80</v>
      </c>
      <c r="G69" s="103">
        <v>118.5</v>
      </c>
      <c r="H69" s="243">
        <v>1435035</v>
      </c>
      <c r="I69" s="111">
        <f>+G69-G67</f>
        <v>5.2999999999999972</v>
      </c>
      <c r="J69" s="202"/>
      <c r="K69" s="200">
        <v>0</v>
      </c>
      <c r="L69" s="447" t="s">
        <v>21</v>
      </c>
      <c r="M69" s="212">
        <v>50</v>
      </c>
      <c r="N69" s="212" t="s">
        <v>434</v>
      </c>
      <c r="O69" s="212">
        <v>5247</v>
      </c>
      <c r="P69" s="213"/>
      <c r="Q69" s="214"/>
      <c r="R69" s="270"/>
      <c r="S69" s="284"/>
      <c r="T69" s="2" t="s">
        <v>936</v>
      </c>
      <c r="U69" s="2"/>
    </row>
    <row r="70" spans="1:21" customFormat="1" ht="75.75" hidden="1" customHeight="1" x14ac:dyDescent="0.3">
      <c r="A70" s="47">
        <v>91027</v>
      </c>
      <c r="B70" s="48">
        <v>91027</v>
      </c>
      <c r="C70" s="583">
        <v>91027</v>
      </c>
      <c r="D70" s="627" t="s">
        <v>84</v>
      </c>
      <c r="E70" s="100">
        <v>1</v>
      </c>
      <c r="F70" s="100" t="s">
        <v>76</v>
      </c>
      <c r="G70" s="101">
        <v>135.85</v>
      </c>
      <c r="H70" s="241">
        <v>1645144</v>
      </c>
      <c r="I70" s="111"/>
      <c r="J70" s="261"/>
      <c r="K70" s="200">
        <v>0</v>
      </c>
      <c r="L70" s="446" t="s">
        <v>21</v>
      </c>
      <c r="M70" s="206">
        <v>60</v>
      </c>
      <c r="N70" s="206" t="s">
        <v>434</v>
      </c>
      <c r="O70" s="206">
        <v>5247</v>
      </c>
      <c r="P70" s="207"/>
      <c r="Q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18" t="s">
        <v>21</v>
      </c>
      <c r="S70" s="319">
        <v>60</v>
      </c>
      <c r="T70" s="2" t="s">
        <v>936</v>
      </c>
      <c r="U70" s="2" t="s">
        <v>936</v>
      </c>
    </row>
    <row r="71" spans="1:21" customFormat="1" ht="75.75" hidden="1" customHeight="1" x14ac:dyDescent="0.3">
      <c r="A71" s="36">
        <v>91024</v>
      </c>
      <c r="B71" s="48">
        <v>91027</v>
      </c>
      <c r="C71" s="584"/>
      <c r="D71" s="628"/>
      <c r="E71" s="84">
        <v>2</v>
      </c>
      <c r="F71" s="84" t="s">
        <v>78</v>
      </c>
      <c r="G71" s="85">
        <v>138.01</v>
      </c>
      <c r="H71" s="242">
        <v>1671301</v>
      </c>
      <c r="I71" s="111">
        <f>+G71-G70</f>
        <v>2.1599999999999966</v>
      </c>
      <c r="J71" s="261"/>
      <c r="K71" s="200">
        <v>0</v>
      </c>
      <c r="L71" s="18" t="s">
        <v>21</v>
      </c>
      <c r="M71" s="35">
        <v>60</v>
      </c>
      <c r="N71" s="35" t="s">
        <v>434</v>
      </c>
      <c r="O71" s="35">
        <v>5247</v>
      </c>
      <c r="P71" s="201"/>
      <c r="Q71" s="30"/>
      <c r="R71" s="269"/>
      <c r="S71" s="280"/>
      <c r="T71" s="2" t="s">
        <v>936</v>
      </c>
      <c r="U71" s="2"/>
    </row>
    <row r="72" spans="1:21" customFormat="1" ht="75.75" hidden="1" customHeight="1" thickBot="1" x14ac:dyDescent="0.35">
      <c r="A72" s="38">
        <v>91021</v>
      </c>
      <c r="B72" s="48">
        <v>91027</v>
      </c>
      <c r="C72" s="585"/>
      <c r="D72" s="629"/>
      <c r="E72" s="102">
        <v>3</v>
      </c>
      <c r="F72" s="102" t="s">
        <v>80</v>
      </c>
      <c r="G72" s="103">
        <v>142.21</v>
      </c>
      <c r="H72" s="243">
        <v>1722163</v>
      </c>
      <c r="I72" s="111">
        <f>+G72-G70</f>
        <v>6.3600000000000136</v>
      </c>
      <c r="J72" s="202"/>
      <c r="K72" s="200">
        <v>0</v>
      </c>
      <c r="L72" s="447" t="s">
        <v>21</v>
      </c>
      <c r="M72" s="212">
        <v>60</v>
      </c>
      <c r="N72" s="212" t="s">
        <v>434</v>
      </c>
      <c r="O72" s="212">
        <v>5247</v>
      </c>
      <c r="P72" s="213"/>
      <c r="Q72" s="214"/>
      <c r="R72" s="270"/>
      <c r="S72" s="284"/>
      <c r="T72" s="2" t="s">
        <v>936</v>
      </c>
      <c r="U72" s="2"/>
    </row>
    <row r="73" spans="1:21" customFormat="1" ht="77.25" hidden="1" customHeight="1" x14ac:dyDescent="0.3">
      <c r="A73" s="51">
        <v>92025</v>
      </c>
      <c r="B73" s="48">
        <v>92025</v>
      </c>
      <c r="C73" s="580">
        <v>92025</v>
      </c>
      <c r="D73" s="586" t="s">
        <v>85</v>
      </c>
      <c r="E73" s="100">
        <v>1</v>
      </c>
      <c r="F73" s="100" t="s">
        <v>76</v>
      </c>
      <c r="G73" s="101">
        <v>158.49</v>
      </c>
      <c r="H73" s="241">
        <v>1919314</v>
      </c>
      <c r="I73" s="111"/>
      <c r="J73" s="261"/>
      <c r="K73" s="200">
        <v>0</v>
      </c>
      <c r="L73" s="446" t="s">
        <v>21</v>
      </c>
      <c r="M73" s="206">
        <v>70</v>
      </c>
      <c r="N73" s="206" t="s">
        <v>434</v>
      </c>
      <c r="O73" s="206">
        <v>5247</v>
      </c>
      <c r="P73" s="207"/>
      <c r="Q7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18" t="s">
        <v>21</v>
      </c>
      <c r="S73" s="319">
        <v>70</v>
      </c>
      <c r="T73" s="2" t="s">
        <v>936</v>
      </c>
      <c r="U73" s="2" t="s">
        <v>936</v>
      </c>
    </row>
    <row r="74" spans="1:21" customFormat="1" ht="77.25" hidden="1" customHeight="1" x14ac:dyDescent="0.3">
      <c r="A74" s="36">
        <v>92022</v>
      </c>
      <c r="B74" s="48">
        <v>92025</v>
      </c>
      <c r="C74" s="581"/>
      <c r="D74" s="587"/>
      <c r="E74" s="84">
        <v>2</v>
      </c>
      <c r="F74" s="84" t="s">
        <v>78</v>
      </c>
      <c r="G74" s="85">
        <v>161</v>
      </c>
      <c r="H74" s="242">
        <v>1949710</v>
      </c>
      <c r="I74" s="111">
        <f>+G74-G73</f>
        <v>2.5099999999999909</v>
      </c>
      <c r="J74" s="261"/>
      <c r="K74" s="200">
        <v>0</v>
      </c>
      <c r="L74" s="18" t="s">
        <v>21</v>
      </c>
      <c r="M74" s="35">
        <v>70</v>
      </c>
      <c r="N74" s="35" t="s">
        <v>434</v>
      </c>
      <c r="O74" s="35">
        <v>5247</v>
      </c>
      <c r="P74" s="201"/>
      <c r="Q74" s="30"/>
      <c r="R74" s="269"/>
      <c r="S74" s="280"/>
      <c r="T74" s="2" t="s">
        <v>936</v>
      </c>
      <c r="U74" s="2"/>
    </row>
    <row r="75" spans="1:21" customFormat="1" ht="77.25" hidden="1" customHeight="1" thickBot="1" x14ac:dyDescent="0.35">
      <c r="A75" s="50">
        <v>92019</v>
      </c>
      <c r="B75" s="48">
        <v>92025</v>
      </c>
      <c r="C75" s="582"/>
      <c r="D75" s="588"/>
      <c r="E75" s="102">
        <v>3</v>
      </c>
      <c r="F75" s="102" t="s">
        <v>80</v>
      </c>
      <c r="G75" s="103">
        <v>165.92</v>
      </c>
      <c r="H75" s="243">
        <v>2009291</v>
      </c>
      <c r="I75" s="111">
        <f>+G75-G73</f>
        <v>7.4299999999999784</v>
      </c>
      <c r="J75" s="202"/>
      <c r="K75" s="200">
        <v>0</v>
      </c>
      <c r="L75" s="447" t="s">
        <v>21</v>
      </c>
      <c r="M75" s="212">
        <v>70</v>
      </c>
      <c r="N75" s="212" t="s">
        <v>434</v>
      </c>
      <c r="O75" s="212">
        <v>5247</v>
      </c>
      <c r="P75" s="213"/>
      <c r="Q75" s="214"/>
      <c r="R75" s="270"/>
      <c r="S75" s="284"/>
      <c r="T75" s="2" t="s">
        <v>936</v>
      </c>
      <c r="U75" s="2"/>
    </row>
    <row r="76" spans="1:21" customFormat="1" ht="83.25" hidden="1" customHeight="1" x14ac:dyDescent="0.3">
      <c r="A76" s="47">
        <v>92026</v>
      </c>
      <c r="B76" s="48">
        <v>92026</v>
      </c>
      <c r="C76" s="580">
        <v>92026</v>
      </c>
      <c r="D76" s="586" t="s">
        <v>86</v>
      </c>
      <c r="E76" s="100">
        <v>1</v>
      </c>
      <c r="F76" s="100" t="s">
        <v>76</v>
      </c>
      <c r="G76" s="101">
        <v>181.14</v>
      </c>
      <c r="H76" s="241">
        <v>2193605</v>
      </c>
      <c r="I76" s="111"/>
      <c r="J76" s="261"/>
      <c r="K76" s="200">
        <v>0</v>
      </c>
      <c r="L76" s="446" t="s">
        <v>21</v>
      </c>
      <c r="M76" s="206">
        <v>80</v>
      </c>
      <c r="N76" s="206" t="s">
        <v>434</v>
      </c>
      <c r="O76" s="206">
        <v>5247</v>
      </c>
      <c r="P76" s="207"/>
      <c r="Q7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18" t="s">
        <v>21</v>
      </c>
      <c r="S76" s="319">
        <v>80</v>
      </c>
      <c r="T76" s="2" t="s">
        <v>936</v>
      </c>
      <c r="U76" s="2" t="s">
        <v>936</v>
      </c>
    </row>
    <row r="77" spans="1:21" customFormat="1" ht="78.75" hidden="1" customHeight="1" x14ac:dyDescent="0.3">
      <c r="A77" s="36">
        <v>92023</v>
      </c>
      <c r="B77" s="48">
        <v>92026</v>
      </c>
      <c r="C77" s="581"/>
      <c r="D77" s="587"/>
      <c r="E77" s="84">
        <v>2</v>
      </c>
      <c r="F77" s="84" t="s">
        <v>78</v>
      </c>
      <c r="G77" s="85">
        <v>183.98</v>
      </c>
      <c r="H77" s="242">
        <v>2227998</v>
      </c>
      <c r="I77" s="111">
        <f>+G77-G76</f>
        <v>2.8400000000000034</v>
      </c>
      <c r="J77" s="202"/>
      <c r="K77" s="200">
        <v>0</v>
      </c>
      <c r="L77" s="18" t="s">
        <v>21</v>
      </c>
      <c r="M77" s="35">
        <v>80</v>
      </c>
      <c r="N77" s="35" t="s">
        <v>434</v>
      </c>
      <c r="O77" s="35">
        <v>5247</v>
      </c>
      <c r="P77" s="201"/>
      <c r="Q77" s="30"/>
      <c r="R77" s="269"/>
      <c r="S77" s="280"/>
      <c r="T77" s="2" t="s">
        <v>936</v>
      </c>
      <c r="U77" s="2"/>
    </row>
    <row r="78" spans="1:21" customFormat="1" ht="78.75" hidden="1" customHeight="1" thickBot="1" x14ac:dyDescent="0.35">
      <c r="A78" s="50">
        <v>92020</v>
      </c>
      <c r="B78" s="48">
        <v>92026</v>
      </c>
      <c r="C78" s="582"/>
      <c r="D78" s="588"/>
      <c r="E78" s="102">
        <v>3</v>
      </c>
      <c r="F78" s="102" t="s">
        <v>80</v>
      </c>
      <c r="G78" s="103">
        <v>189.62</v>
      </c>
      <c r="H78" s="243">
        <v>2296298</v>
      </c>
      <c r="I78" s="111">
        <f>+G78-G76</f>
        <v>8.4800000000000182</v>
      </c>
      <c r="J78" s="202"/>
      <c r="K78" s="200">
        <v>0</v>
      </c>
      <c r="L78" s="447" t="s">
        <v>21</v>
      </c>
      <c r="M78" s="212">
        <v>80</v>
      </c>
      <c r="N78" s="212" t="s">
        <v>434</v>
      </c>
      <c r="O78" s="212">
        <v>5247</v>
      </c>
      <c r="P78" s="213"/>
      <c r="Q78" s="214"/>
      <c r="R78" s="270"/>
      <c r="S78" s="284"/>
      <c r="T78" s="2" t="s">
        <v>936</v>
      </c>
      <c r="U78" s="2"/>
    </row>
    <row r="79" spans="1:21" customFormat="1" ht="83.25" hidden="1" customHeight="1" x14ac:dyDescent="0.3">
      <c r="A79" s="47">
        <v>92027</v>
      </c>
      <c r="B79" s="48">
        <v>92027</v>
      </c>
      <c r="C79" s="580">
        <v>92027</v>
      </c>
      <c r="D79" s="586" t="s">
        <v>87</v>
      </c>
      <c r="E79" s="100">
        <v>1</v>
      </c>
      <c r="F79" s="100" t="s">
        <v>76</v>
      </c>
      <c r="G79" s="101">
        <v>203.75</v>
      </c>
      <c r="H79" s="241">
        <v>2467413</v>
      </c>
      <c r="I79" s="111"/>
      <c r="J79" s="261"/>
      <c r="K79" s="200">
        <v>0</v>
      </c>
      <c r="L79" s="446" t="s">
        <v>21</v>
      </c>
      <c r="M79" s="206">
        <v>90</v>
      </c>
      <c r="N79" s="206" t="s">
        <v>434</v>
      </c>
      <c r="O79" s="206">
        <v>5247</v>
      </c>
      <c r="P79" s="207"/>
      <c r="Q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18" t="s">
        <v>21</v>
      </c>
      <c r="S79" s="319">
        <v>90</v>
      </c>
      <c r="T79" s="2" t="s">
        <v>936</v>
      </c>
      <c r="U79" s="2" t="s">
        <v>936</v>
      </c>
    </row>
    <row r="80" spans="1:21" customFormat="1" ht="83.25" hidden="1" customHeight="1" x14ac:dyDescent="0.3">
      <c r="A80" s="36">
        <v>92024</v>
      </c>
      <c r="B80" s="52">
        <v>92027</v>
      </c>
      <c r="C80" s="581"/>
      <c r="D80" s="587"/>
      <c r="E80" s="84">
        <v>2</v>
      </c>
      <c r="F80" s="84" t="s">
        <v>78</v>
      </c>
      <c r="G80" s="85">
        <v>206.97</v>
      </c>
      <c r="H80" s="242">
        <v>2506407</v>
      </c>
      <c r="I80" s="111">
        <f>+G80-G79</f>
        <v>3.2199999999999989</v>
      </c>
      <c r="J80" s="261"/>
      <c r="K80" s="200">
        <v>0</v>
      </c>
      <c r="L80" s="18" t="s">
        <v>21</v>
      </c>
      <c r="M80" s="35">
        <v>90</v>
      </c>
      <c r="N80" s="35" t="s">
        <v>434</v>
      </c>
      <c r="O80" s="35">
        <v>5247</v>
      </c>
      <c r="P80" s="201"/>
      <c r="Q80" s="30"/>
      <c r="R80" s="269"/>
      <c r="S80" s="280"/>
      <c r="T80" s="2" t="s">
        <v>936</v>
      </c>
      <c r="U80" s="2"/>
    </row>
    <row r="81" spans="1:21" customFormat="1" ht="83.25" hidden="1" customHeight="1" thickBot="1" x14ac:dyDescent="0.35">
      <c r="A81" s="38">
        <v>92021</v>
      </c>
      <c r="B81" s="52">
        <v>92027</v>
      </c>
      <c r="C81" s="582"/>
      <c r="D81" s="588"/>
      <c r="E81" s="102">
        <v>3</v>
      </c>
      <c r="F81" s="102" t="s">
        <v>80</v>
      </c>
      <c r="G81" s="103">
        <v>213.33</v>
      </c>
      <c r="H81" s="243">
        <v>2583426</v>
      </c>
      <c r="I81" s="111">
        <f>+G81-G79</f>
        <v>9.5800000000000125</v>
      </c>
      <c r="J81" s="202"/>
      <c r="K81" s="200">
        <v>0</v>
      </c>
      <c r="L81" s="447" t="s">
        <v>21</v>
      </c>
      <c r="M81" s="212">
        <v>90</v>
      </c>
      <c r="N81" s="212" t="s">
        <v>434</v>
      </c>
      <c r="O81" s="212">
        <v>5247</v>
      </c>
      <c r="P81" s="213"/>
      <c r="Q81" s="214"/>
      <c r="R81" s="270"/>
      <c r="S81" s="284"/>
      <c r="T81" s="2" t="s">
        <v>936</v>
      </c>
      <c r="U81" s="2"/>
    </row>
    <row r="82" spans="1:21" customFormat="1" ht="19.5" hidden="1" customHeight="1" x14ac:dyDescent="0.3">
      <c r="A82" s="1"/>
      <c r="B82" s="5"/>
      <c r="C82" s="642" t="s">
        <v>88</v>
      </c>
      <c r="D82" s="643"/>
      <c r="E82" s="643"/>
      <c r="F82" s="643"/>
      <c r="G82" s="484"/>
      <c r="H82" s="221"/>
      <c r="I82" s="458"/>
      <c r="J82" s="413"/>
      <c r="K82" s="200">
        <v>0</v>
      </c>
      <c r="L82" s="249" t="s">
        <v>42</v>
      </c>
      <c r="M82" s="314" t="s">
        <v>42</v>
      </c>
      <c r="N82" s="314" t="s">
        <v>42</v>
      </c>
      <c r="O82" s="314" t="s">
        <v>42</v>
      </c>
      <c r="P82" s="306"/>
      <c r="Q8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50" t="s">
        <v>41</v>
      </c>
      <c r="S82" s="250" t="s">
        <v>41</v>
      </c>
      <c r="T82" s="250" t="s">
        <v>41</v>
      </c>
      <c r="U82" s="274" t="s">
        <v>41</v>
      </c>
    </row>
    <row r="83" spans="1:21" customFormat="1" hidden="1" x14ac:dyDescent="0.3">
      <c r="A83" s="1"/>
      <c r="B83" s="42" t="s">
        <v>1</v>
      </c>
      <c r="C83" s="115" t="s">
        <v>1</v>
      </c>
      <c r="D83" s="115" t="s">
        <v>2</v>
      </c>
      <c r="E83" s="115" t="s">
        <v>3</v>
      </c>
      <c r="F83" s="115" t="s">
        <v>4</v>
      </c>
      <c r="G83" s="96" t="s">
        <v>5</v>
      </c>
      <c r="H83" s="487" t="s">
        <v>943</v>
      </c>
      <c r="I83" s="458"/>
      <c r="J83" s="288"/>
      <c r="K83" s="200">
        <v>0</v>
      </c>
      <c r="L83" s="198" t="s">
        <v>42</v>
      </c>
      <c r="M83" s="316" t="s">
        <v>42</v>
      </c>
      <c r="N83" s="316" t="s">
        <v>42</v>
      </c>
      <c r="O83" s="316" t="s">
        <v>42</v>
      </c>
      <c r="P83" s="304"/>
      <c r="Q8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74" t="s">
        <v>41</v>
      </c>
      <c r="S83" s="274" t="s">
        <v>41</v>
      </c>
      <c r="T83" s="274" t="s">
        <v>41</v>
      </c>
      <c r="U83" s="274" t="s">
        <v>41</v>
      </c>
    </row>
    <row r="84" spans="1:21" customFormat="1" ht="48" hidden="1" customHeight="1" thickBot="1" x14ac:dyDescent="0.3">
      <c r="A84" s="47"/>
      <c r="B84" s="37">
        <v>1001</v>
      </c>
      <c r="C84" s="521">
        <v>1001</v>
      </c>
      <c r="D84" s="522" t="s">
        <v>949</v>
      </c>
      <c r="E84" s="100">
        <v>1</v>
      </c>
      <c r="F84" s="100" t="s">
        <v>89</v>
      </c>
      <c r="G84" s="101">
        <v>1201.32</v>
      </c>
      <c r="H84" s="241">
        <v>14547985</v>
      </c>
      <c r="I84" s="111"/>
      <c r="J84" s="261"/>
      <c r="K84" s="200">
        <v>0</v>
      </c>
      <c r="L84" s="446" t="s">
        <v>21</v>
      </c>
      <c r="M84" s="205">
        <v>100</v>
      </c>
      <c r="N84" s="206" t="s">
        <v>434</v>
      </c>
      <c r="O84" s="206" t="s">
        <v>90</v>
      </c>
      <c r="P84" s="320"/>
      <c r="Q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09" t="s">
        <v>21</v>
      </c>
      <c r="S84" s="279">
        <v>100</v>
      </c>
      <c r="T84" s="2" t="s">
        <v>936</v>
      </c>
      <c r="U84" s="2" t="s">
        <v>936</v>
      </c>
    </row>
    <row r="85" spans="1:21" customFormat="1" ht="106.5" hidden="1" customHeight="1" thickBot="1" x14ac:dyDescent="0.3">
      <c r="A85" s="47"/>
      <c r="B85" s="517">
        <v>90025</v>
      </c>
      <c r="C85" s="517">
        <v>90025</v>
      </c>
      <c r="D85" s="508" t="s">
        <v>950</v>
      </c>
      <c r="E85" s="514">
        <v>1</v>
      </c>
      <c r="F85" s="514" t="s">
        <v>89</v>
      </c>
      <c r="G85" s="515">
        <v>0</v>
      </c>
      <c r="H85" s="516">
        <v>0</v>
      </c>
      <c r="I85" s="111"/>
      <c r="J85" s="464"/>
      <c r="K85" s="200">
        <v>0</v>
      </c>
      <c r="L85" s="446" t="s">
        <v>21</v>
      </c>
      <c r="M85" s="206">
        <v>0</v>
      </c>
      <c r="N85" s="206" t="s">
        <v>434</v>
      </c>
      <c r="O85" s="206" t="s">
        <v>90</v>
      </c>
      <c r="P85" s="320"/>
      <c r="Q8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18" t="s">
        <v>21</v>
      </c>
      <c r="S85" s="319">
        <v>0</v>
      </c>
      <c r="T85" s="2" t="s">
        <v>936</v>
      </c>
      <c r="U85" s="2" t="s">
        <v>936</v>
      </c>
    </row>
    <row r="86" spans="1:21" customFormat="1" ht="163.5" hidden="1" customHeight="1" thickBot="1" x14ac:dyDescent="0.3">
      <c r="A86" s="23"/>
      <c r="B86" s="90">
        <v>91028</v>
      </c>
      <c r="C86" s="90">
        <v>91028</v>
      </c>
      <c r="D86" s="523" t="s">
        <v>951</v>
      </c>
      <c r="E86" s="524">
        <v>1</v>
      </c>
      <c r="F86" s="90" t="s">
        <v>89</v>
      </c>
      <c r="G86" s="98">
        <v>480.53</v>
      </c>
      <c r="H86" s="227">
        <v>5819218</v>
      </c>
      <c r="I86" s="111"/>
      <c r="J86" s="261"/>
      <c r="K86" s="200">
        <v>0</v>
      </c>
      <c r="L86" s="446" t="s">
        <v>21</v>
      </c>
      <c r="M86" s="206">
        <v>40</v>
      </c>
      <c r="N86" s="206" t="s">
        <v>434</v>
      </c>
      <c r="O86" s="206" t="s">
        <v>90</v>
      </c>
      <c r="P86" s="320"/>
      <c r="Q8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18" t="s">
        <v>21</v>
      </c>
      <c r="S86" s="319">
        <v>40</v>
      </c>
      <c r="T86" s="2" t="s">
        <v>936</v>
      </c>
      <c r="U86" s="2" t="s">
        <v>936</v>
      </c>
    </row>
    <row r="87" spans="1:21" customFormat="1" ht="149.25" hidden="1" customHeight="1" thickBot="1" x14ac:dyDescent="0.3">
      <c r="A87" s="23"/>
      <c r="B87" s="90">
        <v>91029</v>
      </c>
      <c r="C87" s="90">
        <v>91029</v>
      </c>
      <c r="D87" s="525" t="s">
        <v>952</v>
      </c>
      <c r="E87" s="90">
        <v>1</v>
      </c>
      <c r="F87" s="90" t="s">
        <v>89</v>
      </c>
      <c r="G87" s="98">
        <v>600.67999999999995</v>
      </c>
      <c r="H87" s="227">
        <v>7274235</v>
      </c>
      <c r="I87" s="111"/>
      <c r="J87" s="261"/>
      <c r="K87" s="200">
        <v>0</v>
      </c>
      <c r="L87" s="446" t="s">
        <v>21</v>
      </c>
      <c r="M87" s="206">
        <v>50</v>
      </c>
      <c r="N87" s="206" t="s">
        <v>434</v>
      </c>
      <c r="O87" s="206" t="s">
        <v>90</v>
      </c>
      <c r="P87" s="320"/>
      <c r="Q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18" t="s">
        <v>21</v>
      </c>
      <c r="S87" s="319">
        <v>50</v>
      </c>
      <c r="T87" s="2" t="s">
        <v>936</v>
      </c>
      <c r="U87" s="435" t="s">
        <v>935</v>
      </c>
    </row>
    <row r="88" spans="1:21" customFormat="1" ht="162" hidden="1" customHeight="1" thickBot="1" x14ac:dyDescent="0.3">
      <c r="A88" s="23"/>
      <c r="B88" s="90">
        <v>91030</v>
      </c>
      <c r="C88" s="90">
        <v>91030</v>
      </c>
      <c r="D88" s="523" t="s">
        <v>953</v>
      </c>
      <c r="E88" s="90">
        <v>1</v>
      </c>
      <c r="F88" s="90" t="s">
        <v>89</v>
      </c>
      <c r="G88" s="98">
        <v>720.79</v>
      </c>
      <c r="H88" s="227">
        <v>8728767</v>
      </c>
      <c r="I88" s="111"/>
      <c r="J88" s="261"/>
      <c r="K88" s="200">
        <v>0</v>
      </c>
      <c r="L88" s="446" t="s">
        <v>21</v>
      </c>
      <c r="M88" s="206">
        <v>60</v>
      </c>
      <c r="N88" s="206" t="s">
        <v>434</v>
      </c>
      <c r="O88" s="206" t="s">
        <v>90</v>
      </c>
      <c r="P88" s="320"/>
      <c r="Q8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18" t="s">
        <v>21</v>
      </c>
      <c r="S88" s="319">
        <v>60</v>
      </c>
      <c r="T88" s="2" t="s">
        <v>936</v>
      </c>
      <c r="U88" s="26" t="s">
        <v>936</v>
      </c>
    </row>
    <row r="89" spans="1:21" customFormat="1" ht="160.5" hidden="1" customHeight="1" thickBot="1" x14ac:dyDescent="0.3">
      <c r="A89" s="23"/>
      <c r="B89" s="127">
        <v>92028</v>
      </c>
      <c r="C89" s="127">
        <v>92028</v>
      </c>
      <c r="D89" s="525" t="s">
        <v>954</v>
      </c>
      <c r="E89" s="90">
        <v>1</v>
      </c>
      <c r="F89" s="90" t="s">
        <v>89</v>
      </c>
      <c r="G89" s="98">
        <v>840.95</v>
      </c>
      <c r="H89" s="227">
        <v>10183905</v>
      </c>
      <c r="I89" s="111"/>
      <c r="J89" s="261"/>
      <c r="K89" s="200">
        <v>0</v>
      </c>
      <c r="L89" s="446" t="s">
        <v>21</v>
      </c>
      <c r="M89" s="206">
        <v>70</v>
      </c>
      <c r="N89" s="206" t="s">
        <v>434</v>
      </c>
      <c r="O89" s="206" t="s">
        <v>90</v>
      </c>
      <c r="P89" s="320"/>
      <c r="Q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18" t="s">
        <v>21</v>
      </c>
      <c r="S89" s="319">
        <v>70</v>
      </c>
      <c r="T89" s="2" t="s">
        <v>936</v>
      </c>
      <c r="U89" s="26" t="s">
        <v>936</v>
      </c>
    </row>
    <row r="90" spans="1:21" customFormat="1" ht="150.75" hidden="1" customHeight="1" thickBot="1" x14ac:dyDescent="0.3">
      <c r="A90" s="23"/>
      <c r="B90" s="127">
        <v>92029</v>
      </c>
      <c r="C90" s="127">
        <v>92029</v>
      </c>
      <c r="D90" s="525" t="s">
        <v>955</v>
      </c>
      <c r="E90" s="90">
        <v>1</v>
      </c>
      <c r="F90" s="90" t="s">
        <v>89</v>
      </c>
      <c r="G90" s="98">
        <v>961.1</v>
      </c>
      <c r="H90" s="227">
        <v>11638921</v>
      </c>
      <c r="I90" s="111"/>
      <c r="J90" s="261"/>
      <c r="K90" s="200">
        <v>0</v>
      </c>
      <c r="L90" s="446" t="s">
        <v>21</v>
      </c>
      <c r="M90" s="206">
        <v>80</v>
      </c>
      <c r="N90" s="206" t="s">
        <v>434</v>
      </c>
      <c r="O90" s="206" t="s">
        <v>90</v>
      </c>
      <c r="P90" s="320"/>
      <c r="Q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18" t="s">
        <v>21</v>
      </c>
      <c r="S90" s="319">
        <v>80</v>
      </c>
      <c r="T90" s="2" t="s">
        <v>936</v>
      </c>
      <c r="U90" s="26" t="s">
        <v>936</v>
      </c>
    </row>
    <row r="91" spans="1:21" customFormat="1" ht="147.75" hidden="1" customHeight="1" thickBot="1" x14ac:dyDescent="0.3">
      <c r="A91" s="23"/>
      <c r="B91" s="89">
        <v>92030</v>
      </c>
      <c r="C91" s="89">
        <v>92030</v>
      </c>
      <c r="D91" s="526" t="s">
        <v>956</v>
      </c>
      <c r="E91" s="84">
        <v>1</v>
      </c>
      <c r="F91" s="84" t="s">
        <v>89</v>
      </c>
      <c r="G91" s="85">
        <v>1081.21</v>
      </c>
      <c r="H91" s="223">
        <v>13093453</v>
      </c>
      <c r="I91" s="111"/>
      <c r="J91" s="261"/>
      <c r="K91" s="200">
        <v>0</v>
      </c>
      <c r="L91" s="446" t="s">
        <v>21</v>
      </c>
      <c r="M91" s="206">
        <v>90</v>
      </c>
      <c r="N91" s="206" t="s">
        <v>434</v>
      </c>
      <c r="O91" s="206" t="s">
        <v>90</v>
      </c>
      <c r="P91" s="320"/>
      <c r="Q9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18" t="s">
        <v>21</v>
      </c>
      <c r="S91" s="319">
        <v>90</v>
      </c>
      <c r="T91" s="2" t="s">
        <v>936</v>
      </c>
      <c r="U91" s="26" t="s">
        <v>936</v>
      </c>
    </row>
    <row r="92" spans="1:21" customFormat="1" ht="34.5" hidden="1" customHeight="1" thickBot="1" x14ac:dyDescent="0.3">
      <c r="A92" s="1"/>
      <c r="B92" s="53">
        <v>10016</v>
      </c>
      <c r="C92" s="507" t="s">
        <v>91</v>
      </c>
      <c r="D92" s="508" t="s">
        <v>92</v>
      </c>
      <c r="E92" s="514"/>
      <c r="F92" s="514" t="s">
        <v>20</v>
      </c>
      <c r="G92" s="515">
        <v>1531.62</v>
      </c>
      <c r="H92" s="516">
        <v>18547918</v>
      </c>
      <c r="I92" s="111"/>
      <c r="J92" s="200"/>
      <c r="K92" s="200">
        <v>0</v>
      </c>
      <c r="L92" s="449" t="s">
        <v>21</v>
      </c>
      <c r="M92" s="321">
        <v>100</v>
      </c>
      <c r="N92" s="322" t="s">
        <v>434</v>
      </c>
      <c r="O92" s="322" t="s">
        <v>90</v>
      </c>
      <c r="P92" s="323"/>
      <c r="Q92"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25" t="s">
        <v>21</v>
      </c>
      <c r="S92" s="321">
        <v>100</v>
      </c>
      <c r="T92" s="2" t="s">
        <v>936</v>
      </c>
      <c r="U92" s="26" t="s">
        <v>936</v>
      </c>
    </row>
    <row r="93" spans="1:21" customFormat="1" ht="81.75" hidden="1" customHeight="1" thickBot="1" x14ac:dyDescent="0.3">
      <c r="A93" s="23"/>
      <c r="B93" s="53">
        <v>100128</v>
      </c>
      <c r="C93" s="92" t="s">
        <v>93</v>
      </c>
      <c r="D93" s="525" t="s">
        <v>957</v>
      </c>
      <c r="E93" s="90">
        <v>1</v>
      </c>
      <c r="F93" s="90" t="s">
        <v>94</v>
      </c>
      <c r="G93" s="98">
        <v>2054.23</v>
      </c>
      <c r="H93" s="227">
        <v>24876725</v>
      </c>
      <c r="I93" s="111"/>
      <c r="J93" s="466">
        <v>456.23</v>
      </c>
      <c r="K93" s="421">
        <v>5524945</v>
      </c>
      <c r="L93" s="446" t="s">
        <v>21</v>
      </c>
      <c r="M93" s="205">
        <v>100</v>
      </c>
      <c r="N93" s="206" t="s">
        <v>434</v>
      </c>
      <c r="O93" s="206" t="s">
        <v>90</v>
      </c>
      <c r="P93" s="207" t="s">
        <v>95</v>
      </c>
      <c r="Q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09" t="s">
        <v>21</v>
      </c>
      <c r="S93" s="279">
        <v>100</v>
      </c>
      <c r="T93" s="2" t="s">
        <v>936</v>
      </c>
      <c r="U93" s="26" t="s">
        <v>936</v>
      </c>
    </row>
    <row r="94" spans="1:21" customFormat="1" ht="119.25" hidden="1" customHeight="1" thickBot="1" x14ac:dyDescent="0.3">
      <c r="A94" s="23"/>
      <c r="B94" s="90">
        <v>90020</v>
      </c>
      <c r="C94" s="90">
        <v>90020</v>
      </c>
      <c r="D94" s="525" t="s">
        <v>958</v>
      </c>
      <c r="E94" s="90">
        <v>1</v>
      </c>
      <c r="F94" s="90" t="s">
        <v>89</v>
      </c>
      <c r="G94" s="98">
        <v>0</v>
      </c>
      <c r="H94" s="227">
        <v>0</v>
      </c>
      <c r="I94" s="111"/>
      <c r="J94" s="466"/>
      <c r="K94" s="200">
        <v>0</v>
      </c>
      <c r="L94" s="446" t="s">
        <v>21</v>
      </c>
      <c r="M94" s="206">
        <v>0</v>
      </c>
      <c r="N94" s="206" t="s">
        <v>434</v>
      </c>
      <c r="O94" s="206" t="s">
        <v>90</v>
      </c>
      <c r="P94" s="207" t="s">
        <v>95</v>
      </c>
      <c r="Q94"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18" t="s">
        <v>21</v>
      </c>
      <c r="S94" s="319">
        <v>0</v>
      </c>
      <c r="T94" s="2" t="s">
        <v>936</v>
      </c>
      <c r="U94" s="26" t="s">
        <v>936</v>
      </c>
    </row>
    <row r="95" spans="1:21" customFormat="1" ht="176.25" hidden="1" customHeight="1" thickBot="1" x14ac:dyDescent="0.3">
      <c r="A95" s="23"/>
      <c r="B95" s="90">
        <v>91058</v>
      </c>
      <c r="C95" s="90">
        <v>91058</v>
      </c>
      <c r="D95" s="523" t="s">
        <v>959</v>
      </c>
      <c r="E95" s="90">
        <v>1</v>
      </c>
      <c r="F95" s="90" t="s">
        <v>89</v>
      </c>
      <c r="G95" s="98">
        <v>821.69</v>
      </c>
      <c r="H95" s="227">
        <v>9950666</v>
      </c>
      <c r="I95" s="111"/>
      <c r="J95" s="467">
        <v>182.5</v>
      </c>
      <c r="K95" s="421">
        <v>2210075</v>
      </c>
      <c r="L95" s="446" t="s">
        <v>21</v>
      </c>
      <c r="M95" s="206">
        <v>40</v>
      </c>
      <c r="N95" s="206" t="s">
        <v>434</v>
      </c>
      <c r="O95" s="206" t="s">
        <v>90</v>
      </c>
      <c r="P95" s="207" t="s">
        <v>95</v>
      </c>
      <c r="Q9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18" t="s">
        <v>21</v>
      </c>
      <c r="S95" s="319">
        <v>40</v>
      </c>
      <c r="T95" s="2" t="s">
        <v>936</v>
      </c>
      <c r="U95" s="26" t="s">
        <v>936</v>
      </c>
    </row>
    <row r="96" spans="1:21" customFormat="1" ht="195.75" hidden="1" customHeight="1" thickBot="1" x14ac:dyDescent="0.3">
      <c r="A96" s="23"/>
      <c r="B96" s="90">
        <v>91059</v>
      </c>
      <c r="C96" s="90">
        <v>91059</v>
      </c>
      <c r="D96" s="527" t="s">
        <v>960</v>
      </c>
      <c r="E96" s="90">
        <v>1</v>
      </c>
      <c r="F96" s="90" t="s">
        <v>89</v>
      </c>
      <c r="G96" s="98">
        <v>1027.1300000000001</v>
      </c>
      <c r="H96" s="227">
        <v>12438544</v>
      </c>
      <c r="I96" s="111"/>
      <c r="J96" s="467">
        <v>228.13</v>
      </c>
      <c r="K96" s="421">
        <v>2762654</v>
      </c>
      <c r="L96" s="446" t="s">
        <v>21</v>
      </c>
      <c r="M96" s="206">
        <v>50</v>
      </c>
      <c r="N96" s="206" t="s">
        <v>434</v>
      </c>
      <c r="O96" s="206" t="s">
        <v>90</v>
      </c>
      <c r="P96" s="207" t="s">
        <v>95</v>
      </c>
      <c r="Q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18" t="s">
        <v>21</v>
      </c>
      <c r="S96" s="319">
        <v>50</v>
      </c>
      <c r="T96" s="2" t="s">
        <v>936</v>
      </c>
      <c r="U96" s="26" t="s">
        <v>936</v>
      </c>
    </row>
    <row r="97" spans="1:21" customFormat="1" ht="171.6" hidden="1" customHeight="1" thickBot="1" x14ac:dyDescent="0.3">
      <c r="A97" s="23"/>
      <c r="B97" s="90">
        <v>91060</v>
      </c>
      <c r="C97" s="90">
        <v>91060</v>
      </c>
      <c r="D97" s="525" t="s">
        <v>961</v>
      </c>
      <c r="E97" s="90">
        <v>1</v>
      </c>
      <c r="F97" s="90" t="s">
        <v>89</v>
      </c>
      <c r="G97" s="98">
        <v>1232.54</v>
      </c>
      <c r="H97" s="227">
        <v>14926059</v>
      </c>
      <c r="I97" s="111"/>
      <c r="J97" s="467">
        <v>273.73</v>
      </c>
      <c r="K97" s="421">
        <v>3314870</v>
      </c>
      <c r="L97" s="446" t="s">
        <v>21</v>
      </c>
      <c r="M97" s="206">
        <v>60</v>
      </c>
      <c r="N97" s="206" t="s">
        <v>434</v>
      </c>
      <c r="O97" s="206" t="s">
        <v>90</v>
      </c>
      <c r="P97" s="207" t="s">
        <v>95</v>
      </c>
      <c r="Q9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18" t="s">
        <v>21</v>
      </c>
      <c r="S97" s="319">
        <v>60</v>
      </c>
      <c r="T97" s="2" t="s">
        <v>936</v>
      </c>
      <c r="U97" s="26" t="s">
        <v>936</v>
      </c>
    </row>
    <row r="98" spans="1:21" customFormat="1" ht="181.5" hidden="1" customHeight="1" thickBot="1" x14ac:dyDescent="0.3">
      <c r="A98" s="23"/>
      <c r="B98" s="127">
        <v>92058</v>
      </c>
      <c r="C98" s="127">
        <v>92058</v>
      </c>
      <c r="D98" s="525" t="s">
        <v>962</v>
      </c>
      <c r="E98" s="90">
        <v>1</v>
      </c>
      <c r="F98" s="90" t="s">
        <v>89</v>
      </c>
      <c r="G98" s="98">
        <v>1437.98</v>
      </c>
      <c r="H98" s="227">
        <v>17413938</v>
      </c>
      <c r="I98" s="111"/>
      <c r="J98" s="467">
        <v>319.36</v>
      </c>
      <c r="K98" s="421">
        <v>3867450</v>
      </c>
      <c r="L98" s="446" t="s">
        <v>21</v>
      </c>
      <c r="M98" s="206">
        <v>70</v>
      </c>
      <c r="N98" s="206" t="s">
        <v>434</v>
      </c>
      <c r="O98" s="206" t="s">
        <v>90</v>
      </c>
      <c r="P98" s="207" t="s">
        <v>95</v>
      </c>
      <c r="Q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18" t="s">
        <v>21</v>
      </c>
      <c r="S98" s="319">
        <v>70</v>
      </c>
      <c r="T98" s="2" t="s">
        <v>936</v>
      </c>
      <c r="U98" s="26" t="s">
        <v>936</v>
      </c>
    </row>
    <row r="99" spans="1:21" customFormat="1" ht="196.5" hidden="1" customHeight="1" thickBot="1" x14ac:dyDescent="0.3">
      <c r="A99" s="23"/>
      <c r="B99" s="127">
        <v>92059</v>
      </c>
      <c r="C99" s="127">
        <v>92059</v>
      </c>
      <c r="D99" s="525" t="s">
        <v>963</v>
      </c>
      <c r="E99" s="90">
        <v>1</v>
      </c>
      <c r="F99" s="90" t="s">
        <v>89</v>
      </c>
      <c r="G99" s="98">
        <v>1643.42</v>
      </c>
      <c r="H99" s="227">
        <v>19901816</v>
      </c>
      <c r="I99" s="111"/>
      <c r="J99" s="467">
        <v>365</v>
      </c>
      <c r="K99" s="421">
        <v>4420150</v>
      </c>
      <c r="L99" s="446" t="s">
        <v>21</v>
      </c>
      <c r="M99" s="206">
        <v>80</v>
      </c>
      <c r="N99" s="206" t="s">
        <v>434</v>
      </c>
      <c r="O99" s="206" t="s">
        <v>90</v>
      </c>
      <c r="P99" s="207" t="s">
        <v>95</v>
      </c>
      <c r="Q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18" t="s">
        <v>21</v>
      </c>
      <c r="S99" s="319">
        <v>80</v>
      </c>
      <c r="T99" s="2" t="s">
        <v>936</v>
      </c>
      <c r="U99" s="26" t="s">
        <v>936</v>
      </c>
    </row>
    <row r="100" spans="1:21" customFormat="1" ht="192" hidden="1" customHeight="1" x14ac:dyDescent="0.3">
      <c r="A100" s="23"/>
      <c r="B100" s="89">
        <v>92060</v>
      </c>
      <c r="C100" s="89">
        <v>92060</v>
      </c>
      <c r="D100" s="87" t="s">
        <v>964</v>
      </c>
      <c r="E100" s="84">
        <v>1</v>
      </c>
      <c r="F100" s="84" t="s">
        <v>89</v>
      </c>
      <c r="G100" s="85">
        <v>1848.82</v>
      </c>
      <c r="H100" s="223">
        <v>22389210</v>
      </c>
      <c r="I100" s="111"/>
      <c r="J100" s="467">
        <v>410.59</v>
      </c>
      <c r="K100" s="421">
        <v>4972245</v>
      </c>
      <c r="L100" s="446" t="s">
        <v>21</v>
      </c>
      <c r="M100" s="206">
        <v>90</v>
      </c>
      <c r="N100" s="206" t="s">
        <v>434</v>
      </c>
      <c r="O100" s="206" t="s">
        <v>90</v>
      </c>
      <c r="P100" s="207" t="s">
        <v>95</v>
      </c>
      <c r="Q10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18" t="s">
        <v>21</v>
      </c>
      <c r="S100" s="319">
        <v>90</v>
      </c>
      <c r="T100" s="2" t="s">
        <v>936</v>
      </c>
      <c r="U100" s="26" t="s">
        <v>936</v>
      </c>
    </row>
    <row r="101" spans="1:21" customFormat="1" ht="27.6" hidden="1" x14ac:dyDescent="0.3">
      <c r="A101" s="1"/>
      <c r="B101" s="53">
        <v>100146</v>
      </c>
      <c r="C101" s="99" t="s">
        <v>96</v>
      </c>
      <c r="D101" s="142" t="s">
        <v>97</v>
      </c>
      <c r="E101" s="91"/>
      <c r="F101" s="91" t="s">
        <v>20</v>
      </c>
      <c r="G101" s="116">
        <v>3972.44</v>
      </c>
      <c r="H101" s="221">
        <v>48106248</v>
      </c>
      <c r="I101" s="458"/>
      <c r="J101" s="200"/>
      <c r="K101" s="200">
        <v>0</v>
      </c>
      <c r="L101" s="450" t="s">
        <v>21</v>
      </c>
      <c r="M101" s="262">
        <v>100</v>
      </c>
      <c r="N101" s="262" t="s">
        <v>434</v>
      </c>
      <c r="O101" s="262" t="s">
        <v>90</v>
      </c>
      <c r="P101" s="330"/>
      <c r="Q101"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17" t="s">
        <v>21</v>
      </c>
      <c r="S101" s="262">
        <v>100</v>
      </c>
      <c r="T101" s="2" t="s">
        <v>936</v>
      </c>
      <c r="U101" s="26" t="s">
        <v>936</v>
      </c>
    </row>
    <row r="102" spans="1:21" customFormat="1" ht="41.4" hidden="1" x14ac:dyDescent="0.3">
      <c r="A102" s="1"/>
      <c r="B102" s="113">
        <v>90133</v>
      </c>
      <c r="C102" s="113">
        <v>90133</v>
      </c>
      <c r="D102" s="87" t="s">
        <v>98</v>
      </c>
      <c r="E102" s="84"/>
      <c r="F102" s="84" t="s">
        <v>20</v>
      </c>
      <c r="G102" s="85">
        <v>0</v>
      </c>
      <c r="H102" s="219">
        <v>0</v>
      </c>
      <c r="I102" s="458"/>
      <c r="J102" s="200"/>
      <c r="K102" s="200">
        <v>0</v>
      </c>
      <c r="L102" s="18" t="s">
        <v>21</v>
      </c>
      <c r="M102" s="35">
        <v>0</v>
      </c>
      <c r="N102" s="35" t="s">
        <v>434</v>
      </c>
      <c r="O102" s="35" t="s">
        <v>90</v>
      </c>
      <c r="P102" s="201"/>
      <c r="Q1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5">
        <v>0</v>
      </c>
      <c r="T102" s="2" t="s">
        <v>936</v>
      </c>
      <c r="U102" s="26" t="s">
        <v>936</v>
      </c>
    </row>
    <row r="103" spans="1:21" customFormat="1" ht="110.4" hidden="1" x14ac:dyDescent="0.3">
      <c r="A103" s="1"/>
      <c r="B103" s="113">
        <v>91196</v>
      </c>
      <c r="C103" s="113">
        <v>91196</v>
      </c>
      <c r="D103" s="87" t="s">
        <v>99</v>
      </c>
      <c r="E103" s="84"/>
      <c r="F103" s="84" t="s">
        <v>20</v>
      </c>
      <c r="G103" s="85">
        <v>1589.01</v>
      </c>
      <c r="H103" s="219">
        <v>19242911</v>
      </c>
      <c r="I103" s="458"/>
      <c r="J103" s="200"/>
      <c r="K103" s="200">
        <v>0</v>
      </c>
      <c r="L103" s="18" t="s">
        <v>21</v>
      </c>
      <c r="M103" s="35">
        <v>40</v>
      </c>
      <c r="N103" s="35" t="s">
        <v>434</v>
      </c>
      <c r="O103" s="35" t="s">
        <v>90</v>
      </c>
      <c r="P103" s="291"/>
      <c r="Q1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5">
        <v>40</v>
      </c>
      <c r="T103" s="2" t="s">
        <v>936</v>
      </c>
      <c r="U103" s="26" t="s">
        <v>936</v>
      </c>
    </row>
    <row r="104" spans="1:21" customFormat="1" ht="110.4" hidden="1" x14ac:dyDescent="0.3">
      <c r="A104" s="1"/>
      <c r="B104" s="113">
        <v>91197</v>
      </c>
      <c r="C104" s="113">
        <v>91197</v>
      </c>
      <c r="D104" s="87" t="s">
        <v>100</v>
      </c>
      <c r="E104" s="84"/>
      <c r="F104" s="84" t="s">
        <v>20</v>
      </c>
      <c r="G104" s="85">
        <v>1986.24</v>
      </c>
      <c r="H104" s="219">
        <v>24053366</v>
      </c>
      <c r="I104" s="458"/>
      <c r="J104" s="200"/>
      <c r="K104" s="200">
        <v>0</v>
      </c>
      <c r="L104" s="18" t="s">
        <v>21</v>
      </c>
      <c r="M104" s="35">
        <v>50</v>
      </c>
      <c r="N104" s="35" t="s">
        <v>434</v>
      </c>
      <c r="O104" s="35" t="s">
        <v>90</v>
      </c>
      <c r="P104" s="201"/>
      <c r="Q1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5">
        <v>50</v>
      </c>
      <c r="T104" s="2" t="s">
        <v>936</v>
      </c>
      <c r="U104" s="26" t="s">
        <v>936</v>
      </c>
    </row>
    <row r="105" spans="1:21" customFormat="1" ht="110.4" hidden="1" x14ac:dyDescent="0.3">
      <c r="A105" s="1"/>
      <c r="B105" s="113">
        <v>91198</v>
      </c>
      <c r="C105" s="113">
        <v>91198</v>
      </c>
      <c r="D105" s="87" t="s">
        <v>101</v>
      </c>
      <c r="E105" s="84"/>
      <c r="F105" s="84" t="s">
        <v>20</v>
      </c>
      <c r="G105" s="85">
        <v>2383.4699999999998</v>
      </c>
      <c r="H105" s="219">
        <v>28863822</v>
      </c>
      <c r="I105" s="458"/>
      <c r="J105" s="200"/>
      <c r="K105" s="200">
        <v>0</v>
      </c>
      <c r="L105" s="18" t="s">
        <v>21</v>
      </c>
      <c r="M105" s="35">
        <v>60</v>
      </c>
      <c r="N105" s="35" t="s">
        <v>434</v>
      </c>
      <c r="O105" s="35" t="s">
        <v>90</v>
      </c>
      <c r="P105" s="201"/>
      <c r="Q1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5">
        <v>60</v>
      </c>
      <c r="T105" s="2" t="s">
        <v>936</v>
      </c>
      <c r="U105" s="26" t="s">
        <v>936</v>
      </c>
    </row>
    <row r="106" spans="1:21" customFormat="1" ht="110.4" hidden="1" x14ac:dyDescent="0.3">
      <c r="A106" s="1"/>
      <c r="B106" s="113">
        <v>92196</v>
      </c>
      <c r="C106" s="113">
        <v>92196</v>
      </c>
      <c r="D106" s="87" t="s">
        <v>102</v>
      </c>
      <c r="E106" s="84"/>
      <c r="F106" s="84" t="s">
        <v>20</v>
      </c>
      <c r="G106" s="85">
        <v>2780.74</v>
      </c>
      <c r="H106" s="219">
        <v>33674761</v>
      </c>
      <c r="I106" s="458"/>
      <c r="J106" s="200"/>
      <c r="K106" s="200">
        <v>0</v>
      </c>
      <c r="L106" s="18" t="s">
        <v>21</v>
      </c>
      <c r="M106" s="35">
        <v>70</v>
      </c>
      <c r="N106" s="35" t="s">
        <v>434</v>
      </c>
      <c r="O106" s="35" t="s">
        <v>90</v>
      </c>
      <c r="P106" s="201"/>
      <c r="Q1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5">
        <v>70</v>
      </c>
      <c r="T106" s="2" t="s">
        <v>936</v>
      </c>
      <c r="U106" s="26" t="s">
        <v>936</v>
      </c>
    </row>
    <row r="107" spans="1:21" customFormat="1" ht="110.4" hidden="1" x14ac:dyDescent="0.3">
      <c r="A107" s="1"/>
      <c r="B107" s="113">
        <v>92197</v>
      </c>
      <c r="C107" s="113">
        <v>92197</v>
      </c>
      <c r="D107" s="87" t="s">
        <v>103</v>
      </c>
      <c r="E107" s="84"/>
      <c r="F107" s="84" t="s">
        <v>20</v>
      </c>
      <c r="G107" s="85">
        <v>3177.97</v>
      </c>
      <c r="H107" s="219">
        <v>38485217</v>
      </c>
      <c r="I107" s="458"/>
      <c r="J107" s="200"/>
      <c r="K107" s="200">
        <v>0</v>
      </c>
      <c r="L107" s="18" t="s">
        <v>21</v>
      </c>
      <c r="M107" s="35">
        <v>80</v>
      </c>
      <c r="N107" s="35" t="s">
        <v>434</v>
      </c>
      <c r="O107" s="35" t="s">
        <v>90</v>
      </c>
      <c r="P107" s="201"/>
      <c r="Q10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5">
        <v>80</v>
      </c>
      <c r="T107" s="2" t="s">
        <v>936</v>
      </c>
      <c r="U107" s="26" t="s">
        <v>936</v>
      </c>
    </row>
    <row r="108" spans="1:21" customFormat="1" ht="110.4" hidden="1" x14ac:dyDescent="0.3">
      <c r="A108" s="1"/>
      <c r="B108" s="113">
        <v>92198</v>
      </c>
      <c r="C108" s="113">
        <v>92198</v>
      </c>
      <c r="D108" s="87" t="s">
        <v>104</v>
      </c>
      <c r="E108" s="84"/>
      <c r="F108" s="84" t="s">
        <v>20</v>
      </c>
      <c r="G108" s="85">
        <v>3575.2</v>
      </c>
      <c r="H108" s="219">
        <v>43295672</v>
      </c>
      <c r="I108" s="458"/>
      <c r="J108" s="200"/>
      <c r="K108" s="200">
        <v>0</v>
      </c>
      <c r="L108" s="18" t="s">
        <v>21</v>
      </c>
      <c r="M108" s="35">
        <v>90</v>
      </c>
      <c r="N108" s="35" t="s">
        <v>434</v>
      </c>
      <c r="O108" s="35" t="s">
        <v>90</v>
      </c>
      <c r="P108" s="290"/>
      <c r="Q10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5">
        <v>90</v>
      </c>
      <c r="T108" s="2" t="s">
        <v>936</v>
      </c>
      <c r="U108" s="26" t="s">
        <v>936</v>
      </c>
    </row>
    <row r="109" spans="1:21" ht="27.6" hidden="1" x14ac:dyDescent="0.3">
      <c r="A109" s="1"/>
      <c r="B109" s="53">
        <v>1003</v>
      </c>
      <c r="C109" s="406">
        <v>1003</v>
      </c>
      <c r="D109" s="407" t="s">
        <v>105</v>
      </c>
      <c r="E109" s="84"/>
      <c r="F109" s="245" t="s">
        <v>20</v>
      </c>
      <c r="G109" s="239">
        <v>155.65</v>
      </c>
      <c r="H109" s="219">
        <v>1884922</v>
      </c>
      <c r="I109" s="458"/>
      <c r="J109" s="200"/>
      <c r="K109" s="200">
        <v>0</v>
      </c>
      <c r="L109" s="18" t="s">
        <v>21</v>
      </c>
      <c r="M109" s="25">
        <v>100</v>
      </c>
      <c r="N109" s="35" t="s">
        <v>434</v>
      </c>
      <c r="O109" s="25"/>
      <c r="P109" s="20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936</v>
      </c>
      <c r="U109" s="26" t="s">
        <v>936</v>
      </c>
    </row>
    <row r="110" spans="1:21" customFormat="1" ht="41.4" hidden="1" x14ac:dyDescent="0.3">
      <c r="A110" s="1"/>
      <c r="B110" s="84">
        <v>90071</v>
      </c>
      <c r="C110" s="84">
        <v>90071</v>
      </c>
      <c r="D110" s="87" t="s">
        <v>106</v>
      </c>
      <c r="E110" s="84"/>
      <c r="F110" s="84" t="s">
        <v>20</v>
      </c>
      <c r="G110" s="85">
        <v>0</v>
      </c>
      <c r="H110" s="219">
        <v>0</v>
      </c>
      <c r="I110" s="458"/>
      <c r="J110" s="200"/>
      <c r="K110" s="200">
        <v>0</v>
      </c>
      <c r="L110" s="18" t="s">
        <v>21</v>
      </c>
      <c r="M110" s="35">
        <v>0</v>
      </c>
      <c r="N110" s="35" t="s">
        <v>434</v>
      </c>
      <c r="O110" s="35">
        <v>928</v>
      </c>
      <c r="P110" s="20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5">
        <v>0</v>
      </c>
      <c r="T110" s="2" t="s">
        <v>936</v>
      </c>
      <c r="U110" s="26" t="s">
        <v>936</v>
      </c>
    </row>
    <row r="111" spans="1:21" customFormat="1" ht="96.6" hidden="1" x14ac:dyDescent="0.3">
      <c r="A111" s="1"/>
      <c r="B111" s="84">
        <v>91085</v>
      </c>
      <c r="C111" s="84">
        <v>91085</v>
      </c>
      <c r="D111" s="87" t="s">
        <v>107</v>
      </c>
      <c r="E111" s="84"/>
      <c r="F111" s="84" t="s">
        <v>20</v>
      </c>
      <c r="G111" s="85">
        <v>62.3</v>
      </c>
      <c r="H111" s="219">
        <v>754453</v>
      </c>
      <c r="I111" s="458"/>
      <c r="J111" s="200"/>
      <c r="K111" s="200">
        <v>0</v>
      </c>
      <c r="L111" s="18" t="s">
        <v>21</v>
      </c>
      <c r="M111" s="35">
        <v>40</v>
      </c>
      <c r="N111" s="35" t="s">
        <v>434</v>
      </c>
      <c r="O111" s="35">
        <v>928</v>
      </c>
      <c r="P111" s="20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5">
        <v>40</v>
      </c>
      <c r="T111" s="2" t="s">
        <v>936</v>
      </c>
      <c r="U111" s="26" t="s">
        <v>936</v>
      </c>
    </row>
    <row r="112" spans="1:21" customFormat="1" ht="96.6" hidden="1" x14ac:dyDescent="0.3">
      <c r="A112" s="1"/>
      <c r="B112" s="84">
        <v>91086</v>
      </c>
      <c r="C112" s="84">
        <v>91086</v>
      </c>
      <c r="D112" s="87" t="s">
        <v>108</v>
      </c>
      <c r="E112" s="84"/>
      <c r="F112" s="84" t="s">
        <v>20</v>
      </c>
      <c r="G112" s="85">
        <v>77.83</v>
      </c>
      <c r="H112" s="219">
        <v>942521</v>
      </c>
      <c r="I112" s="458"/>
      <c r="J112" s="200"/>
      <c r="K112" s="200">
        <v>0</v>
      </c>
      <c r="L112" s="18" t="s">
        <v>21</v>
      </c>
      <c r="M112" s="35">
        <v>50</v>
      </c>
      <c r="N112" s="35" t="s">
        <v>434</v>
      </c>
      <c r="O112" s="35">
        <v>928</v>
      </c>
      <c r="P112" s="20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5">
        <v>50</v>
      </c>
      <c r="T112" s="2" t="s">
        <v>936</v>
      </c>
      <c r="U112" s="26" t="s">
        <v>936</v>
      </c>
    </row>
    <row r="113" spans="1:21" customFormat="1" ht="110.4" hidden="1" x14ac:dyDescent="0.3">
      <c r="A113" s="1"/>
      <c r="B113" s="84">
        <v>91087</v>
      </c>
      <c r="C113" s="84">
        <v>91087</v>
      </c>
      <c r="D113" s="87" t="s">
        <v>109</v>
      </c>
      <c r="E113" s="84"/>
      <c r="F113" s="84" t="s">
        <v>20</v>
      </c>
      <c r="G113" s="85">
        <v>93.43</v>
      </c>
      <c r="H113" s="219">
        <v>1131437</v>
      </c>
      <c r="I113" s="458"/>
      <c r="J113" s="200"/>
      <c r="K113" s="200">
        <v>0</v>
      </c>
      <c r="L113" s="18" t="s">
        <v>21</v>
      </c>
      <c r="M113" s="35">
        <v>60</v>
      </c>
      <c r="N113" s="35" t="s">
        <v>434</v>
      </c>
      <c r="O113" s="35">
        <v>928</v>
      </c>
      <c r="P113" s="20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5">
        <v>60</v>
      </c>
      <c r="T113" s="2" t="s">
        <v>936</v>
      </c>
      <c r="U113" s="26" t="s">
        <v>936</v>
      </c>
    </row>
    <row r="114" spans="1:21" customFormat="1" ht="96.6" hidden="1" x14ac:dyDescent="0.3">
      <c r="A114" s="1"/>
      <c r="B114" s="89">
        <v>92085</v>
      </c>
      <c r="C114" s="89">
        <v>92085</v>
      </c>
      <c r="D114" s="87" t="s">
        <v>110</v>
      </c>
      <c r="E114" s="84"/>
      <c r="F114" s="84" t="s">
        <v>20</v>
      </c>
      <c r="G114" s="85">
        <v>108.96</v>
      </c>
      <c r="H114" s="219">
        <v>1319506</v>
      </c>
      <c r="I114" s="458"/>
      <c r="J114" s="200"/>
      <c r="K114" s="200">
        <v>0</v>
      </c>
      <c r="L114" s="18" t="s">
        <v>21</v>
      </c>
      <c r="M114" s="35">
        <v>70</v>
      </c>
      <c r="N114" s="35" t="s">
        <v>434</v>
      </c>
      <c r="O114" s="35">
        <v>928</v>
      </c>
      <c r="P114" s="20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5">
        <v>70</v>
      </c>
      <c r="T114" s="2" t="s">
        <v>936</v>
      </c>
      <c r="U114" s="26" t="s">
        <v>936</v>
      </c>
    </row>
    <row r="115" spans="1:21" customFormat="1" ht="96.6" hidden="1" x14ac:dyDescent="0.3">
      <c r="A115" s="1"/>
      <c r="B115" s="89">
        <v>92086</v>
      </c>
      <c r="C115" s="89">
        <v>92086</v>
      </c>
      <c r="D115" s="87" t="s">
        <v>111</v>
      </c>
      <c r="E115" s="84"/>
      <c r="F115" s="84" t="s">
        <v>20</v>
      </c>
      <c r="G115" s="85">
        <v>124.56</v>
      </c>
      <c r="H115" s="219">
        <v>1508422</v>
      </c>
      <c r="I115" s="458"/>
      <c r="J115" s="200"/>
      <c r="K115" s="200">
        <v>0</v>
      </c>
      <c r="L115" s="18" t="s">
        <v>21</v>
      </c>
      <c r="M115" s="35">
        <v>80</v>
      </c>
      <c r="N115" s="35" t="s">
        <v>434</v>
      </c>
      <c r="O115" s="35">
        <v>928</v>
      </c>
      <c r="P115" s="20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5">
        <v>80</v>
      </c>
      <c r="T115" s="2" t="s">
        <v>936</v>
      </c>
      <c r="U115" s="26" t="s">
        <v>936</v>
      </c>
    </row>
    <row r="116" spans="1:21" customFormat="1" ht="96.6" hidden="1" x14ac:dyDescent="0.3">
      <c r="A116" s="1"/>
      <c r="B116" s="89">
        <v>92087</v>
      </c>
      <c r="C116" s="89">
        <v>92087</v>
      </c>
      <c r="D116" s="87" t="s">
        <v>112</v>
      </c>
      <c r="E116" s="84"/>
      <c r="F116" s="84" t="s">
        <v>20</v>
      </c>
      <c r="G116" s="85">
        <v>140.09</v>
      </c>
      <c r="H116" s="219">
        <v>1696490</v>
      </c>
      <c r="I116" s="458"/>
      <c r="J116" s="200"/>
      <c r="K116" s="200">
        <v>0</v>
      </c>
      <c r="L116" s="18" t="s">
        <v>21</v>
      </c>
      <c r="M116" s="56">
        <v>90</v>
      </c>
      <c r="N116" s="35" t="s">
        <v>434</v>
      </c>
      <c r="O116" s="35">
        <v>928</v>
      </c>
      <c r="P116" s="20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292" t="s">
        <v>21</v>
      </c>
      <c r="S116" s="56">
        <v>90</v>
      </c>
      <c r="T116" s="2" t="s">
        <v>936</v>
      </c>
      <c r="U116" s="26" t="s">
        <v>936</v>
      </c>
    </row>
    <row r="117" spans="1:21" customFormat="1" ht="28.5" hidden="1" customHeight="1" x14ac:dyDescent="0.3">
      <c r="A117" s="1"/>
      <c r="B117" s="5"/>
      <c r="C117" s="647" t="s">
        <v>113</v>
      </c>
      <c r="D117" s="648"/>
      <c r="E117" s="648"/>
      <c r="F117" s="648"/>
      <c r="G117" s="483"/>
      <c r="H117" s="219"/>
      <c r="I117" s="458"/>
      <c r="J117" s="413"/>
      <c r="K117" s="200">
        <v>0</v>
      </c>
      <c r="L117" s="17" t="s">
        <v>42</v>
      </c>
      <c r="M117" s="25" t="s">
        <v>42</v>
      </c>
      <c r="N117" s="25" t="s">
        <v>42</v>
      </c>
      <c r="O117" s="200" t="s">
        <v>42</v>
      </c>
      <c r="P117" s="20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74" t="s">
        <v>41</v>
      </c>
    </row>
    <row r="118" spans="1:21" customFormat="1" hidden="1" x14ac:dyDescent="0.3">
      <c r="A118" s="1"/>
      <c r="B118" s="42" t="s">
        <v>1</v>
      </c>
      <c r="C118" s="117" t="s">
        <v>1</v>
      </c>
      <c r="D118" s="117" t="s">
        <v>2</v>
      </c>
      <c r="E118" s="117" t="s">
        <v>3</v>
      </c>
      <c r="F118" s="117" t="s">
        <v>4</v>
      </c>
      <c r="G118" s="9" t="s">
        <v>5</v>
      </c>
      <c r="H118" s="444" t="s">
        <v>6</v>
      </c>
      <c r="I118" s="458"/>
      <c r="J118" s="288"/>
      <c r="K118" s="200">
        <v>0</v>
      </c>
      <c r="L118" s="17" t="s">
        <v>42</v>
      </c>
      <c r="M118" s="25" t="s">
        <v>42</v>
      </c>
      <c r="N118" s="25" t="s">
        <v>42</v>
      </c>
      <c r="O118" s="200" t="s">
        <v>42</v>
      </c>
      <c r="P118" s="20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74" t="s">
        <v>41</v>
      </c>
    </row>
    <row r="119" spans="1:21" customFormat="1" ht="48" hidden="1" customHeight="1" x14ac:dyDescent="0.3">
      <c r="A119" s="1"/>
      <c r="B119" s="575">
        <v>10041</v>
      </c>
      <c r="C119" s="95" t="s">
        <v>114</v>
      </c>
      <c r="D119" s="87" t="s">
        <v>115</v>
      </c>
      <c r="E119" s="84"/>
      <c r="F119" s="84" t="s">
        <v>20</v>
      </c>
      <c r="G119" s="85">
        <v>5812.14</v>
      </c>
      <c r="H119" s="219">
        <v>70385015</v>
      </c>
      <c r="I119" s="458"/>
      <c r="J119" s="200"/>
      <c r="K119" s="200">
        <v>0</v>
      </c>
      <c r="L119" s="18" t="s">
        <v>21</v>
      </c>
      <c r="M119" s="25">
        <v>100</v>
      </c>
      <c r="N119" s="35" t="s">
        <v>434</v>
      </c>
      <c r="O119" s="35" t="s">
        <v>90</v>
      </c>
      <c r="P119" s="20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936</v>
      </c>
      <c r="U119" s="26" t="s">
        <v>936</v>
      </c>
    </row>
    <row r="120" spans="1:21" customFormat="1" ht="75" hidden="1" customHeight="1" x14ac:dyDescent="0.3">
      <c r="A120" s="1"/>
      <c r="B120" s="84">
        <v>90023</v>
      </c>
      <c r="C120" s="84">
        <v>90023</v>
      </c>
      <c r="D120" s="87" t="s">
        <v>116</v>
      </c>
      <c r="E120" s="84"/>
      <c r="F120" s="84" t="s">
        <v>20</v>
      </c>
      <c r="G120" s="85">
        <v>0</v>
      </c>
      <c r="H120" s="219">
        <v>0</v>
      </c>
      <c r="I120" s="458"/>
      <c r="J120" s="200"/>
      <c r="K120" s="200">
        <v>0</v>
      </c>
      <c r="L120" s="18" t="s">
        <v>21</v>
      </c>
      <c r="M120" s="35">
        <v>0</v>
      </c>
      <c r="N120" s="35" t="s">
        <v>434</v>
      </c>
      <c r="O120" s="35" t="s">
        <v>90</v>
      </c>
      <c r="P120" s="20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5">
        <v>0</v>
      </c>
      <c r="T120" s="2" t="s">
        <v>936</v>
      </c>
      <c r="U120" s="26" t="s">
        <v>936</v>
      </c>
    </row>
    <row r="121" spans="1:21" customFormat="1" ht="110.4" hidden="1" x14ac:dyDescent="0.3">
      <c r="A121" s="1"/>
      <c r="B121" s="84">
        <v>91088</v>
      </c>
      <c r="C121" s="84">
        <v>91088</v>
      </c>
      <c r="D121" s="87" t="s">
        <v>117</v>
      </c>
      <c r="E121" s="84"/>
      <c r="F121" s="84" t="s">
        <v>20</v>
      </c>
      <c r="G121" s="85">
        <v>2324.9</v>
      </c>
      <c r="H121" s="219">
        <v>28154539</v>
      </c>
      <c r="I121" s="458"/>
      <c r="J121" s="200"/>
      <c r="K121" s="200">
        <v>0</v>
      </c>
      <c r="L121" s="18" t="s">
        <v>21</v>
      </c>
      <c r="M121" s="35">
        <v>40</v>
      </c>
      <c r="N121" s="35" t="s">
        <v>434</v>
      </c>
      <c r="O121" s="35" t="s">
        <v>90</v>
      </c>
      <c r="P121" s="20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5">
        <v>40</v>
      </c>
      <c r="T121" s="2" t="s">
        <v>936</v>
      </c>
      <c r="U121" s="26" t="s">
        <v>936</v>
      </c>
    </row>
    <row r="122" spans="1:21" customFormat="1" ht="119.4" hidden="1" customHeight="1" x14ac:dyDescent="0.3">
      <c r="A122" s="1"/>
      <c r="B122" s="84">
        <v>91089</v>
      </c>
      <c r="C122" s="84">
        <v>91089</v>
      </c>
      <c r="D122" s="87" t="s">
        <v>118</v>
      </c>
      <c r="E122" s="84"/>
      <c r="F122" s="84" t="s">
        <v>20</v>
      </c>
      <c r="G122" s="85">
        <v>2906.11</v>
      </c>
      <c r="H122" s="219">
        <v>35192992</v>
      </c>
      <c r="I122" s="458"/>
      <c r="J122" s="200"/>
      <c r="K122" s="200">
        <v>0</v>
      </c>
      <c r="L122" s="18" t="s">
        <v>21</v>
      </c>
      <c r="M122" s="35">
        <v>50</v>
      </c>
      <c r="N122" s="35" t="s">
        <v>434</v>
      </c>
      <c r="O122" s="35" t="s">
        <v>90</v>
      </c>
      <c r="P122" s="20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5">
        <v>50</v>
      </c>
      <c r="T122" s="2" t="s">
        <v>936</v>
      </c>
      <c r="U122" s="26" t="s">
        <v>936</v>
      </c>
    </row>
    <row r="123" spans="1:21" customFormat="1" ht="124.2" hidden="1" x14ac:dyDescent="0.3">
      <c r="A123" s="1"/>
      <c r="B123" s="84">
        <v>91090</v>
      </c>
      <c r="C123" s="84">
        <v>91090</v>
      </c>
      <c r="D123" s="88" t="s">
        <v>119</v>
      </c>
      <c r="E123" s="84"/>
      <c r="F123" s="84" t="s">
        <v>20</v>
      </c>
      <c r="G123" s="85">
        <v>3487.33</v>
      </c>
      <c r="H123" s="219">
        <v>42231566</v>
      </c>
      <c r="I123" s="458"/>
      <c r="J123" s="200"/>
      <c r="K123" s="200">
        <v>0</v>
      </c>
      <c r="L123" s="18" t="s">
        <v>21</v>
      </c>
      <c r="M123" s="35">
        <v>60</v>
      </c>
      <c r="N123" s="35" t="s">
        <v>434</v>
      </c>
      <c r="O123" s="35" t="s">
        <v>90</v>
      </c>
      <c r="P123" s="20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5">
        <v>60</v>
      </c>
      <c r="T123" s="2" t="s">
        <v>936</v>
      </c>
      <c r="U123" s="26" t="s">
        <v>936</v>
      </c>
    </row>
    <row r="124" spans="1:21" customFormat="1" ht="124.8" hidden="1" customHeight="1" x14ac:dyDescent="0.3">
      <c r="A124" s="1"/>
      <c r="B124" s="89">
        <v>92088</v>
      </c>
      <c r="C124" s="89">
        <v>92088</v>
      </c>
      <c r="D124" s="87" t="s">
        <v>120</v>
      </c>
      <c r="E124" s="84"/>
      <c r="F124" s="84" t="s">
        <v>20</v>
      </c>
      <c r="G124" s="85">
        <v>4068.5</v>
      </c>
      <c r="H124" s="219">
        <v>49269535</v>
      </c>
      <c r="I124" s="458"/>
      <c r="J124" s="200"/>
      <c r="K124" s="200">
        <v>0</v>
      </c>
      <c r="L124" s="18" t="s">
        <v>21</v>
      </c>
      <c r="M124" s="35">
        <v>70</v>
      </c>
      <c r="N124" s="35" t="s">
        <v>434</v>
      </c>
      <c r="O124" s="35" t="s">
        <v>90</v>
      </c>
      <c r="P124" s="20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5">
        <v>70</v>
      </c>
      <c r="T124" s="2" t="s">
        <v>936</v>
      </c>
      <c r="U124" s="26" t="s">
        <v>936</v>
      </c>
    </row>
    <row r="125" spans="1:21" customFormat="1" ht="131.4" hidden="1" customHeight="1" x14ac:dyDescent="0.3">
      <c r="A125" s="1"/>
      <c r="B125" s="89">
        <v>92089</v>
      </c>
      <c r="C125" s="89">
        <v>92089</v>
      </c>
      <c r="D125" s="87" t="s">
        <v>121</v>
      </c>
      <c r="E125" s="84"/>
      <c r="F125" s="84" t="s">
        <v>20</v>
      </c>
      <c r="G125" s="85">
        <v>4649.71</v>
      </c>
      <c r="H125" s="219">
        <v>56307988</v>
      </c>
      <c r="I125" s="458"/>
      <c r="J125" s="200"/>
      <c r="K125" s="200">
        <v>0</v>
      </c>
      <c r="L125" s="18" t="s">
        <v>21</v>
      </c>
      <c r="M125" s="35">
        <v>80</v>
      </c>
      <c r="N125" s="35" t="s">
        <v>434</v>
      </c>
      <c r="O125" s="35" t="s">
        <v>90</v>
      </c>
      <c r="P125" s="20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5">
        <v>80</v>
      </c>
      <c r="T125" s="2" t="s">
        <v>936</v>
      </c>
      <c r="U125" s="26" t="s">
        <v>936</v>
      </c>
    </row>
    <row r="126" spans="1:21" customFormat="1" ht="110.4" hidden="1" x14ac:dyDescent="0.3">
      <c r="A126" s="1"/>
      <c r="B126" s="89">
        <v>92090</v>
      </c>
      <c r="C126" s="89">
        <v>92090</v>
      </c>
      <c r="D126" s="87" t="s">
        <v>122</v>
      </c>
      <c r="E126" s="84"/>
      <c r="F126" s="84" t="s">
        <v>20</v>
      </c>
      <c r="G126" s="85">
        <v>5230.93</v>
      </c>
      <c r="H126" s="219">
        <v>63346562</v>
      </c>
      <c r="I126" s="458"/>
      <c r="J126" s="200"/>
      <c r="K126" s="200">
        <v>0</v>
      </c>
      <c r="L126" s="18" t="s">
        <v>21</v>
      </c>
      <c r="M126" s="35">
        <v>90</v>
      </c>
      <c r="N126" s="35" t="s">
        <v>434</v>
      </c>
      <c r="O126" s="35" t="s">
        <v>90</v>
      </c>
      <c r="P126" s="20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5">
        <v>90</v>
      </c>
      <c r="T126" s="2" t="s">
        <v>936</v>
      </c>
      <c r="U126" s="26" t="s">
        <v>936</v>
      </c>
    </row>
    <row r="127" spans="1:21" customFormat="1" hidden="1" x14ac:dyDescent="0.3">
      <c r="A127" s="1"/>
      <c r="B127" s="53">
        <v>1006</v>
      </c>
      <c r="C127" s="113">
        <v>1006</v>
      </c>
      <c r="D127" s="143" t="s">
        <v>123</v>
      </c>
      <c r="E127" s="117"/>
      <c r="F127" s="84"/>
      <c r="G127" s="96" t="s">
        <v>5</v>
      </c>
      <c r="H127" s="444" t="s">
        <v>6</v>
      </c>
      <c r="I127" s="458"/>
      <c r="J127" s="462"/>
      <c r="K127" s="200">
        <v>0</v>
      </c>
      <c r="L127" s="17" t="s">
        <v>42</v>
      </c>
      <c r="M127" s="25" t="s">
        <v>42</v>
      </c>
      <c r="N127" s="25" t="s">
        <v>42</v>
      </c>
      <c r="O127" s="25" t="s">
        <v>42</v>
      </c>
      <c r="P127" s="20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74" t="s">
        <v>41</v>
      </c>
    </row>
    <row r="128" spans="1:21" ht="50.25" hidden="1" customHeight="1" x14ac:dyDescent="0.3">
      <c r="A128" s="1"/>
      <c r="B128" s="86">
        <v>10063</v>
      </c>
      <c r="C128" s="60" t="s">
        <v>124</v>
      </c>
      <c r="D128" s="407" t="s">
        <v>125</v>
      </c>
      <c r="E128" s="263"/>
      <c r="F128" s="245" t="s">
        <v>20</v>
      </c>
      <c r="G128" s="239">
        <v>8236.16</v>
      </c>
      <c r="H128" s="219">
        <v>99739898</v>
      </c>
      <c r="I128" s="458"/>
      <c r="J128" s="200"/>
      <c r="K128" s="200">
        <v>0</v>
      </c>
      <c r="L128" s="18" t="s">
        <v>21</v>
      </c>
      <c r="M128" s="25">
        <v>100</v>
      </c>
      <c r="N128" s="35" t="s">
        <v>434</v>
      </c>
      <c r="O128" s="25"/>
      <c r="P128" s="20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936</v>
      </c>
      <c r="U128" s="26" t="s">
        <v>936</v>
      </c>
    </row>
    <row r="129" spans="1:26" ht="78.75" hidden="1" customHeight="1" x14ac:dyDescent="0.3">
      <c r="A129" s="1"/>
      <c r="B129" s="245">
        <v>90024</v>
      </c>
      <c r="C129" s="245">
        <v>90024</v>
      </c>
      <c r="D129" s="407" t="s">
        <v>126</v>
      </c>
      <c r="E129" s="263"/>
      <c r="F129" s="245" t="s">
        <v>20</v>
      </c>
      <c r="G129" s="239">
        <v>0</v>
      </c>
      <c r="H129" s="219">
        <v>0</v>
      </c>
      <c r="I129" s="458"/>
      <c r="J129" s="200"/>
      <c r="K129" s="200">
        <v>0</v>
      </c>
      <c r="L129" s="18" t="s">
        <v>21</v>
      </c>
      <c r="M129" s="35">
        <v>0</v>
      </c>
      <c r="N129" s="35" t="s">
        <v>434</v>
      </c>
      <c r="O129" s="35"/>
      <c r="P129" s="20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5">
        <v>0</v>
      </c>
      <c r="T129" s="2" t="s">
        <v>936</v>
      </c>
      <c r="U129" s="26" t="s">
        <v>936</v>
      </c>
    </row>
    <row r="130" spans="1:26" ht="110.4" hidden="1" x14ac:dyDescent="0.3">
      <c r="A130" s="1"/>
      <c r="B130" s="245">
        <v>91091</v>
      </c>
      <c r="C130" s="245">
        <v>91091</v>
      </c>
      <c r="D130" s="407" t="s">
        <v>127</v>
      </c>
      <c r="E130" s="263"/>
      <c r="F130" s="245" t="s">
        <v>20</v>
      </c>
      <c r="G130" s="239">
        <v>3294.48</v>
      </c>
      <c r="H130" s="219">
        <v>39896153</v>
      </c>
      <c r="I130" s="458"/>
      <c r="J130" s="200"/>
      <c r="K130" s="200">
        <v>0</v>
      </c>
      <c r="L130" s="18" t="s">
        <v>21</v>
      </c>
      <c r="M130" s="35">
        <v>40</v>
      </c>
      <c r="N130" s="35" t="s">
        <v>434</v>
      </c>
      <c r="O130" s="35"/>
      <c r="P130" s="20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5">
        <v>40</v>
      </c>
      <c r="T130" s="2" t="s">
        <v>936</v>
      </c>
      <c r="U130" s="26" t="s">
        <v>936</v>
      </c>
    </row>
    <row r="131" spans="1:26" ht="110.4" hidden="1" x14ac:dyDescent="0.3">
      <c r="A131" s="1"/>
      <c r="B131" s="245">
        <v>91092</v>
      </c>
      <c r="C131" s="245">
        <v>91092</v>
      </c>
      <c r="D131" s="407" t="s">
        <v>128</v>
      </c>
      <c r="E131" s="263"/>
      <c r="F131" s="245" t="s">
        <v>20</v>
      </c>
      <c r="G131" s="239">
        <v>4118.08</v>
      </c>
      <c r="H131" s="219">
        <v>49869949</v>
      </c>
      <c r="I131" s="458"/>
      <c r="J131" s="200"/>
      <c r="K131" s="200">
        <v>0</v>
      </c>
      <c r="L131" s="18" t="s">
        <v>21</v>
      </c>
      <c r="M131" s="35">
        <v>50</v>
      </c>
      <c r="N131" s="35" t="s">
        <v>434</v>
      </c>
      <c r="O131" s="35"/>
      <c r="P131" s="20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5">
        <v>50</v>
      </c>
      <c r="T131" s="2" t="s">
        <v>936</v>
      </c>
      <c r="U131" s="26" t="s">
        <v>936</v>
      </c>
    </row>
    <row r="132" spans="1:26" ht="124.2" hidden="1" x14ac:dyDescent="0.3">
      <c r="A132" s="1"/>
      <c r="B132" s="245">
        <v>91093</v>
      </c>
      <c r="C132" s="245">
        <v>91093</v>
      </c>
      <c r="D132" s="408" t="s">
        <v>129</v>
      </c>
      <c r="E132" s="263"/>
      <c r="F132" s="245" t="s">
        <v>20</v>
      </c>
      <c r="G132" s="239">
        <v>4941.72</v>
      </c>
      <c r="H132" s="219">
        <v>59844229</v>
      </c>
      <c r="I132" s="458"/>
      <c r="J132" s="200"/>
      <c r="K132" s="200">
        <v>0</v>
      </c>
      <c r="L132" s="18" t="s">
        <v>21</v>
      </c>
      <c r="M132" s="35">
        <v>60</v>
      </c>
      <c r="N132" s="35" t="s">
        <v>434</v>
      </c>
      <c r="O132" s="35"/>
      <c r="P132" s="20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5">
        <v>60</v>
      </c>
      <c r="T132" s="2" t="s">
        <v>936</v>
      </c>
      <c r="U132" s="26" t="s">
        <v>936</v>
      </c>
    </row>
    <row r="133" spans="1:26" ht="110.4" hidden="1" x14ac:dyDescent="0.3">
      <c r="A133" s="1"/>
      <c r="B133" s="27">
        <v>92091</v>
      </c>
      <c r="C133" s="27">
        <v>92091</v>
      </c>
      <c r="D133" s="407" t="s">
        <v>130</v>
      </c>
      <c r="E133" s="263"/>
      <c r="F133" s="245" t="s">
        <v>20</v>
      </c>
      <c r="G133" s="239">
        <v>5765.32</v>
      </c>
      <c r="H133" s="219">
        <v>69818025</v>
      </c>
      <c r="I133" s="458"/>
      <c r="J133" s="200"/>
      <c r="K133" s="200">
        <v>0</v>
      </c>
      <c r="L133" s="18" t="s">
        <v>21</v>
      </c>
      <c r="M133" s="35">
        <v>70</v>
      </c>
      <c r="N133" s="35" t="s">
        <v>434</v>
      </c>
      <c r="O133" s="35"/>
      <c r="P133" s="20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5">
        <v>70</v>
      </c>
      <c r="T133" s="2" t="s">
        <v>936</v>
      </c>
      <c r="U133" s="26" t="s">
        <v>936</v>
      </c>
    </row>
    <row r="134" spans="1:26" ht="110.4" hidden="1" x14ac:dyDescent="0.3">
      <c r="A134" s="1"/>
      <c r="B134" s="27">
        <v>92092</v>
      </c>
      <c r="C134" s="27">
        <v>92092</v>
      </c>
      <c r="D134" s="407" t="s">
        <v>131</v>
      </c>
      <c r="E134" s="263"/>
      <c r="F134" s="245" t="s">
        <v>20</v>
      </c>
      <c r="G134" s="239">
        <v>6588.92</v>
      </c>
      <c r="H134" s="219">
        <v>79791821</v>
      </c>
      <c r="I134" s="458"/>
      <c r="J134" s="200"/>
      <c r="K134" s="200">
        <v>0</v>
      </c>
      <c r="L134" s="18" t="s">
        <v>21</v>
      </c>
      <c r="M134" s="35">
        <v>80</v>
      </c>
      <c r="N134" s="35" t="s">
        <v>434</v>
      </c>
      <c r="O134" s="35"/>
      <c r="P134" s="20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5">
        <v>80</v>
      </c>
      <c r="T134" s="2" t="s">
        <v>936</v>
      </c>
      <c r="U134" s="26" t="s">
        <v>936</v>
      </c>
    </row>
    <row r="135" spans="1:26" ht="110.4" hidden="1" x14ac:dyDescent="0.3">
      <c r="A135" s="1"/>
      <c r="B135" s="27">
        <v>92093</v>
      </c>
      <c r="C135" s="27">
        <v>92093</v>
      </c>
      <c r="D135" s="407" t="s">
        <v>132</v>
      </c>
      <c r="E135" s="263"/>
      <c r="F135" s="245" t="s">
        <v>20</v>
      </c>
      <c r="G135" s="239">
        <v>7412.56</v>
      </c>
      <c r="H135" s="219">
        <v>89766102</v>
      </c>
      <c r="I135" s="458"/>
      <c r="J135" s="200"/>
      <c r="K135" s="200">
        <v>0</v>
      </c>
      <c r="L135" s="18" t="s">
        <v>21</v>
      </c>
      <c r="M135" s="35">
        <v>90</v>
      </c>
      <c r="N135" s="35" t="s">
        <v>434</v>
      </c>
      <c r="O135" s="35"/>
      <c r="P135" s="20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5">
        <v>90</v>
      </c>
      <c r="T135" s="2" t="s">
        <v>936</v>
      </c>
      <c r="U135" s="26" t="s">
        <v>936</v>
      </c>
    </row>
    <row r="136" spans="1:26" customFormat="1" ht="27.75" hidden="1" customHeight="1" x14ac:dyDescent="0.3">
      <c r="A136" s="1"/>
      <c r="B136" s="5"/>
      <c r="C136" s="647" t="s">
        <v>133</v>
      </c>
      <c r="D136" s="648"/>
      <c r="E136" s="648"/>
      <c r="F136" s="648"/>
      <c r="G136" s="483"/>
      <c r="H136" s="219"/>
      <c r="I136" s="458"/>
      <c r="J136" s="413"/>
      <c r="K136" s="200">
        <v>0</v>
      </c>
      <c r="L136" s="17" t="s">
        <v>42</v>
      </c>
      <c r="M136" s="25" t="s">
        <v>42</v>
      </c>
      <c r="N136" s="25" t="s">
        <v>42</v>
      </c>
      <c r="O136" s="25" t="s">
        <v>42</v>
      </c>
      <c r="P136" s="20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74" t="s">
        <v>41</v>
      </c>
    </row>
    <row r="137" spans="1:26" customFormat="1" hidden="1" x14ac:dyDescent="0.3">
      <c r="A137" s="1"/>
      <c r="B137" s="42" t="s">
        <v>1</v>
      </c>
      <c r="C137" s="117" t="s">
        <v>1</v>
      </c>
      <c r="D137" s="117" t="s">
        <v>2</v>
      </c>
      <c r="E137" s="117" t="s">
        <v>3</v>
      </c>
      <c r="F137" s="117" t="s">
        <v>4</v>
      </c>
      <c r="G137" s="9" t="s">
        <v>5</v>
      </c>
      <c r="H137" s="444" t="s">
        <v>6</v>
      </c>
      <c r="I137" s="458"/>
      <c r="J137" s="288"/>
      <c r="K137" s="200">
        <v>0</v>
      </c>
      <c r="L137" s="17" t="s">
        <v>42</v>
      </c>
      <c r="M137" s="25" t="s">
        <v>42</v>
      </c>
      <c r="N137" s="25" t="s">
        <v>42</v>
      </c>
      <c r="O137" s="25" t="s">
        <v>42</v>
      </c>
      <c r="P137" s="20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74" t="s">
        <v>41</v>
      </c>
    </row>
    <row r="138" spans="1:26" s="139" customFormat="1" ht="33" hidden="1" customHeight="1" x14ac:dyDescent="0.3">
      <c r="A138" s="144"/>
      <c r="B138" s="95" t="s">
        <v>944</v>
      </c>
      <c r="C138" s="95" t="s">
        <v>944</v>
      </c>
      <c r="D138" s="87" t="s">
        <v>981</v>
      </c>
      <c r="E138" s="84"/>
      <c r="F138" s="84" t="s">
        <v>20</v>
      </c>
      <c r="G138" s="85" t="s">
        <v>945</v>
      </c>
      <c r="H138" s="219">
        <v>3546171</v>
      </c>
      <c r="I138" s="458"/>
      <c r="J138" s="200"/>
      <c r="K138" s="200"/>
      <c r="L138" s="17" t="s">
        <v>917</v>
      </c>
      <c r="M138" s="25">
        <v>100</v>
      </c>
      <c r="N138" s="35" t="s">
        <v>434</v>
      </c>
      <c r="O138" s="25">
        <v>1654</v>
      </c>
      <c r="P138" s="201"/>
      <c r="Q1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8" s="27" t="s">
        <v>134</v>
      </c>
      <c r="S138" s="25">
        <v>100</v>
      </c>
      <c r="T138" s="579" t="s">
        <v>935</v>
      </c>
      <c r="U138" s="26" t="s">
        <v>935</v>
      </c>
    </row>
    <row r="139" spans="1:26" customFormat="1" ht="27.6" hidden="1" x14ac:dyDescent="0.3">
      <c r="A139" s="1"/>
      <c r="B139" s="105">
        <v>1029</v>
      </c>
      <c r="C139" s="105">
        <v>1029</v>
      </c>
      <c r="D139" s="87" t="s">
        <v>135</v>
      </c>
      <c r="E139" s="84"/>
      <c r="F139" s="84" t="s">
        <v>20</v>
      </c>
      <c r="G139" s="85">
        <v>124.86</v>
      </c>
      <c r="H139" s="219">
        <v>1512055</v>
      </c>
      <c r="I139" s="458"/>
      <c r="J139" s="200"/>
      <c r="K139" s="200">
        <v>0</v>
      </c>
      <c r="L139" s="17" t="s">
        <v>917</v>
      </c>
      <c r="M139" s="25">
        <v>100</v>
      </c>
      <c r="N139" s="35" t="s">
        <v>434</v>
      </c>
      <c r="O139" s="25">
        <v>1654</v>
      </c>
      <c r="P139" s="201"/>
      <c r="Q1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9" s="20" t="s">
        <v>134</v>
      </c>
      <c r="S139" s="25">
        <v>100</v>
      </c>
      <c r="T139" s="2" t="s">
        <v>936</v>
      </c>
      <c r="U139" s="26" t="s">
        <v>936</v>
      </c>
    </row>
    <row r="140" spans="1:26" customFormat="1" ht="27.6" hidden="1" x14ac:dyDescent="0.3">
      <c r="A140" s="1"/>
      <c r="B140" s="105">
        <v>1030</v>
      </c>
      <c r="C140" s="105">
        <v>1030</v>
      </c>
      <c r="D140" s="87" t="s">
        <v>136</v>
      </c>
      <c r="E140" s="84"/>
      <c r="F140" s="84" t="s">
        <v>20</v>
      </c>
      <c r="G140" s="85">
        <v>135.55000000000001</v>
      </c>
      <c r="H140" s="219">
        <v>1641511</v>
      </c>
      <c r="I140" s="458"/>
      <c r="J140" s="200"/>
      <c r="K140" s="200">
        <v>0</v>
      </c>
      <c r="L140" s="17" t="s">
        <v>917</v>
      </c>
      <c r="M140" s="25">
        <v>100</v>
      </c>
      <c r="N140" s="35" t="s">
        <v>434</v>
      </c>
      <c r="O140" s="25">
        <v>1654</v>
      </c>
      <c r="P140" s="20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0" s="20" t="s">
        <v>134</v>
      </c>
      <c r="S140" s="25">
        <v>100</v>
      </c>
      <c r="T140" s="2" t="s">
        <v>936</v>
      </c>
      <c r="U140" s="26" t="s">
        <v>936</v>
      </c>
    </row>
    <row r="141" spans="1:26" customFormat="1" ht="15" hidden="1" customHeight="1" x14ac:dyDescent="0.3">
      <c r="A141" s="1"/>
      <c r="B141" s="5"/>
      <c r="C141" s="647" t="s">
        <v>137</v>
      </c>
      <c r="D141" s="648"/>
      <c r="E141" s="648"/>
      <c r="F141" s="648"/>
      <c r="G141" s="483"/>
      <c r="H141" s="219"/>
      <c r="I141" s="458"/>
      <c r="J141" s="413"/>
      <c r="K141" s="200">
        <v>0</v>
      </c>
      <c r="L141" s="17" t="s">
        <v>42</v>
      </c>
      <c r="M141" s="25" t="s">
        <v>42</v>
      </c>
      <c r="N141" s="200" t="s">
        <v>42</v>
      </c>
      <c r="O141" s="200" t="s">
        <v>42</v>
      </c>
      <c r="P141" s="20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1" s="25" t="s">
        <v>42</v>
      </c>
      <c r="S141" s="25" t="s">
        <v>42</v>
      </c>
      <c r="T141" s="25" t="s">
        <v>42</v>
      </c>
      <c r="U141" s="274" t="s">
        <v>41</v>
      </c>
    </row>
    <row r="142" spans="1:26" customFormat="1" ht="15" hidden="1" thickBot="1" x14ac:dyDescent="0.35">
      <c r="A142" s="1"/>
      <c r="B142" s="42" t="s">
        <v>1</v>
      </c>
      <c r="C142" s="117" t="s">
        <v>1</v>
      </c>
      <c r="D142" s="117" t="s">
        <v>2</v>
      </c>
      <c r="E142" s="117" t="s">
        <v>3</v>
      </c>
      <c r="F142" s="117" t="s">
        <v>4</v>
      </c>
      <c r="G142" s="96" t="s">
        <v>5</v>
      </c>
      <c r="H142" s="444" t="s">
        <v>6</v>
      </c>
      <c r="I142" s="458"/>
      <c r="J142" s="288"/>
      <c r="K142" s="200">
        <v>0</v>
      </c>
      <c r="L142" s="17" t="s">
        <v>42</v>
      </c>
      <c r="M142" s="25" t="s">
        <v>42</v>
      </c>
      <c r="N142" s="200" t="s">
        <v>42</v>
      </c>
      <c r="O142" s="200" t="s">
        <v>42</v>
      </c>
      <c r="P142" s="20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2" s="25" t="s">
        <v>42</v>
      </c>
      <c r="S142" s="25" t="s">
        <v>42</v>
      </c>
      <c r="T142" s="25" t="s">
        <v>42</v>
      </c>
      <c r="U142" s="274" t="s">
        <v>41</v>
      </c>
      <c r="W142" s="229"/>
      <c r="Y142" s="217"/>
    </row>
    <row r="143" spans="1:26" customFormat="1" ht="36.6" hidden="1" customHeight="1" x14ac:dyDescent="0.35">
      <c r="A143" s="1"/>
      <c r="B143" s="53">
        <v>2016</v>
      </c>
      <c r="C143" s="60">
        <v>2016</v>
      </c>
      <c r="D143" s="293" t="s">
        <v>138</v>
      </c>
      <c r="E143" s="245"/>
      <c r="F143" s="245" t="s">
        <v>20</v>
      </c>
      <c r="G143" s="239">
        <v>449.27</v>
      </c>
      <c r="H143" s="219">
        <v>5440660</v>
      </c>
      <c r="I143" s="459"/>
      <c r="J143" s="261"/>
      <c r="K143" s="200">
        <v>0</v>
      </c>
      <c r="L143" s="13" t="s">
        <v>139</v>
      </c>
      <c r="M143" s="25">
        <v>100</v>
      </c>
      <c r="N143" s="35" t="s">
        <v>434</v>
      </c>
      <c r="O143" s="49" t="s">
        <v>140</v>
      </c>
      <c r="P143" s="201"/>
      <c r="Q143" s="289"/>
      <c r="R143" s="27" t="s">
        <v>139</v>
      </c>
      <c r="S143" s="25">
        <v>100</v>
      </c>
      <c r="T143" s="2" t="s">
        <v>936</v>
      </c>
      <c r="U143" s="26" t="s">
        <v>936</v>
      </c>
      <c r="V143" s="219"/>
      <c r="W143" s="157"/>
      <c r="X143" s="231"/>
      <c r="Y143" s="139"/>
      <c r="Z143" s="112"/>
    </row>
    <row r="144" spans="1:26" customFormat="1" ht="96" hidden="1" customHeight="1" x14ac:dyDescent="0.35">
      <c r="A144" s="1"/>
      <c r="B144" s="245">
        <v>90044</v>
      </c>
      <c r="C144" s="245">
        <v>90044</v>
      </c>
      <c r="D144" s="293" t="s">
        <v>141</v>
      </c>
      <c r="E144" s="245"/>
      <c r="F144" s="245" t="s">
        <v>20</v>
      </c>
      <c r="G144" s="239">
        <v>0</v>
      </c>
      <c r="H144" s="219">
        <v>0</v>
      </c>
      <c r="I144" s="459"/>
      <c r="J144" s="462"/>
      <c r="K144" s="200">
        <v>0</v>
      </c>
      <c r="L144" s="13" t="s">
        <v>139</v>
      </c>
      <c r="M144" s="35">
        <v>0</v>
      </c>
      <c r="N144" s="35" t="s">
        <v>434</v>
      </c>
      <c r="O144" s="49" t="s">
        <v>140</v>
      </c>
      <c r="P144" s="201"/>
      <c r="Q144" s="289"/>
      <c r="R144" s="27" t="s">
        <v>139</v>
      </c>
      <c r="S144" s="35">
        <v>0</v>
      </c>
      <c r="T144" s="2" t="s">
        <v>936</v>
      </c>
      <c r="U144" s="26" t="s">
        <v>936</v>
      </c>
      <c r="V144" s="219"/>
      <c r="W144" s="220"/>
      <c r="X144" s="139"/>
      <c r="Y144" s="139"/>
      <c r="Z144" s="112"/>
    </row>
    <row r="145" spans="1:26" customFormat="1" ht="124.8" hidden="1" thickBot="1" x14ac:dyDescent="0.35">
      <c r="A145" s="1"/>
      <c r="B145" s="245">
        <v>91094</v>
      </c>
      <c r="C145" s="245">
        <v>91094</v>
      </c>
      <c r="D145" s="293" t="s">
        <v>142</v>
      </c>
      <c r="E145" s="245"/>
      <c r="F145" s="245" t="s">
        <v>20</v>
      </c>
      <c r="G145" s="239">
        <v>179.74</v>
      </c>
      <c r="H145" s="219">
        <v>2176651</v>
      </c>
      <c r="I145" s="459"/>
      <c r="J145" s="261"/>
      <c r="K145" s="200">
        <v>0</v>
      </c>
      <c r="L145" s="13" t="s">
        <v>139</v>
      </c>
      <c r="M145" s="35">
        <v>40</v>
      </c>
      <c r="N145" s="35" t="s">
        <v>434</v>
      </c>
      <c r="O145" s="49" t="s">
        <v>140</v>
      </c>
      <c r="P145" s="201"/>
      <c r="Q1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5" s="22" t="s">
        <v>139</v>
      </c>
      <c r="S145" s="35">
        <v>40</v>
      </c>
      <c r="T145" s="2" t="s">
        <v>936</v>
      </c>
      <c r="U145" s="26" t="s">
        <v>936</v>
      </c>
      <c r="V145" s="163"/>
      <c r="W145" s="149"/>
      <c r="Y145" s="216"/>
      <c r="Z145" s="218"/>
    </row>
    <row r="146" spans="1:26" customFormat="1" ht="124.8" hidden="1" thickBot="1" x14ac:dyDescent="0.35">
      <c r="A146" s="1"/>
      <c r="B146" s="245">
        <v>91095</v>
      </c>
      <c r="C146" s="245">
        <v>91095</v>
      </c>
      <c r="D146" s="293" t="s">
        <v>143</v>
      </c>
      <c r="E146" s="245"/>
      <c r="F146" s="245" t="s">
        <v>20</v>
      </c>
      <c r="G146" s="239">
        <v>224.66</v>
      </c>
      <c r="H146" s="219">
        <v>2720633</v>
      </c>
      <c r="I146" s="459"/>
      <c r="J146" s="261"/>
      <c r="K146" s="200">
        <v>0</v>
      </c>
      <c r="L146" s="13" t="s">
        <v>139</v>
      </c>
      <c r="M146" s="35">
        <v>50</v>
      </c>
      <c r="N146" s="35" t="s">
        <v>434</v>
      </c>
      <c r="O146" s="49" t="s">
        <v>140</v>
      </c>
      <c r="P146" s="20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6" s="22" t="s">
        <v>139</v>
      </c>
      <c r="S146" s="35">
        <v>50</v>
      </c>
      <c r="T146" s="2" t="s">
        <v>936</v>
      </c>
      <c r="U146" s="26" t="s">
        <v>936</v>
      </c>
      <c r="V146" s="230"/>
      <c r="W146" s="158"/>
      <c r="Y146" s="157"/>
      <c r="Z146" s="218"/>
    </row>
    <row r="147" spans="1:26" customFormat="1" ht="138.6" hidden="1" thickBot="1" x14ac:dyDescent="0.35">
      <c r="A147" s="1"/>
      <c r="B147" s="245">
        <v>91096</v>
      </c>
      <c r="C147" s="245">
        <v>91096</v>
      </c>
      <c r="D147" s="293" t="s">
        <v>144</v>
      </c>
      <c r="E147" s="245"/>
      <c r="F147" s="245" t="s">
        <v>20</v>
      </c>
      <c r="G147" s="239">
        <v>269.61</v>
      </c>
      <c r="H147" s="219">
        <v>3264977</v>
      </c>
      <c r="I147" s="459"/>
      <c r="J147" s="261"/>
      <c r="K147" s="200">
        <v>0</v>
      </c>
      <c r="L147" s="13" t="s">
        <v>139</v>
      </c>
      <c r="M147" s="35">
        <v>60</v>
      </c>
      <c r="N147" s="35" t="s">
        <v>434</v>
      </c>
      <c r="O147" s="49" t="s">
        <v>140</v>
      </c>
      <c r="P147" s="20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7" s="22" t="s">
        <v>139</v>
      </c>
      <c r="S147" s="35">
        <v>60</v>
      </c>
      <c r="T147" s="2" t="s">
        <v>936</v>
      </c>
      <c r="U147" s="26" t="s">
        <v>936</v>
      </c>
      <c r="V147" s="230"/>
      <c r="W147" s="149"/>
      <c r="X147">
        <f>+ROUND(G143*60%,2)</f>
        <v>269.56</v>
      </c>
      <c r="Z147" s="218"/>
    </row>
    <row r="148" spans="1:26" customFormat="1" ht="124.8" hidden="1" thickBot="1" x14ac:dyDescent="0.35">
      <c r="A148" s="1"/>
      <c r="B148" s="27">
        <v>92094</v>
      </c>
      <c r="C148" s="27">
        <v>92094</v>
      </c>
      <c r="D148" s="293" t="s">
        <v>145</v>
      </c>
      <c r="E148" s="245"/>
      <c r="F148" s="245" t="s">
        <v>20</v>
      </c>
      <c r="G148" s="239">
        <v>314.52999999999997</v>
      </c>
      <c r="H148" s="219">
        <v>3808958</v>
      </c>
      <c r="I148" s="459"/>
      <c r="J148" s="261"/>
      <c r="K148" s="200">
        <v>0</v>
      </c>
      <c r="L148" s="13" t="s">
        <v>139</v>
      </c>
      <c r="M148" s="35">
        <v>70</v>
      </c>
      <c r="N148" s="35" t="s">
        <v>434</v>
      </c>
      <c r="O148" s="49" t="s">
        <v>140</v>
      </c>
      <c r="P148" s="201"/>
      <c r="Q148" s="289"/>
      <c r="R148" s="22" t="s">
        <v>139</v>
      </c>
      <c r="S148" s="35">
        <v>70</v>
      </c>
      <c r="T148" s="2" t="s">
        <v>936</v>
      </c>
      <c r="U148" s="26" t="s">
        <v>936</v>
      </c>
      <c r="V148" s="219"/>
      <c r="W148" s="220"/>
      <c r="X148" s="139"/>
      <c r="Y148" s="139"/>
      <c r="Z148" s="112"/>
    </row>
    <row r="149" spans="1:26" customFormat="1" ht="124.8" hidden="1" thickBot="1" x14ac:dyDescent="0.35">
      <c r="A149" s="1"/>
      <c r="B149" s="27">
        <v>92095</v>
      </c>
      <c r="C149" s="27">
        <v>92095</v>
      </c>
      <c r="D149" s="293" t="s">
        <v>146</v>
      </c>
      <c r="E149" s="245"/>
      <c r="F149" s="245" t="s">
        <v>20</v>
      </c>
      <c r="G149" s="239">
        <v>359.44</v>
      </c>
      <c r="H149" s="219">
        <v>4352818</v>
      </c>
      <c r="I149" s="459"/>
      <c r="J149" s="261"/>
      <c r="K149" s="200">
        <v>0</v>
      </c>
      <c r="L149" s="13" t="s">
        <v>139</v>
      </c>
      <c r="M149" s="35">
        <v>80</v>
      </c>
      <c r="N149" s="35" t="s">
        <v>434</v>
      </c>
      <c r="O149" s="49" t="s">
        <v>140</v>
      </c>
      <c r="P149" s="201"/>
      <c r="Q149" s="289"/>
      <c r="R149" s="22" t="s">
        <v>139</v>
      </c>
      <c r="S149" s="35">
        <v>80</v>
      </c>
      <c r="T149" s="2" t="s">
        <v>936</v>
      </c>
      <c r="U149" s="26" t="s">
        <v>936</v>
      </c>
      <c r="V149" s="232"/>
      <c r="W149" s="220"/>
      <c r="X149" s="139"/>
      <c r="Y149" s="139"/>
      <c r="Z149" s="112"/>
    </row>
    <row r="150" spans="1:26" customFormat="1" ht="124.8" hidden="1" thickBot="1" x14ac:dyDescent="0.35">
      <c r="A150" s="1"/>
      <c r="B150" s="27">
        <v>92096</v>
      </c>
      <c r="C150" s="27">
        <v>92096</v>
      </c>
      <c r="D150" s="293" t="s">
        <v>147</v>
      </c>
      <c r="E150" s="245"/>
      <c r="F150" s="245" t="s">
        <v>20</v>
      </c>
      <c r="G150" s="239">
        <v>404.4</v>
      </c>
      <c r="H150" s="219">
        <v>4897284</v>
      </c>
      <c r="I150" s="459"/>
      <c r="J150" s="261"/>
      <c r="K150" s="200">
        <v>0</v>
      </c>
      <c r="L150" s="13" t="s">
        <v>139</v>
      </c>
      <c r="M150" s="35">
        <v>90</v>
      </c>
      <c r="N150" s="35" t="s">
        <v>434</v>
      </c>
      <c r="O150" s="49" t="s">
        <v>140</v>
      </c>
      <c r="P150" s="201"/>
      <c r="Q150" s="289"/>
      <c r="R150" s="22" t="s">
        <v>139</v>
      </c>
      <c r="S150" s="35">
        <v>90</v>
      </c>
      <c r="T150" s="2" t="s">
        <v>936</v>
      </c>
      <c r="U150" s="26" t="s">
        <v>936</v>
      </c>
      <c r="V150" s="232"/>
      <c r="W150" s="220"/>
      <c r="X150" s="139"/>
      <c r="Y150" s="139"/>
      <c r="Z150" s="112"/>
    </row>
    <row r="151" spans="1:26" ht="28.2" hidden="1" thickBot="1" x14ac:dyDescent="0.35">
      <c r="A151" s="1"/>
      <c r="B151" s="53">
        <v>2017</v>
      </c>
      <c r="C151" s="60">
        <v>2017</v>
      </c>
      <c r="D151" s="293" t="s">
        <v>148</v>
      </c>
      <c r="E151" s="245"/>
      <c r="F151" s="245" t="s">
        <v>20</v>
      </c>
      <c r="G151" s="239">
        <v>470.48</v>
      </c>
      <c r="H151" s="219">
        <v>5697513</v>
      </c>
      <c r="I151" s="459"/>
      <c r="J151" s="261"/>
      <c r="K151" s="200">
        <v>0</v>
      </c>
      <c r="L151" s="13" t="s">
        <v>139</v>
      </c>
      <c r="M151" s="25">
        <v>100</v>
      </c>
      <c r="N151" s="35" t="s">
        <v>434</v>
      </c>
      <c r="O151" s="25"/>
      <c r="P151" s="201"/>
      <c r="Q151" s="289"/>
      <c r="R151" s="22" t="s">
        <v>139</v>
      </c>
      <c r="S151" s="25">
        <v>100</v>
      </c>
      <c r="T151" s="2" t="s">
        <v>936</v>
      </c>
      <c r="U151" s="26" t="s">
        <v>936</v>
      </c>
      <c r="V151" s="411"/>
      <c r="W151" s="254"/>
      <c r="X151" s="255"/>
      <c r="Y151" s="255"/>
      <c r="Z151" s="412"/>
    </row>
    <row r="152" spans="1:26" ht="42" hidden="1" thickBot="1" x14ac:dyDescent="0.35">
      <c r="A152" s="1"/>
      <c r="B152" s="245">
        <v>90046</v>
      </c>
      <c r="C152" s="245">
        <v>90046</v>
      </c>
      <c r="D152" s="293" t="s">
        <v>149</v>
      </c>
      <c r="E152" s="245"/>
      <c r="F152" s="245" t="s">
        <v>20</v>
      </c>
      <c r="G152" s="239">
        <v>0</v>
      </c>
      <c r="H152" s="219">
        <v>0</v>
      </c>
      <c r="I152" s="459"/>
      <c r="J152" s="261"/>
      <c r="K152" s="200">
        <v>0</v>
      </c>
      <c r="L152" s="13" t="s">
        <v>139</v>
      </c>
      <c r="M152" s="35">
        <v>0</v>
      </c>
      <c r="N152" s="35" t="s">
        <v>434</v>
      </c>
      <c r="O152" s="35"/>
      <c r="P152" s="201"/>
      <c r="Q152" s="289"/>
      <c r="R152" s="22" t="s">
        <v>139</v>
      </c>
      <c r="S152" s="35">
        <v>0</v>
      </c>
      <c r="T152" s="2" t="s">
        <v>936</v>
      </c>
      <c r="U152" s="26" t="s">
        <v>936</v>
      </c>
      <c r="V152" s="253"/>
      <c r="W152" s="254"/>
      <c r="X152" s="255"/>
      <c r="Y152" s="255"/>
      <c r="Z152" s="412"/>
    </row>
    <row r="153" spans="1:26" ht="111" hidden="1" thickBot="1" x14ac:dyDescent="0.35">
      <c r="A153" s="1"/>
      <c r="B153" s="245">
        <v>91097</v>
      </c>
      <c r="C153" s="245">
        <v>91097</v>
      </c>
      <c r="D153" s="293" t="s">
        <v>150</v>
      </c>
      <c r="E153" s="245"/>
      <c r="F153" s="245" t="s">
        <v>20</v>
      </c>
      <c r="G153" s="239">
        <v>188.18</v>
      </c>
      <c r="H153" s="219">
        <v>2278860</v>
      </c>
      <c r="I153" s="459"/>
      <c r="J153" s="261"/>
      <c r="K153" s="200">
        <v>0</v>
      </c>
      <c r="L153" s="13" t="s">
        <v>139</v>
      </c>
      <c r="M153" s="35">
        <v>40</v>
      </c>
      <c r="N153" s="35" t="s">
        <v>434</v>
      </c>
      <c r="O153" s="35"/>
      <c r="P153" s="201"/>
      <c r="Q153" s="289"/>
      <c r="R153" s="22" t="s">
        <v>139</v>
      </c>
      <c r="S153" s="35">
        <v>40</v>
      </c>
      <c r="T153" s="2" t="s">
        <v>936</v>
      </c>
      <c r="U153" s="26" t="s">
        <v>936</v>
      </c>
      <c r="V153" s="58"/>
      <c r="W153" s="254"/>
      <c r="X153" s="255"/>
      <c r="Y153" s="255"/>
      <c r="Z153" s="412"/>
    </row>
    <row r="154" spans="1:26" ht="111" hidden="1" thickBot="1" x14ac:dyDescent="0.35">
      <c r="A154" s="1"/>
      <c r="B154" s="245">
        <v>91098</v>
      </c>
      <c r="C154" s="245">
        <v>91098</v>
      </c>
      <c r="D154" s="293" t="s">
        <v>151</v>
      </c>
      <c r="E154" s="245"/>
      <c r="F154" s="245" t="s">
        <v>20</v>
      </c>
      <c r="G154" s="239">
        <v>235.26</v>
      </c>
      <c r="H154" s="219">
        <v>2848999</v>
      </c>
      <c r="I154" s="459"/>
      <c r="J154" s="261"/>
      <c r="K154" s="200">
        <v>0</v>
      </c>
      <c r="L154" s="13" t="s">
        <v>139</v>
      </c>
      <c r="M154" s="35">
        <v>50</v>
      </c>
      <c r="N154" s="35" t="s">
        <v>434</v>
      </c>
      <c r="O154" s="35"/>
      <c r="P154" s="201"/>
      <c r="Q154" s="289"/>
      <c r="R154" s="22" t="s">
        <v>139</v>
      </c>
      <c r="S154" s="35">
        <v>50</v>
      </c>
      <c r="T154" s="2" t="s">
        <v>936</v>
      </c>
      <c r="U154" s="26" t="s">
        <v>936</v>
      </c>
      <c r="V154" s="58"/>
      <c r="W154" s="254"/>
      <c r="X154" s="255"/>
      <c r="Y154" s="255"/>
      <c r="Z154" s="412"/>
    </row>
    <row r="155" spans="1:26" ht="124.8" hidden="1" thickBot="1" x14ac:dyDescent="0.35">
      <c r="A155" s="1"/>
      <c r="B155" s="245">
        <v>91099</v>
      </c>
      <c r="C155" s="245">
        <v>91099</v>
      </c>
      <c r="D155" s="409" t="s">
        <v>152</v>
      </c>
      <c r="E155" s="245"/>
      <c r="F155" s="245" t="s">
        <v>20</v>
      </c>
      <c r="G155" s="239">
        <v>282.29000000000002</v>
      </c>
      <c r="H155" s="219">
        <v>3418532</v>
      </c>
      <c r="I155" s="459"/>
      <c r="J155" s="261"/>
      <c r="K155" s="200">
        <v>0</v>
      </c>
      <c r="L155" s="13" t="s">
        <v>139</v>
      </c>
      <c r="M155" s="35">
        <v>60</v>
      </c>
      <c r="N155" s="35" t="s">
        <v>434</v>
      </c>
      <c r="O155" s="35"/>
      <c r="P155" s="201"/>
      <c r="Q155" s="289"/>
      <c r="R155" s="22" t="s">
        <v>139</v>
      </c>
      <c r="S155" s="35">
        <v>60</v>
      </c>
      <c r="T155" s="2" t="s">
        <v>936</v>
      </c>
      <c r="U155" s="26" t="s">
        <v>936</v>
      </c>
      <c r="V155" s="58"/>
      <c r="W155" s="254"/>
      <c r="X155" s="255"/>
      <c r="Y155" s="255"/>
      <c r="Z155" s="412"/>
    </row>
    <row r="156" spans="1:26" ht="111" hidden="1" thickBot="1" x14ac:dyDescent="0.35">
      <c r="A156" s="1"/>
      <c r="B156" s="27">
        <v>92097</v>
      </c>
      <c r="C156" s="27">
        <v>92097</v>
      </c>
      <c r="D156" s="293" t="s">
        <v>153</v>
      </c>
      <c r="E156" s="245"/>
      <c r="F156" s="245" t="s">
        <v>20</v>
      </c>
      <c r="G156" s="239">
        <v>329.33</v>
      </c>
      <c r="H156" s="219">
        <v>3988186</v>
      </c>
      <c r="I156" s="459"/>
      <c r="J156" s="261"/>
      <c r="K156" s="200">
        <v>0</v>
      </c>
      <c r="L156" s="13" t="s">
        <v>139</v>
      </c>
      <c r="M156" s="35">
        <v>70</v>
      </c>
      <c r="N156" s="35" t="s">
        <v>434</v>
      </c>
      <c r="O156" s="35"/>
      <c r="P156" s="201"/>
      <c r="Q156" s="289"/>
      <c r="R156" s="22" t="s">
        <v>139</v>
      </c>
      <c r="S156" s="35">
        <v>70</v>
      </c>
      <c r="T156" s="2" t="s">
        <v>936</v>
      </c>
      <c r="U156" s="26" t="s">
        <v>936</v>
      </c>
      <c r="V156" s="58"/>
      <c r="W156" s="254"/>
      <c r="X156" s="255"/>
      <c r="Y156" s="255"/>
      <c r="Z156" s="412"/>
    </row>
    <row r="157" spans="1:26" ht="111" hidden="1" thickBot="1" x14ac:dyDescent="0.35">
      <c r="A157" s="1"/>
      <c r="B157" s="27">
        <v>92098</v>
      </c>
      <c r="C157" s="27">
        <v>92098</v>
      </c>
      <c r="D157" s="293" t="s">
        <v>154</v>
      </c>
      <c r="E157" s="263"/>
      <c r="F157" s="245" t="s">
        <v>20</v>
      </c>
      <c r="G157" s="239">
        <v>376.41</v>
      </c>
      <c r="H157" s="219">
        <v>4558325</v>
      </c>
      <c r="I157" s="459"/>
      <c r="J157" s="261"/>
      <c r="K157" s="200">
        <v>0</v>
      </c>
      <c r="L157" s="13" t="s">
        <v>139</v>
      </c>
      <c r="M157" s="35">
        <v>80</v>
      </c>
      <c r="N157" s="35" t="s">
        <v>434</v>
      </c>
      <c r="O157" s="35"/>
      <c r="P157" s="201"/>
      <c r="Q157" s="289"/>
      <c r="R157" s="22" t="s">
        <v>139</v>
      </c>
      <c r="S157" s="35">
        <v>80</v>
      </c>
      <c r="T157" s="2" t="s">
        <v>936</v>
      </c>
      <c r="U157" s="26" t="s">
        <v>936</v>
      </c>
      <c r="V157" s="58"/>
      <c r="W157" s="254"/>
      <c r="X157" s="255"/>
      <c r="Y157" s="255"/>
      <c r="Z157" s="412"/>
    </row>
    <row r="158" spans="1:26" ht="111" hidden="1" thickBot="1" x14ac:dyDescent="0.35">
      <c r="A158" s="1"/>
      <c r="B158" s="27">
        <v>92099</v>
      </c>
      <c r="C158" s="27">
        <v>92099</v>
      </c>
      <c r="D158" s="293" t="s">
        <v>155</v>
      </c>
      <c r="E158" s="263"/>
      <c r="F158" s="245" t="s">
        <v>20</v>
      </c>
      <c r="G158" s="239">
        <v>423.44</v>
      </c>
      <c r="H158" s="219">
        <v>5127858</v>
      </c>
      <c r="I158" s="459"/>
      <c r="J158" s="261"/>
      <c r="K158" s="200">
        <v>0</v>
      </c>
      <c r="L158" s="13" t="s">
        <v>139</v>
      </c>
      <c r="M158" s="35">
        <v>90</v>
      </c>
      <c r="N158" s="35" t="s">
        <v>434</v>
      </c>
      <c r="O158" s="35"/>
      <c r="P158" s="201"/>
      <c r="Q158" s="289"/>
      <c r="R158" s="22" t="s">
        <v>139</v>
      </c>
      <c r="S158" s="35">
        <v>90</v>
      </c>
      <c r="T158" s="2" t="s">
        <v>936</v>
      </c>
      <c r="U158" s="26" t="s">
        <v>936</v>
      </c>
      <c r="V158" s="58"/>
      <c r="W158" s="254"/>
      <c r="X158" s="255"/>
      <c r="Y158" s="255"/>
      <c r="Z158" s="412"/>
    </row>
    <row r="159" spans="1:26" ht="28.2" hidden="1" thickBot="1" x14ac:dyDescent="0.35">
      <c r="A159" s="1"/>
      <c r="B159" s="57">
        <v>2018</v>
      </c>
      <c r="C159" s="60">
        <v>2018</v>
      </c>
      <c r="D159" s="293" t="s">
        <v>156</v>
      </c>
      <c r="E159" s="263"/>
      <c r="F159" s="245" t="s">
        <v>20</v>
      </c>
      <c r="G159" s="239">
        <v>466.96</v>
      </c>
      <c r="H159" s="219">
        <v>5654886</v>
      </c>
      <c r="I159" s="459"/>
      <c r="J159" s="261"/>
      <c r="K159" s="200">
        <v>0</v>
      </c>
      <c r="L159" s="13" t="s">
        <v>139</v>
      </c>
      <c r="M159" s="25">
        <v>100</v>
      </c>
      <c r="N159" s="35" t="s">
        <v>434</v>
      </c>
      <c r="O159" s="25"/>
      <c r="P159" s="201"/>
      <c r="Q159" s="289"/>
      <c r="R159" s="22" t="s">
        <v>139</v>
      </c>
      <c r="S159" s="25">
        <v>100</v>
      </c>
      <c r="T159" s="2" t="s">
        <v>936</v>
      </c>
      <c r="U159" s="26" t="s">
        <v>936</v>
      </c>
      <c r="V159" s="411"/>
      <c r="W159" s="254"/>
      <c r="X159" s="255"/>
      <c r="Y159" s="255"/>
      <c r="Z159" s="412"/>
    </row>
    <row r="160" spans="1:26" ht="42" hidden="1" thickBot="1" x14ac:dyDescent="0.35">
      <c r="A160" s="1"/>
      <c r="B160" s="245">
        <v>90045</v>
      </c>
      <c r="C160" s="245">
        <v>90045</v>
      </c>
      <c r="D160" s="293" t="s">
        <v>157</v>
      </c>
      <c r="E160" s="263"/>
      <c r="F160" s="245" t="s">
        <v>20</v>
      </c>
      <c r="G160" s="239">
        <v>0</v>
      </c>
      <c r="H160" s="219">
        <v>0</v>
      </c>
      <c r="I160" s="459"/>
      <c r="J160" s="261"/>
      <c r="K160" s="200">
        <v>0</v>
      </c>
      <c r="L160" s="13" t="s">
        <v>139</v>
      </c>
      <c r="M160" s="35">
        <v>0</v>
      </c>
      <c r="N160" s="35" t="s">
        <v>434</v>
      </c>
      <c r="O160" s="35"/>
      <c r="P160" s="201"/>
      <c r="Q160" s="289"/>
      <c r="R160" s="22" t="s">
        <v>139</v>
      </c>
      <c r="S160" s="35">
        <v>0</v>
      </c>
      <c r="T160" s="2" t="s">
        <v>936</v>
      </c>
      <c r="U160" s="26" t="s">
        <v>936</v>
      </c>
      <c r="V160" s="253"/>
      <c r="W160" s="254"/>
      <c r="X160" s="255"/>
      <c r="Y160" s="255"/>
      <c r="Z160" s="412"/>
    </row>
    <row r="161" spans="1:26" ht="97.2" hidden="1" thickBot="1" x14ac:dyDescent="0.35">
      <c r="A161" s="1"/>
      <c r="B161" s="245">
        <v>91100</v>
      </c>
      <c r="C161" s="245">
        <v>91100</v>
      </c>
      <c r="D161" s="293" t="s">
        <v>158</v>
      </c>
      <c r="E161" s="263"/>
      <c r="F161" s="245" t="s">
        <v>20</v>
      </c>
      <c r="G161" s="239">
        <v>186.78</v>
      </c>
      <c r="H161" s="219">
        <v>2261906</v>
      </c>
      <c r="I161" s="459"/>
      <c r="J161" s="261"/>
      <c r="K161" s="200">
        <v>0</v>
      </c>
      <c r="L161" s="13" t="s">
        <v>139</v>
      </c>
      <c r="M161" s="35">
        <v>40</v>
      </c>
      <c r="N161" s="35" t="s">
        <v>434</v>
      </c>
      <c r="O161" s="35"/>
      <c r="P161" s="201"/>
      <c r="Q161" s="289"/>
      <c r="R161" s="22" t="s">
        <v>139</v>
      </c>
      <c r="S161" s="35">
        <v>40</v>
      </c>
      <c r="T161" s="2" t="s">
        <v>936</v>
      </c>
      <c r="U161" s="26" t="s">
        <v>936</v>
      </c>
      <c r="V161" s="58"/>
      <c r="W161" s="254"/>
      <c r="X161" s="255"/>
      <c r="Y161" s="255"/>
      <c r="Z161" s="412"/>
    </row>
    <row r="162" spans="1:26" ht="97.2" hidden="1" thickBot="1" x14ac:dyDescent="0.35">
      <c r="A162" s="1"/>
      <c r="B162" s="245">
        <v>91101</v>
      </c>
      <c r="C162" s="245">
        <v>91101</v>
      </c>
      <c r="D162" s="293" t="s">
        <v>159</v>
      </c>
      <c r="E162" s="263"/>
      <c r="F162" s="245" t="s">
        <v>20</v>
      </c>
      <c r="G162" s="239">
        <v>233.48</v>
      </c>
      <c r="H162" s="219">
        <v>2827443</v>
      </c>
      <c r="I162" s="459"/>
      <c r="J162" s="261"/>
      <c r="K162" s="200">
        <v>0</v>
      </c>
      <c r="L162" s="13" t="s">
        <v>139</v>
      </c>
      <c r="M162" s="35">
        <v>50</v>
      </c>
      <c r="N162" s="35" t="s">
        <v>434</v>
      </c>
      <c r="O162" s="35"/>
      <c r="P162" s="201"/>
      <c r="Q162" s="289"/>
      <c r="R162" s="22" t="s">
        <v>139</v>
      </c>
      <c r="S162" s="35">
        <v>50</v>
      </c>
      <c r="T162" s="2" t="s">
        <v>936</v>
      </c>
      <c r="U162" s="26" t="s">
        <v>936</v>
      </c>
      <c r="V162" s="58"/>
      <c r="W162" s="254"/>
      <c r="X162" s="255"/>
      <c r="Y162" s="255"/>
      <c r="Z162" s="412"/>
    </row>
    <row r="163" spans="1:26" ht="111" hidden="1" thickBot="1" x14ac:dyDescent="0.35">
      <c r="A163" s="1"/>
      <c r="B163" s="245">
        <v>91102</v>
      </c>
      <c r="C163" s="245">
        <v>91102</v>
      </c>
      <c r="D163" s="293" t="s">
        <v>160</v>
      </c>
      <c r="E163" s="263"/>
      <c r="F163" s="245" t="s">
        <v>20</v>
      </c>
      <c r="G163" s="239">
        <v>280.17</v>
      </c>
      <c r="H163" s="219">
        <v>3392859</v>
      </c>
      <c r="I163" s="459"/>
      <c r="J163" s="261"/>
      <c r="K163" s="200">
        <v>0</v>
      </c>
      <c r="L163" s="13" t="s">
        <v>139</v>
      </c>
      <c r="M163" s="35">
        <v>60</v>
      </c>
      <c r="N163" s="35" t="s">
        <v>434</v>
      </c>
      <c r="O163" s="35"/>
      <c r="P163" s="201"/>
      <c r="Q163" s="289"/>
      <c r="R163" s="22" t="s">
        <v>139</v>
      </c>
      <c r="S163" s="35">
        <v>60</v>
      </c>
      <c r="T163" s="2" t="s">
        <v>936</v>
      </c>
      <c r="U163" s="26" t="s">
        <v>936</v>
      </c>
      <c r="V163" s="58"/>
      <c r="W163" s="254"/>
      <c r="X163" s="255"/>
      <c r="Y163" s="255"/>
      <c r="Z163" s="412"/>
    </row>
    <row r="164" spans="1:26" ht="97.2" hidden="1" thickBot="1" x14ac:dyDescent="0.35">
      <c r="A164" s="1"/>
      <c r="B164" s="27">
        <v>92100</v>
      </c>
      <c r="C164" s="27">
        <v>92100</v>
      </c>
      <c r="D164" s="293" t="s">
        <v>161</v>
      </c>
      <c r="E164" s="263"/>
      <c r="F164" s="245" t="s">
        <v>20</v>
      </c>
      <c r="G164" s="239">
        <v>326.87</v>
      </c>
      <c r="H164" s="219">
        <v>3958396</v>
      </c>
      <c r="I164" s="459"/>
      <c r="J164" s="261"/>
      <c r="K164" s="200">
        <v>0</v>
      </c>
      <c r="L164" s="13" t="s">
        <v>139</v>
      </c>
      <c r="M164" s="35">
        <v>70</v>
      </c>
      <c r="N164" s="35" t="s">
        <v>434</v>
      </c>
      <c r="O164" s="35"/>
      <c r="P164" s="201"/>
      <c r="Q164" s="289"/>
      <c r="R164" s="22" t="s">
        <v>139</v>
      </c>
      <c r="S164" s="35">
        <v>70</v>
      </c>
      <c r="T164" s="2" t="s">
        <v>936</v>
      </c>
      <c r="U164" s="26" t="s">
        <v>936</v>
      </c>
      <c r="V164" s="58"/>
      <c r="W164" s="254"/>
      <c r="X164" s="255"/>
      <c r="Y164" s="255"/>
      <c r="Z164" s="412"/>
    </row>
    <row r="165" spans="1:26" ht="97.2" hidden="1" thickBot="1" x14ac:dyDescent="0.35">
      <c r="A165" s="1"/>
      <c r="B165" s="27">
        <v>92101</v>
      </c>
      <c r="C165" s="27">
        <v>92101</v>
      </c>
      <c r="D165" s="293" t="s">
        <v>162</v>
      </c>
      <c r="E165" s="263"/>
      <c r="F165" s="245" t="s">
        <v>20</v>
      </c>
      <c r="G165" s="239">
        <v>373.56</v>
      </c>
      <c r="H165" s="219">
        <v>4523812</v>
      </c>
      <c r="I165" s="459"/>
      <c r="J165" s="261"/>
      <c r="K165" s="200">
        <v>0</v>
      </c>
      <c r="L165" s="13" t="s">
        <v>139</v>
      </c>
      <c r="M165" s="35">
        <v>80</v>
      </c>
      <c r="N165" s="35" t="s">
        <v>434</v>
      </c>
      <c r="O165" s="35"/>
      <c r="P165" s="201"/>
      <c r="Q165" s="289"/>
      <c r="R165" s="22" t="s">
        <v>139</v>
      </c>
      <c r="S165" s="35">
        <v>80</v>
      </c>
      <c r="T165" s="2" t="s">
        <v>936</v>
      </c>
      <c r="U165" s="26" t="s">
        <v>936</v>
      </c>
      <c r="V165" s="58"/>
      <c r="W165" s="254"/>
      <c r="X165" s="255"/>
      <c r="Y165" s="255"/>
      <c r="Z165" s="412"/>
    </row>
    <row r="166" spans="1:26" ht="97.2" hidden="1" thickBot="1" x14ac:dyDescent="0.35">
      <c r="A166" s="1"/>
      <c r="B166" s="354">
        <v>92102</v>
      </c>
      <c r="C166" s="354">
        <v>92102</v>
      </c>
      <c r="D166" s="410" t="s">
        <v>163</v>
      </c>
      <c r="E166" s="264"/>
      <c r="F166" s="353" t="s">
        <v>20</v>
      </c>
      <c r="G166" s="258">
        <v>420.26</v>
      </c>
      <c r="H166" s="225">
        <v>5089349</v>
      </c>
      <c r="I166" s="459"/>
      <c r="J166" s="261"/>
      <c r="K166" s="200">
        <v>0</v>
      </c>
      <c r="L166" s="273" t="s">
        <v>139</v>
      </c>
      <c r="M166" s="199">
        <v>90</v>
      </c>
      <c r="N166" s="199" t="s">
        <v>434</v>
      </c>
      <c r="O166" s="199"/>
      <c r="P166" s="304"/>
      <c r="Q166" s="331"/>
      <c r="R166" s="332" t="s">
        <v>139</v>
      </c>
      <c r="S166" s="199">
        <v>90</v>
      </c>
      <c r="T166" s="2" t="s">
        <v>936</v>
      </c>
      <c r="U166" s="26" t="s">
        <v>936</v>
      </c>
      <c r="V166" s="58"/>
      <c r="W166" s="254"/>
      <c r="X166" s="255"/>
      <c r="Y166" s="255"/>
      <c r="Z166" s="412"/>
    </row>
    <row r="167" spans="1:26" ht="30" hidden="1" customHeight="1" x14ac:dyDescent="0.35">
      <c r="A167" s="1"/>
      <c r="B167" s="57">
        <v>90085</v>
      </c>
      <c r="C167" s="621" t="s">
        <v>164</v>
      </c>
      <c r="D167" s="624" t="s">
        <v>165</v>
      </c>
      <c r="E167" s="265">
        <v>1</v>
      </c>
      <c r="F167" s="244" t="s">
        <v>166</v>
      </c>
      <c r="G167" s="238">
        <v>0</v>
      </c>
      <c r="H167" s="241">
        <v>0</v>
      </c>
      <c r="I167" s="489"/>
      <c r="J167" s="261"/>
      <c r="K167" s="200">
        <v>0</v>
      </c>
      <c r="L167" s="276" t="s">
        <v>139</v>
      </c>
      <c r="M167" s="205">
        <v>0</v>
      </c>
      <c r="N167" s="206" t="s">
        <v>434</v>
      </c>
      <c r="O167" s="205"/>
      <c r="P167" s="207"/>
      <c r="Q16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7" s="209" t="s">
        <v>139</v>
      </c>
      <c r="S167" s="279">
        <v>0</v>
      </c>
      <c r="T167" s="2" t="s">
        <v>936</v>
      </c>
      <c r="U167" s="26" t="s">
        <v>936</v>
      </c>
    </row>
    <row r="168" spans="1:26" ht="37.5" hidden="1" customHeight="1" x14ac:dyDescent="0.35">
      <c r="A168" s="1">
        <v>90086</v>
      </c>
      <c r="B168" s="57">
        <v>90085</v>
      </c>
      <c r="C168" s="622"/>
      <c r="D168" s="625"/>
      <c r="E168" s="263">
        <v>2</v>
      </c>
      <c r="F168" s="245" t="s">
        <v>167</v>
      </c>
      <c r="G168" s="239">
        <v>0</v>
      </c>
      <c r="H168" s="242">
        <v>0</v>
      </c>
      <c r="I168" s="489"/>
      <c r="J168" s="261"/>
      <c r="K168" s="200">
        <v>0</v>
      </c>
      <c r="L168" s="13" t="s">
        <v>139</v>
      </c>
      <c r="M168" s="25">
        <v>0</v>
      </c>
      <c r="N168" s="35" t="s">
        <v>434</v>
      </c>
      <c r="O168" s="25"/>
      <c r="P168" s="201"/>
      <c r="Q168" s="30"/>
      <c r="R168" s="20"/>
      <c r="S168" s="333"/>
      <c r="T168" s="2" t="s">
        <v>936</v>
      </c>
      <c r="U168" s="26"/>
    </row>
    <row r="169" spans="1:26" ht="49.5" hidden="1" customHeight="1" thickBot="1" x14ac:dyDescent="0.35">
      <c r="A169" s="1">
        <v>90087</v>
      </c>
      <c r="B169" s="57">
        <v>90085</v>
      </c>
      <c r="C169" s="623"/>
      <c r="D169" s="626"/>
      <c r="E169" s="266">
        <v>3</v>
      </c>
      <c r="F169" s="246" t="s">
        <v>168</v>
      </c>
      <c r="G169" s="240">
        <v>0</v>
      </c>
      <c r="H169" s="243">
        <v>0</v>
      </c>
      <c r="I169" s="489"/>
      <c r="J169" s="261"/>
      <c r="K169" s="200">
        <v>0</v>
      </c>
      <c r="L169" s="281" t="s">
        <v>139</v>
      </c>
      <c r="M169" s="211">
        <v>0</v>
      </c>
      <c r="N169" s="212" t="s">
        <v>434</v>
      </c>
      <c r="O169" s="211"/>
      <c r="P169" s="213"/>
      <c r="Q169" s="214"/>
      <c r="R169" s="334"/>
      <c r="S169" s="335"/>
      <c r="T169" s="2" t="s">
        <v>936</v>
      </c>
      <c r="U169" s="26"/>
      <c r="Y169" s="404" t="e">
        <f>+ROUND(G174*#REF!,0)</f>
        <v>#REF!</v>
      </c>
    </row>
    <row r="170" spans="1:26" customFormat="1" ht="15" hidden="1" customHeight="1" x14ac:dyDescent="0.3">
      <c r="A170" s="1"/>
      <c r="B170" s="5"/>
      <c r="C170" s="682" t="s">
        <v>902</v>
      </c>
      <c r="D170" s="683"/>
      <c r="E170" s="683"/>
      <c r="F170" s="683"/>
      <c r="G170" s="484"/>
      <c r="H170" s="221"/>
      <c r="I170" s="459"/>
      <c r="J170" s="413"/>
      <c r="K170" s="200">
        <v>0</v>
      </c>
      <c r="L170" s="248" t="s">
        <v>42</v>
      </c>
      <c r="M170" s="250" t="s">
        <v>42</v>
      </c>
      <c r="N170" s="250" t="s">
        <v>42</v>
      </c>
      <c r="O170" s="250" t="s">
        <v>42</v>
      </c>
      <c r="P170" s="306"/>
      <c r="Q170" s="307"/>
      <c r="R170" s="314" t="s">
        <v>42</v>
      </c>
      <c r="S170" s="314" t="s">
        <v>42</v>
      </c>
      <c r="T170" s="314" t="s">
        <v>42</v>
      </c>
      <c r="U170" s="274" t="s">
        <v>41</v>
      </c>
      <c r="V170" s="190">
        <v>11552</v>
      </c>
    </row>
    <row r="171" spans="1:26" customFormat="1" ht="26.4" hidden="1" customHeight="1" x14ac:dyDescent="0.3">
      <c r="A171" s="1"/>
      <c r="B171" s="42" t="s">
        <v>1</v>
      </c>
      <c r="C171" s="115" t="s">
        <v>1</v>
      </c>
      <c r="D171" s="115" t="s">
        <v>2</v>
      </c>
      <c r="E171" s="115"/>
      <c r="F171" s="115" t="s">
        <v>4</v>
      </c>
      <c r="G171" s="96" t="s">
        <v>5</v>
      </c>
      <c r="H171" s="490" t="s">
        <v>6</v>
      </c>
      <c r="I171" s="459"/>
      <c r="J171" s="288"/>
      <c r="K171" s="200">
        <v>0</v>
      </c>
      <c r="L171" s="273" t="s">
        <v>42</v>
      </c>
      <c r="M171" s="274" t="s">
        <v>42</v>
      </c>
      <c r="N171" s="274" t="s">
        <v>42</v>
      </c>
      <c r="O171" s="274" t="s">
        <v>42</v>
      </c>
      <c r="P171" s="275"/>
      <c r="Q171" s="305"/>
      <c r="R171" s="316" t="s">
        <v>42</v>
      </c>
      <c r="S171" s="316" t="s">
        <v>42</v>
      </c>
      <c r="T171" s="316" t="s">
        <v>42</v>
      </c>
      <c r="U171" s="274" t="s">
        <v>41</v>
      </c>
      <c r="V171" s="164" t="s">
        <v>6</v>
      </c>
      <c r="W171" s="193" t="s">
        <v>169</v>
      </c>
    </row>
    <row r="172" spans="1:26" s="545" customFormat="1" ht="18.75" hidden="1" customHeight="1" x14ac:dyDescent="0.3">
      <c r="A172" s="529"/>
      <c r="B172" s="530">
        <v>93007</v>
      </c>
      <c r="C172" s="711" t="s">
        <v>896</v>
      </c>
      <c r="D172" s="712" t="s">
        <v>982</v>
      </c>
      <c r="E172" s="713">
        <v>1</v>
      </c>
      <c r="F172" s="713" t="s">
        <v>170</v>
      </c>
      <c r="G172" s="714">
        <v>675.28</v>
      </c>
      <c r="H172" s="715">
        <v>8177641</v>
      </c>
      <c r="I172" s="531"/>
      <c r="J172" s="532"/>
      <c r="K172" s="533">
        <v>0</v>
      </c>
      <c r="L172" s="534" t="s">
        <v>139</v>
      </c>
      <c r="M172" s="535">
        <v>100</v>
      </c>
      <c r="N172" s="536" t="s">
        <v>434</v>
      </c>
      <c r="O172" s="536" t="s">
        <v>171</v>
      </c>
      <c r="P172" s="537"/>
      <c r="Q172" s="53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2" s="539" t="s">
        <v>139</v>
      </c>
      <c r="S172" s="540">
        <v>100</v>
      </c>
      <c r="T172" s="541" t="s">
        <v>935</v>
      </c>
      <c r="U172" s="541" t="s">
        <v>935</v>
      </c>
      <c r="V172" s="542"/>
      <c r="W172" s="543"/>
      <c r="X172" s="544"/>
      <c r="Y172" s="692"/>
    </row>
    <row r="173" spans="1:26" s="545" customFormat="1" ht="23.25" hidden="1" customHeight="1" x14ac:dyDescent="0.3">
      <c r="A173" s="546">
        <v>2101</v>
      </c>
      <c r="B173" s="530">
        <v>93007</v>
      </c>
      <c r="C173" s="716"/>
      <c r="D173" s="717"/>
      <c r="E173" s="718">
        <v>2</v>
      </c>
      <c r="F173" s="718" t="s">
        <v>172</v>
      </c>
      <c r="G173" s="719">
        <v>755.54</v>
      </c>
      <c r="H173" s="720">
        <v>9149589</v>
      </c>
      <c r="I173" s="531">
        <f>+G173-G172</f>
        <v>80.259999999999991</v>
      </c>
      <c r="J173" s="532"/>
      <c r="K173" s="533">
        <v>0</v>
      </c>
      <c r="L173" s="547" t="s">
        <v>139</v>
      </c>
      <c r="M173" s="548">
        <v>100</v>
      </c>
      <c r="N173" s="549" t="s">
        <v>434</v>
      </c>
      <c r="O173" s="549" t="s">
        <v>171</v>
      </c>
      <c r="P173" s="550"/>
      <c r="Q173" s="551"/>
      <c r="R173" s="552"/>
      <c r="S173" s="553"/>
      <c r="T173" s="541" t="s">
        <v>935</v>
      </c>
      <c r="U173" s="554"/>
      <c r="V173" s="542"/>
      <c r="W173" s="543"/>
      <c r="X173" s="544"/>
      <c r="Y173" s="693"/>
    </row>
    <row r="174" spans="1:26" s="545" customFormat="1" ht="20.25" hidden="1" customHeight="1" thickBot="1" x14ac:dyDescent="0.35">
      <c r="A174" s="555">
        <v>2102</v>
      </c>
      <c r="B174" s="530">
        <v>93007</v>
      </c>
      <c r="C174" s="721"/>
      <c r="D174" s="722"/>
      <c r="E174" s="723">
        <v>3</v>
      </c>
      <c r="F174" s="723" t="s">
        <v>173</v>
      </c>
      <c r="G174" s="724">
        <v>865.7</v>
      </c>
      <c r="H174" s="725">
        <v>10483627</v>
      </c>
      <c r="I174" s="531">
        <f>+G174-G172</f>
        <v>190.42000000000007</v>
      </c>
      <c r="J174" s="532"/>
      <c r="K174" s="533">
        <v>0</v>
      </c>
      <c r="L174" s="556" t="s">
        <v>139</v>
      </c>
      <c r="M174" s="557">
        <v>100</v>
      </c>
      <c r="N174" s="558" t="s">
        <v>434</v>
      </c>
      <c r="O174" s="558" t="s">
        <v>171</v>
      </c>
      <c r="P174" s="559"/>
      <c r="Q174" s="560"/>
      <c r="R174" s="561"/>
      <c r="S174" s="562"/>
      <c r="T174" s="541" t="s">
        <v>935</v>
      </c>
      <c r="U174" s="554"/>
      <c r="V174" s="542"/>
      <c r="W174" s="543"/>
      <c r="X174" s="544"/>
      <c r="Y174" s="694"/>
    </row>
    <row r="175" spans="1:26" s="545" customFormat="1" ht="31.5" hidden="1" customHeight="1" x14ac:dyDescent="0.3">
      <c r="A175" s="529"/>
      <c r="B175" s="530">
        <v>93008</v>
      </c>
      <c r="C175" s="711" t="s">
        <v>897</v>
      </c>
      <c r="D175" s="712" t="s">
        <v>983</v>
      </c>
      <c r="E175" s="713">
        <v>1</v>
      </c>
      <c r="F175" s="713" t="s">
        <v>170</v>
      </c>
      <c r="G175" s="726">
        <v>0</v>
      </c>
      <c r="H175" s="715">
        <v>0</v>
      </c>
      <c r="I175" s="531"/>
      <c r="J175" s="563"/>
      <c r="K175" s="533">
        <v>0</v>
      </c>
      <c r="L175" s="534" t="s">
        <v>139</v>
      </c>
      <c r="M175" s="536">
        <v>0</v>
      </c>
      <c r="N175" s="536" t="s">
        <v>434</v>
      </c>
      <c r="O175" s="536" t="s">
        <v>171</v>
      </c>
      <c r="P175" s="537"/>
      <c r="Q175" s="53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5" s="564" t="s">
        <v>139</v>
      </c>
      <c r="S175" s="565">
        <v>0</v>
      </c>
      <c r="T175" s="541" t="s">
        <v>935</v>
      </c>
      <c r="U175" s="541" t="s">
        <v>935</v>
      </c>
      <c r="V175" s="542"/>
      <c r="W175" s="566"/>
    </row>
    <row r="176" spans="1:26" s="545" customFormat="1" ht="40.5" hidden="1" customHeight="1" x14ac:dyDescent="0.3">
      <c r="A176" s="546">
        <v>90040</v>
      </c>
      <c r="B176" s="530">
        <v>93008</v>
      </c>
      <c r="C176" s="716"/>
      <c r="D176" s="717"/>
      <c r="E176" s="718">
        <v>2</v>
      </c>
      <c r="F176" s="718" t="s">
        <v>172</v>
      </c>
      <c r="G176" s="727">
        <v>0</v>
      </c>
      <c r="H176" s="720">
        <v>0</v>
      </c>
      <c r="I176" s="531"/>
      <c r="J176" s="563"/>
      <c r="K176" s="533">
        <v>0</v>
      </c>
      <c r="L176" s="547" t="s">
        <v>139</v>
      </c>
      <c r="M176" s="549">
        <v>0</v>
      </c>
      <c r="N176" s="549" t="s">
        <v>434</v>
      </c>
      <c r="O176" s="549" t="s">
        <v>171</v>
      </c>
      <c r="P176" s="550"/>
      <c r="Q176" s="551"/>
      <c r="R176" s="552"/>
      <c r="S176" s="553"/>
      <c r="T176" s="541" t="s">
        <v>935</v>
      </c>
      <c r="U176" s="554"/>
      <c r="V176" s="542"/>
      <c r="W176" s="566"/>
    </row>
    <row r="177" spans="1:25" s="545" customFormat="1" ht="49.5" hidden="1" customHeight="1" thickBot="1" x14ac:dyDescent="0.35">
      <c r="A177" s="555">
        <v>90041</v>
      </c>
      <c r="B177" s="530">
        <v>93008</v>
      </c>
      <c r="C177" s="721"/>
      <c r="D177" s="722"/>
      <c r="E177" s="723">
        <v>3</v>
      </c>
      <c r="F177" s="723" t="s">
        <v>173</v>
      </c>
      <c r="G177" s="728">
        <v>0</v>
      </c>
      <c r="H177" s="725">
        <v>0</v>
      </c>
      <c r="I177" s="531"/>
      <c r="J177" s="563"/>
      <c r="K177" s="533">
        <v>0</v>
      </c>
      <c r="L177" s="567" t="s">
        <v>139</v>
      </c>
      <c r="M177" s="568">
        <v>0</v>
      </c>
      <c r="N177" s="568" t="s">
        <v>434</v>
      </c>
      <c r="O177" s="568" t="s">
        <v>171</v>
      </c>
      <c r="P177" s="569"/>
      <c r="Q177" s="570"/>
      <c r="R177" s="571"/>
      <c r="S177" s="572"/>
      <c r="T177" s="541" t="s">
        <v>935</v>
      </c>
      <c r="U177" s="554"/>
      <c r="V177" s="573"/>
      <c r="W177" s="574"/>
    </row>
    <row r="178" spans="1:25" customFormat="1" ht="71.25" hidden="1" customHeight="1" x14ac:dyDescent="0.3">
      <c r="A178" s="47"/>
      <c r="B178" s="53">
        <v>91112</v>
      </c>
      <c r="C178" s="589" t="s">
        <v>908</v>
      </c>
      <c r="D178" s="652" t="s">
        <v>903</v>
      </c>
      <c r="E178" s="100">
        <v>1</v>
      </c>
      <c r="F178" s="100" t="s">
        <v>170</v>
      </c>
      <c r="G178" s="101">
        <v>270.11</v>
      </c>
      <c r="H178" s="241">
        <v>3271032</v>
      </c>
      <c r="I178" s="489"/>
      <c r="J178" s="202"/>
      <c r="K178" s="200">
        <v>0</v>
      </c>
      <c r="L178" s="276" t="s">
        <v>139</v>
      </c>
      <c r="M178" s="206">
        <v>40</v>
      </c>
      <c r="N178" s="206" t="s">
        <v>434</v>
      </c>
      <c r="O178" s="206" t="s">
        <v>171</v>
      </c>
      <c r="P178" s="207"/>
      <c r="Q17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8" s="318" t="s">
        <v>139</v>
      </c>
      <c r="S178" s="319">
        <v>40</v>
      </c>
      <c r="T178" s="435" t="s">
        <v>935</v>
      </c>
      <c r="U178" s="435" t="s">
        <v>935</v>
      </c>
      <c r="V178" s="191"/>
      <c r="W178" s="195"/>
      <c r="X178" s="157"/>
      <c r="Y178" s="695" t="s">
        <v>174</v>
      </c>
    </row>
    <row r="179" spans="1:25" customFormat="1" ht="57" hidden="1" customHeight="1" x14ac:dyDescent="0.3">
      <c r="A179" s="36">
        <v>91115</v>
      </c>
      <c r="B179" s="53">
        <v>91112</v>
      </c>
      <c r="C179" s="590"/>
      <c r="D179" s="653"/>
      <c r="E179" s="84">
        <v>2</v>
      </c>
      <c r="F179" s="84" t="s">
        <v>172</v>
      </c>
      <c r="G179" s="85">
        <v>302.22000000000003</v>
      </c>
      <c r="H179" s="242">
        <v>3659884</v>
      </c>
      <c r="I179" s="111">
        <f>+G179-G178</f>
        <v>32.110000000000014</v>
      </c>
      <c r="J179" s="202"/>
      <c r="K179" s="200">
        <v>0</v>
      </c>
      <c r="L179" s="17" t="s">
        <v>139</v>
      </c>
      <c r="M179" s="35">
        <v>40</v>
      </c>
      <c r="N179" s="35" t="s">
        <v>434</v>
      </c>
      <c r="O179" s="35" t="s">
        <v>171</v>
      </c>
      <c r="P179" s="201"/>
      <c r="Q179" s="30"/>
      <c r="R179" s="269"/>
      <c r="S179" s="280"/>
      <c r="T179" s="435" t="s">
        <v>935</v>
      </c>
      <c r="U179" s="26"/>
      <c r="V179" s="191"/>
      <c r="W179" s="195"/>
      <c r="X179" s="157"/>
      <c r="Y179" s="696"/>
    </row>
    <row r="180" spans="1:25" customFormat="1" ht="49.5" hidden="1" customHeight="1" thickBot="1" x14ac:dyDescent="0.35">
      <c r="A180" s="38">
        <v>91118</v>
      </c>
      <c r="B180" s="53">
        <v>91112</v>
      </c>
      <c r="C180" s="591"/>
      <c r="D180" s="654"/>
      <c r="E180" s="102">
        <v>3</v>
      </c>
      <c r="F180" s="102" t="s">
        <v>173</v>
      </c>
      <c r="G180" s="103">
        <v>346.28</v>
      </c>
      <c r="H180" s="243">
        <v>4193451</v>
      </c>
      <c r="I180" s="111">
        <f>+G180-G178</f>
        <v>76.169999999999959</v>
      </c>
      <c r="J180" s="202"/>
      <c r="K180" s="200">
        <v>0</v>
      </c>
      <c r="L180" s="282" t="s">
        <v>139</v>
      </c>
      <c r="M180" s="212">
        <v>40</v>
      </c>
      <c r="N180" s="212" t="s">
        <v>434</v>
      </c>
      <c r="O180" s="212" t="s">
        <v>171</v>
      </c>
      <c r="P180" s="213"/>
      <c r="Q180" s="214"/>
      <c r="R180" s="270"/>
      <c r="S180" s="284"/>
      <c r="T180" s="435" t="s">
        <v>935</v>
      </c>
      <c r="U180" s="26"/>
      <c r="V180" s="194"/>
      <c r="W180" s="197" t="e">
        <f>+V180-#REF!</f>
        <v>#REF!</v>
      </c>
      <c r="Y180" s="697"/>
    </row>
    <row r="181" spans="1:25" customFormat="1" ht="54.75" hidden="1" customHeight="1" x14ac:dyDescent="0.3">
      <c r="A181" s="47"/>
      <c r="B181" s="53">
        <v>91113</v>
      </c>
      <c r="C181" s="589" t="s">
        <v>909</v>
      </c>
      <c r="D181" s="624" t="s">
        <v>904</v>
      </c>
      <c r="E181" s="100">
        <v>1</v>
      </c>
      <c r="F181" s="100" t="s">
        <v>170</v>
      </c>
      <c r="G181" s="101">
        <v>337.64</v>
      </c>
      <c r="H181" s="241">
        <v>4088820</v>
      </c>
      <c r="I181" s="111"/>
      <c r="J181" s="202"/>
      <c r="K181" s="200">
        <v>0</v>
      </c>
      <c r="L181" s="277" t="s">
        <v>139</v>
      </c>
      <c r="M181" s="206">
        <v>50</v>
      </c>
      <c r="N181" s="206" t="s">
        <v>434</v>
      </c>
      <c r="O181" s="206" t="s">
        <v>171</v>
      </c>
      <c r="P181" s="207"/>
      <c r="Q18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1" s="318" t="s">
        <v>139</v>
      </c>
      <c r="S181" s="319">
        <v>50</v>
      </c>
      <c r="T181" s="435" t="s">
        <v>935</v>
      </c>
      <c r="U181" s="435" t="s">
        <v>935</v>
      </c>
      <c r="V181" s="191"/>
      <c r="W181" s="192"/>
      <c r="Y181" s="696"/>
    </row>
    <row r="182" spans="1:25" customFormat="1" ht="54.75" hidden="1" customHeight="1" x14ac:dyDescent="0.3">
      <c r="A182" s="36">
        <v>91116</v>
      </c>
      <c r="B182" s="53">
        <v>91113</v>
      </c>
      <c r="C182" s="590"/>
      <c r="D182" s="625"/>
      <c r="E182" s="84">
        <v>2</v>
      </c>
      <c r="F182" s="84" t="s">
        <v>172</v>
      </c>
      <c r="G182" s="85">
        <v>377.77</v>
      </c>
      <c r="H182" s="242">
        <v>4574795</v>
      </c>
      <c r="I182" s="111">
        <f>+G182-G181</f>
        <v>40.129999999999995</v>
      </c>
      <c r="J182" s="202"/>
      <c r="K182" s="200">
        <v>0</v>
      </c>
      <c r="L182" s="17" t="s">
        <v>139</v>
      </c>
      <c r="M182" s="35">
        <v>50</v>
      </c>
      <c r="N182" s="35" t="s">
        <v>434</v>
      </c>
      <c r="O182" s="35" t="s">
        <v>171</v>
      </c>
      <c r="P182" s="201"/>
      <c r="Q182" s="30"/>
      <c r="R182" s="269"/>
      <c r="S182" s="280"/>
      <c r="T182" s="435" t="s">
        <v>935</v>
      </c>
      <c r="U182" s="26"/>
      <c r="V182" s="191"/>
      <c r="W182" s="192"/>
      <c r="Y182" s="696"/>
    </row>
    <row r="183" spans="1:25" customFormat="1" ht="54" hidden="1" customHeight="1" thickBot="1" x14ac:dyDescent="0.35">
      <c r="A183" s="38">
        <v>91119</v>
      </c>
      <c r="B183" s="53">
        <v>91113</v>
      </c>
      <c r="C183" s="591"/>
      <c r="D183" s="626"/>
      <c r="E183" s="102">
        <v>3</v>
      </c>
      <c r="F183" s="102" t="s">
        <v>173</v>
      </c>
      <c r="G183" s="103">
        <v>432.85</v>
      </c>
      <c r="H183" s="243">
        <v>5241814</v>
      </c>
      <c r="I183" s="111">
        <f>+G183-G181</f>
        <v>95.210000000000036</v>
      </c>
      <c r="J183" s="202"/>
      <c r="K183" s="200">
        <v>0</v>
      </c>
      <c r="L183" s="282" t="s">
        <v>139</v>
      </c>
      <c r="M183" s="212">
        <v>50</v>
      </c>
      <c r="N183" s="212" t="s">
        <v>434</v>
      </c>
      <c r="O183" s="212" t="s">
        <v>171</v>
      </c>
      <c r="P183" s="213"/>
      <c r="Q183" s="214"/>
      <c r="R183" s="270"/>
      <c r="S183" s="284"/>
      <c r="T183" s="435" t="s">
        <v>935</v>
      </c>
      <c r="U183" s="26"/>
      <c r="V183" s="191"/>
      <c r="W183" s="192"/>
      <c r="Y183" s="697"/>
    </row>
    <row r="184" spans="1:25" customFormat="1" ht="56.25" hidden="1" customHeight="1" x14ac:dyDescent="0.3">
      <c r="A184" s="47"/>
      <c r="B184" s="53">
        <v>91114</v>
      </c>
      <c r="C184" s="589" t="s">
        <v>910</v>
      </c>
      <c r="D184" s="624" t="s">
        <v>905</v>
      </c>
      <c r="E184" s="100">
        <v>1</v>
      </c>
      <c r="F184" s="100" t="s">
        <v>170</v>
      </c>
      <c r="G184" s="101">
        <v>405.17</v>
      </c>
      <c r="H184" s="241">
        <v>4906609</v>
      </c>
      <c r="I184" s="111"/>
      <c r="J184" s="261"/>
      <c r="K184" s="200">
        <v>0</v>
      </c>
      <c r="L184" s="277" t="s">
        <v>139</v>
      </c>
      <c r="M184" s="206">
        <v>60</v>
      </c>
      <c r="N184" s="206" t="s">
        <v>434</v>
      </c>
      <c r="O184" s="206" t="s">
        <v>171</v>
      </c>
      <c r="P184" s="207"/>
      <c r="Q1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4" s="318" t="s">
        <v>139</v>
      </c>
      <c r="S184" s="319">
        <v>60</v>
      </c>
      <c r="T184" s="435" t="s">
        <v>935</v>
      </c>
      <c r="U184" s="435" t="s">
        <v>935</v>
      </c>
      <c r="V184" s="163"/>
      <c r="W184" s="149" t="e">
        <f>+V184-#REF!</f>
        <v>#REF!</v>
      </c>
    </row>
    <row r="185" spans="1:25" customFormat="1" ht="54" hidden="1" customHeight="1" x14ac:dyDescent="0.3">
      <c r="A185" s="36">
        <v>91117</v>
      </c>
      <c r="B185" s="53">
        <v>91114</v>
      </c>
      <c r="C185" s="590"/>
      <c r="D185" s="625"/>
      <c r="E185" s="84">
        <v>2</v>
      </c>
      <c r="F185" s="84" t="s">
        <v>172</v>
      </c>
      <c r="G185" s="85">
        <v>453.32</v>
      </c>
      <c r="H185" s="242">
        <v>5489705</v>
      </c>
      <c r="I185" s="111">
        <f>+G185-G184</f>
        <v>48.149999999999977</v>
      </c>
      <c r="J185" s="202"/>
      <c r="K185" s="200">
        <v>0</v>
      </c>
      <c r="L185" s="17" t="s">
        <v>139</v>
      </c>
      <c r="M185" s="35">
        <v>60</v>
      </c>
      <c r="N185" s="35" t="s">
        <v>434</v>
      </c>
      <c r="O185" s="35" t="s">
        <v>171</v>
      </c>
      <c r="P185" s="201"/>
      <c r="Q185" s="30"/>
      <c r="R185" s="269"/>
      <c r="S185" s="280"/>
      <c r="T185" s="435" t="s">
        <v>935</v>
      </c>
      <c r="U185" s="26"/>
      <c r="V185" s="163"/>
      <c r="W185" s="149" t="e">
        <f>+V185-#REF!</f>
        <v>#REF!</v>
      </c>
    </row>
    <row r="186" spans="1:25" customFormat="1" ht="67.5" hidden="1" customHeight="1" thickBot="1" x14ac:dyDescent="0.35">
      <c r="A186" s="38">
        <v>91120</v>
      </c>
      <c r="B186" s="53">
        <v>91114</v>
      </c>
      <c r="C186" s="591"/>
      <c r="D186" s="626"/>
      <c r="E186" s="102">
        <v>3</v>
      </c>
      <c r="F186" s="102" t="s">
        <v>173</v>
      </c>
      <c r="G186" s="103">
        <v>519.41999999999996</v>
      </c>
      <c r="H186" s="243">
        <v>6290176</v>
      </c>
      <c r="I186" s="111">
        <f>+G186-G184</f>
        <v>114.24999999999994</v>
      </c>
      <c r="J186" s="202"/>
      <c r="K186" s="200">
        <v>0</v>
      </c>
      <c r="L186" s="282" t="s">
        <v>139</v>
      </c>
      <c r="M186" s="212">
        <v>60</v>
      </c>
      <c r="N186" s="212" t="s">
        <v>434</v>
      </c>
      <c r="O186" s="212" t="s">
        <v>171</v>
      </c>
      <c r="P186" s="213"/>
      <c r="Q186" s="214"/>
      <c r="R186" s="270"/>
      <c r="S186" s="284"/>
      <c r="T186" s="435" t="s">
        <v>935</v>
      </c>
      <c r="U186" s="26"/>
      <c r="V186" s="163"/>
      <c r="W186" s="149" t="e">
        <f>+V186-#REF!</f>
        <v>#REF!</v>
      </c>
    </row>
    <row r="187" spans="1:25" customFormat="1" ht="71.25" hidden="1" customHeight="1" x14ac:dyDescent="0.3">
      <c r="A187" s="47"/>
      <c r="B187" s="53">
        <v>92112</v>
      </c>
      <c r="C187" s="589" t="s">
        <v>911</v>
      </c>
      <c r="D187" s="679" t="s">
        <v>906</v>
      </c>
      <c r="E187" s="100">
        <v>1</v>
      </c>
      <c r="F187" s="100" t="s">
        <v>170</v>
      </c>
      <c r="G187" s="101">
        <v>472.7</v>
      </c>
      <c r="H187" s="241">
        <v>5724397</v>
      </c>
      <c r="I187" s="111"/>
      <c r="J187" s="202"/>
      <c r="K187" s="200">
        <v>0</v>
      </c>
      <c r="L187" s="277" t="s">
        <v>139</v>
      </c>
      <c r="M187" s="206">
        <v>70</v>
      </c>
      <c r="N187" s="206" t="s">
        <v>434</v>
      </c>
      <c r="O187" s="206" t="s">
        <v>171</v>
      </c>
      <c r="P187" s="207"/>
      <c r="Q18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7" s="318" t="s">
        <v>139</v>
      </c>
      <c r="S187" s="319">
        <v>70</v>
      </c>
      <c r="T187" s="435" t="s">
        <v>935</v>
      </c>
      <c r="U187" s="435" t="s">
        <v>935</v>
      </c>
      <c r="V187" s="163"/>
      <c r="W187" s="149" t="e">
        <f>+V187-#REF!</f>
        <v>#REF!</v>
      </c>
      <c r="Y187" s="698" t="s">
        <v>175</v>
      </c>
    </row>
    <row r="188" spans="1:25" customFormat="1" ht="66" hidden="1" customHeight="1" x14ac:dyDescent="0.3">
      <c r="A188" s="36">
        <v>92115</v>
      </c>
      <c r="B188" s="53">
        <v>92112</v>
      </c>
      <c r="C188" s="590"/>
      <c r="D188" s="680"/>
      <c r="E188" s="84">
        <v>2</v>
      </c>
      <c r="F188" s="84" t="s">
        <v>172</v>
      </c>
      <c r="G188" s="85">
        <v>528.88</v>
      </c>
      <c r="H188" s="242">
        <v>6404737</v>
      </c>
      <c r="I188" s="111">
        <f>+G188-G187</f>
        <v>56.180000000000007</v>
      </c>
      <c r="J188" s="202"/>
      <c r="K188" s="200">
        <v>0</v>
      </c>
      <c r="L188" s="17" t="s">
        <v>139</v>
      </c>
      <c r="M188" s="35">
        <v>70</v>
      </c>
      <c r="N188" s="35" t="s">
        <v>434</v>
      </c>
      <c r="O188" s="35" t="s">
        <v>171</v>
      </c>
      <c r="P188" s="201"/>
      <c r="Q188" s="30"/>
      <c r="R188" s="269"/>
      <c r="S188" s="280"/>
      <c r="T188" s="435" t="s">
        <v>935</v>
      </c>
      <c r="U188" s="26"/>
      <c r="V188" s="163"/>
      <c r="W188" s="149" t="e">
        <f>+V188-#REF!</f>
        <v>#REF!</v>
      </c>
      <c r="Y188" s="699"/>
    </row>
    <row r="189" spans="1:25" customFormat="1" ht="45" hidden="1" customHeight="1" thickBot="1" x14ac:dyDescent="0.35">
      <c r="A189" s="38">
        <v>92118</v>
      </c>
      <c r="B189" s="53">
        <v>92112</v>
      </c>
      <c r="C189" s="591"/>
      <c r="D189" s="681"/>
      <c r="E189" s="102">
        <v>3</v>
      </c>
      <c r="F189" s="102" t="s">
        <v>173</v>
      </c>
      <c r="G189" s="103">
        <v>605.99</v>
      </c>
      <c r="H189" s="243">
        <v>7338539</v>
      </c>
      <c r="I189" s="111">
        <f>+G189-G187</f>
        <v>133.29000000000002</v>
      </c>
      <c r="J189" s="202"/>
      <c r="K189" s="200">
        <v>0</v>
      </c>
      <c r="L189" s="282" t="s">
        <v>139</v>
      </c>
      <c r="M189" s="212">
        <v>70</v>
      </c>
      <c r="N189" s="212" t="s">
        <v>434</v>
      </c>
      <c r="O189" s="212" t="s">
        <v>171</v>
      </c>
      <c r="P189" s="213"/>
      <c r="Q189" s="214"/>
      <c r="R189" s="270"/>
      <c r="S189" s="284"/>
      <c r="T189" s="435" t="s">
        <v>935</v>
      </c>
      <c r="U189" s="26"/>
      <c r="V189" s="163"/>
      <c r="W189" s="149" t="e">
        <f>+V189-#REF!</f>
        <v>#REF!</v>
      </c>
      <c r="Y189" s="700"/>
    </row>
    <row r="190" spans="1:25" customFormat="1" ht="57.75" hidden="1" customHeight="1" x14ac:dyDescent="0.3">
      <c r="A190" s="47"/>
      <c r="B190" s="53">
        <v>92113</v>
      </c>
      <c r="C190" s="589" t="s">
        <v>912</v>
      </c>
      <c r="D190" s="624" t="s">
        <v>914</v>
      </c>
      <c r="E190" s="100">
        <v>1</v>
      </c>
      <c r="F190" s="100" t="s">
        <v>170</v>
      </c>
      <c r="G190" s="101">
        <v>540.22</v>
      </c>
      <c r="H190" s="241">
        <v>6542064</v>
      </c>
      <c r="I190" s="111"/>
      <c r="J190" s="261"/>
      <c r="K190" s="200">
        <v>0</v>
      </c>
      <c r="L190" s="277" t="s">
        <v>139</v>
      </c>
      <c r="M190" s="206">
        <v>80</v>
      </c>
      <c r="N190" s="206" t="s">
        <v>434</v>
      </c>
      <c r="O190" s="206" t="s">
        <v>171</v>
      </c>
      <c r="P190" s="207"/>
      <c r="Q1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0" s="318" t="s">
        <v>139</v>
      </c>
      <c r="S190" s="319">
        <v>80</v>
      </c>
      <c r="T190" s="435" t="s">
        <v>935</v>
      </c>
      <c r="U190" s="435" t="s">
        <v>935</v>
      </c>
      <c r="V190" s="196">
        <v>6473163</v>
      </c>
      <c r="W190" s="149" t="e">
        <f>+V190-#REF!</f>
        <v>#REF!</v>
      </c>
      <c r="Y190" s="696" t="s">
        <v>176</v>
      </c>
    </row>
    <row r="191" spans="1:25" customFormat="1" ht="57.75" hidden="1" customHeight="1" x14ac:dyDescent="0.3">
      <c r="A191" s="36">
        <v>92116</v>
      </c>
      <c r="B191" s="53">
        <v>92113</v>
      </c>
      <c r="C191" s="590"/>
      <c r="D191" s="625"/>
      <c r="E191" s="84">
        <v>2</v>
      </c>
      <c r="F191" s="84" t="s">
        <v>172</v>
      </c>
      <c r="G191" s="85">
        <v>604.42999999999995</v>
      </c>
      <c r="H191" s="242">
        <v>7319647</v>
      </c>
      <c r="I191" s="111">
        <f>+G191-G190</f>
        <v>64.209999999999923</v>
      </c>
      <c r="J191" s="261"/>
      <c r="K191" s="200">
        <v>0</v>
      </c>
      <c r="L191" s="17" t="s">
        <v>139</v>
      </c>
      <c r="M191" s="35">
        <v>80</v>
      </c>
      <c r="N191" s="35" t="s">
        <v>434</v>
      </c>
      <c r="O191" s="35" t="s">
        <v>171</v>
      </c>
      <c r="P191" s="201"/>
      <c r="Q191" s="30"/>
      <c r="R191" s="269"/>
      <c r="S191" s="280"/>
      <c r="T191" s="435" t="s">
        <v>935</v>
      </c>
      <c r="U191" s="26"/>
      <c r="V191" s="163">
        <v>7061507</v>
      </c>
      <c r="W191" s="149" t="e">
        <f>+V191-#REF!</f>
        <v>#REF!</v>
      </c>
      <c r="Y191" s="696"/>
    </row>
    <row r="192" spans="1:25" customFormat="1" ht="58.5" hidden="1" customHeight="1" thickBot="1" x14ac:dyDescent="0.35">
      <c r="A192" s="38">
        <v>92119</v>
      </c>
      <c r="B192" s="53">
        <v>92113</v>
      </c>
      <c r="C192" s="591"/>
      <c r="D192" s="626"/>
      <c r="E192" s="102">
        <v>3</v>
      </c>
      <c r="F192" s="102" t="s">
        <v>173</v>
      </c>
      <c r="G192" s="103">
        <v>692.56</v>
      </c>
      <c r="H192" s="243">
        <v>8386902</v>
      </c>
      <c r="I192" s="111">
        <f>+G192-G190</f>
        <v>152.33999999999992</v>
      </c>
      <c r="J192" s="261"/>
      <c r="K192" s="200">
        <v>0</v>
      </c>
      <c r="L192" s="282" t="s">
        <v>139</v>
      </c>
      <c r="M192" s="212">
        <v>80</v>
      </c>
      <c r="N192" s="212" t="s">
        <v>434</v>
      </c>
      <c r="O192" s="212" t="s">
        <v>171</v>
      </c>
      <c r="P192" s="213"/>
      <c r="Q192" s="214"/>
      <c r="R192" s="270"/>
      <c r="S192" s="284"/>
      <c r="T192" s="435" t="s">
        <v>935</v>
      </c>
      <c r="U192" s="26"/>
      <c r="V192" s="163">
        <v>8042964</v>
      </c>
      <c r="W192" s="149" t="e">
        <f>+V192-#REF!</f>
        <v>#REF!</v>
      </c>
      <c r="Y192" s="697"/>
    </row>
    <row r="193" spans="1:25" customFormat="1" ht="66" hidden="1" customHeight="1" x14ac:dyDescent="0.3">
      <c r="A193" s="47"/>
      <c r="B193" s="53">
        <v>92114</v>
      </c>
      <c r="C193" s="589" t="s">
        <v>913</v>
      </c>
      <c r="D193" s="624" t="s">
        <v>907</v>
      </c>
      <c r="E193" s="100">
        <v>1</v>
      </c>
      <c r="F193" s="100" t="s">
        <v>170</v>
      </c>
      <c r="G193" s="101">
        <v>607.75</v>
      </c>
      <c r="H193" s="241">
        <v>7359853</v>
      </c>
      <c r="I193" s="111"/>
      <c r="J193" s="261"/>
      <c r="K193" s="200">
        <v>0</v>
      </c>
      <c r="L193" s="277" t="s">
        <v>139</v>
      </c>
      <c r="M193" s="206">
        <v>90</v>
      </c>
      <c r="N193" s="206" t="s">
        <v>434</v>
      </c>
      <c r="O193" s="206" t="s">
        <v>171</v>
      </c>
      <c r="P193" s="207"/>
      <c r="Q1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3" s="318" t="s">
        <v>139</v>
      </c>
      <c r="S193" s="319">
        <v>90</v>
      </c>
      <c r="T193" s="435" t="s">
        <v>935</v>
      </c>
      <c r="U193" s="435" t="s">
        <v>935</v>
      </c>
      <c r="V193" s="163"/>
      <c r="W193" s="149" t="e">
        <f>+V193-#REF!</f>
        <v>#REF!</v>
      </c>
      <c r="Y193" s="695" t="s">
        <v>177</v>
      </c>
    </row>
    <row r="194" spans="1:25" customFormat="1" ht="60" hidden="1" customHeight="1" x14ac:dyDescent="0.3">
      <c r="A194" s="36">
        <v>92117</v>
      </c>
      <c r="B194" s="53">
        <v>92114</v>
      </c>
      <c r="C194" s="590"/>
      <c r="D194" s="625"/>
      <c r="E194" s="84">
        <v>2</v>
      </c>
      <c r="F194" s="84" t="s">
        <v>172</v>
      </c>
      <c r="G194" s="85">
        <v>679.99</v>
      </c>
      <c r="H194" s="242">
        <v>8234679</v>
      </c>
      <c r="I194" s="111">
        <f>+G194-G193</f>
        <v>72.240000000000009</v>
      </c>
      <c r="J194" s="202"/>
      <c r="K194" s="200">
        <v>0</v>
      </c>
      <c r="L194" s="17" t="s">
        <v>139</v>
      </c>
      <c r="M194" s="35">
        <v>90</v>
      </c>
      <c r="N194" s="35" t="s">
        <v>434</v>
      </c>
      <c r="O194" s="35" t="s">
        <v>171</v>
      </c>
      <c r="P194" s="201"/>
      <c r="Q194" s="30"/>
      <c r="R194" s="269"/>
      <c r="S194" s="280"/>
      <c r="T194" s="435" t="s">
        <v>935</v>
      </c>
      <c r="U194" s="26"/>
      <c r="V194" s="163"/>
      <c r="W194" s="149" t="e">
        <f>+V194-#REF!</f>
        <v>#REF!</v>
      </c>
      <c r="Y194" s="696"/>
    </row>
    <row r="195" spans="1:25" customFormat="1" ht="52.5" hidden="1" customHeight="1" thickBot="1" x14ac:dyDescent="0.35">
      <c r="A195" s="38">
        <v>92120</v>
      </c>
      <c r="B195" s="53">
        <v>92114</v>
      </c>
      <c r="C195" s="591"/>
      <c r="D195" s="626"/>
      <c r="E195" s="102">
        <v>3</v>
      </c>
      <c r="F195" s="102" t="s">
        <v>173</v>
      </c>
      <c r="G195" s="103">
        <v>779.13</v>
      </c>
      <c r="H195" s="243">
        <v>9435264</v>
      </c>
      <c r="I195" s="111">
        <f>+G195-G193</f>
        <v>171.38</v>
      </c>
      <c r="J195" s="202"/>
      <c r="K195" s="200">
        <v>0</v>
      </c>
      <c r="L195" s="282" t="s">
        <v>139</v>
      </c>
      <c r="M195" s="212">
        <v>90</v>
      </c>
      <c r="N195" s="212" t="s">
        <v>434</v>
      </c>
      <c r="O195" s="212" t="s">
        <v>171</v>
      </c>
      <c r="P195" s="213"/>
      <c r="Q195" s="214"/>
      <c r="R195" s="270"/>
      <c r="S195" s="284"/>
      <c r="T195" s="435" t="s">
        <v>935</v>
      </c>
      <c r="U195" s="26"/>
      <c r="V195" s="163"/>
      <c r="W195" s="149" t="e">
        <f>+V195-#REF!</f>
        <v>#REF!</v>
      </c>
      <c r="Y195" s="697"/>
    </row>
    <row r="196" spans="1:25" customFormat="1" ht="21.75" hidden="1" customHeight="1" x14ac:dyDescent="0.3">
      <c r="A196" s="47"/>
      <c r="B196" s="53">
        <v>93009</v>
      </c>
      <c r="C196" s="711" t="s">
        <v>898</v>
      </c>
      <c r="D196" s="712" t="s">
        <v>984</v>
      </c>
      <c r="E196" s="729">
        <v>1</v>
      </c>
      <c r="F196" s="729" t="s">
        <v>170</v>
      </c>
      <c r="G196" s="714">
        <v>515.53</v>
      </c>
      <c r="H196" s="715">
        <v>6243068</v>
      </c>
      <c r="I196" s="111"/>
      <c r="J196" s="261"/>
      <c r="K196" s="200">
        <v>0</v>
      </c>
      <c r="L196" s="277" t="s">
        <v>139</v>
      </c>
      <c r="M196" s="205">
        <v>100</v>
      </c>
      <c r="N196" s="206" t="s">
        <v>434</v>
      </c>
      <c r="O196" s="206" t="s">
        <v>171</v>
      </c>
      <c r="P196" s="207"/>
      <c r="Q19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6" s="209" t="s">
        <v>139</v>
      </c>
      <c r="S196" s="279">
        <v>100</v>
      </c>
      <c r="T196" s="435" t="s">
        <v>935</v>
      </c>
      <c r="U196" s="435" t="s">
        <v>935</v>
      </c>
      <c r="V196" s="163">
        <v>6048396</v>
      </c>
      <c r="W196" s="149" t="e">
        <f>+V196-#REF!</f>
        <v>#REF!</v>
      </c>
      <c r="X196" s="93">
        <f>+G197-G196</f>
        <v>57.259999999999991</v>
      </c>
      <c r="Y196" s="695" t="s">
        <v>178</v>
      </c>
    </row>
    <row r="197" spans="1:25" customFormat="1" ht="21.75" hidden="1" customHeight="1" x14ac:dyDescent="0.3">
      <c r="A197" s="36">
        <v>2201</v>
      </c>
      <c r="B197" s="53">
        <v>93009</v>
      </c>
      <c r="C197" s="716"/>
      <c r="D197" s="717"/>
      <c r="E197" s="730">
        <v>2</v>
      </c>
      <c r="F197" s="730" t="s">
        <v>172</v>
      </c>
      <c r="G197" s="719">
        <v>572.79</v>
      </c>
      <c r="H197" s="720">
        <v>6936487</v>
      </c>
      <c r="I197" s="111"/>
      <c r="J197" s="202"/>
      <c r="K197" s="200">
        <v>0</v>
      </c>
      <c r="L197" s="17" t="s">
        <v>139</v>
      </c>
      <c r="M197" s="25">
        <v>100</v>
      </c>
      <c r="N197" s="35" t="s">
        <v>434</v>
      </c>
      <c r="O197" s="35" t="s">
        <v>171</v>
      </c>
      <c r="P197" s="201"/>
      <c r="Q1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7" s="269"/>
      <c r="S197" s="280"/>
      <c r="T197" s="435" t="s">
        <v>935</v>
      </c>
      <c r="U197" s="26"/>
      <c r="V197" s="163">
        <v>6701893</v>
      </c>
      <c r="W197" s="149" t="e">
        <f>+V197-#REF!</f>
        <v>#REF!</v>
      </c>
      <c r="X197" s="93">
        <f>+G198-G196</f>
        <v>163.20000000000005</v>
      </c>
      <c r="Y197" s="696"/>
    </row>
    <row r="198" spans="1:25" customFormat="1" ht="21.75" hidden="1" customHeight="1" thickBot="1" x14ac:dyDescent="0.35">
      <c r="A198" s="38">
        <v>2202</v>
      </c>
      <c r="B198" s="53">
        <v>93009</v>
      </c>
      <c r="C198" s="721"/>
      <c r="D198" s="722"/>
      <c r="E198" s="731">
        <v>3</v>
      </c>
      <c r="F198" s="731" t="s">
        <v>173</v>
      </c>
      <c r="G198" s="724">
        <v>678.73</v>
      </c>
      <c r="H198" s="725">
        <v>8219420</v>
      </c>
      <c r="I198" s="111"/>
      <c r="J198" s="202"/>
      <c r="K198" s="200">
        <v>0</v>
      </c>
      <c r="L198" s="282" t="s">
        <v>139</v>
      </c>
      <c r="M198" s="211">
        <v>100</v>
      </c>
      <c r="N198" s="212" t="s">
        <v>434</v>
      </c>
      <c r="O198" s="212" t="s">
        <v>171</v>
      </c>
      <c r="P198" s="213"/>
      <c r="Q198"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8" s="270"/>
      <c r="S198" s="284"/>
      <c r="T198" s="435" t="s">
        <v>935</v>
      </c>
      <c r="U198" s="26"/>
      <c r="V198" s="163">
        <v>7927791</v>
      </c>
      <c r="W198" s="149" t="e">
        <f>+V198-#REF!</f>
        <v>#REF!</v>
      </c>
      <c r="Y198" s="697"/>
    </row>
    <row r="199" spans="1:25" s="139" customFormat="1" ht="48" hidden="1" customHeight="1" x14ac:dyDescent="0.3">
      <c r="A199" s="144"/>
      <c r="B199" s="247">
        <v>93010</v>
      </c>
      <c r="C199" s="711" t="s">
        <v>899</v>
      </c>
      <c r="D199" s="712" t="s">
        <v>985</v>
      </c>
      <c r="E199" s="713">
        <v>1</v>
      </c>
      <c r="F199" s="713" t="s">
        <v>170</v>
      </c>
      <c r="G199" s="726">
        <v>0</v>
      </c>
      <c r="H199" s="715">
        <v>0</v>
      </c>
      <c r="I199" s="111"/>
      <c r="J199" s="261"/>
      <c r="K199" s="200">
        <v>0</v>
      </c>
      <c r="L199" s="277" t="s">
        <v>139</v>
      </c>
      <c r="M199" s="205">
        <v>0</v>
      </c>
      <c r="N199" s="206" t="s">
        <v>434</v>
      </c>
      <c r="O199" s="338" t="s">
        <v>171</v>
      </c>
      <c r="P199" s="207"/>
      <c r="Q199" s="328"/>
      <c r="R199" s="204" t="s">
        <v>139</v>
      </c>
      <c r="S199" s="309">
        <v>0</v>
      </c>
      <c r="T199" s="435" t="s">
        <v>935</v>
      </c>
      <c r="U199" s="435" t="s">
        <v>935</v>
      </c>
    </row>
    <row r="200" spans="1:25" s="139" customFormat="1" ht="47.4" hidden="1" customHeight="1" x14ac:dyDescent="0.3">
      <c r="A200" s="144"/>
      <c r="B200" s="247">
        <v>93010</v>
      </c>
      <c r="C200" s="716"/>
      <c r="D200" s="717"/>
      <c r="E200" s="718">
        <v>2</v>
      </c>
      <c r="F200" s="718" t="s">
        <v>172</v>
      </c>
      <c r="G200" s="727">
        <v>0</v>
      </c>
      <c r="H200" s="720">
        <v>0</v>
      </c>
      <c r="I200" s="111"/>
      <c r="J200" s="261"/>
      <c r="K200" s="200">
        <v>0</v>
      </c>
      <c r="L200" s="17" t="s">
        <v>139</v>
      </c>
      <c r="M200" s="25">
        <v>0</v>
      </c>
      <c r="N200" s="35" t="s">
        <v>434</v>
      </c>
      <c r="O200" s="222" t="s">
        <v>171</v>
      </c>
      <c r="P200" s="201"/>
      <c r="Q200" s="289"/>
      <c r="R200" s="272"/>
      <c r="S200" s="280"/>
      <c r="T200" s="435" t="s">
        <v>935</v>
      </c>
      <c r="U200" s="26"/>
    </row>
    <row r="201" spans="1:25" s="139" customFormat="1" ht="57" hidden="1" customHeight="1" thickBot="1" x14ac:dyDescent="0.35">
      <c r="A201" s="144"/>
      <c r="B201" s="247">
        <v>93010</v>
      </c>
      <c r="C201" s="721"/>
      <c r="D201" s="722"/>
      <c r="E201" s="723">
        <v>3</v>
      </c>
      <c r="F201" s="723" t="s">
        <v>173</v>
      </c>
      <c r="G201" s="728">
        <v>0</v>
      </c>
      <c r="H201" s="725">
        <v>0</v>
      </c>
      <c r="I201" s="111"/>
      <c r="J201" s="261"/>
      <c r="K201" s="200">
        <v>0</v>
      </c>
      <c r="L201" s="282" t="s">
        <v>139</v>
      </c>
      <c r="M201" s="211">
        <v>0</v>
      </c>
      <c r="N201" s="212" t="s">
        <v>434</v>
      </c>
      <c r="O201" s="339" t="s">
        <v>171</v>
      </c>
      <c r="P201" s="213"/>
      <c r="Q201" s="329"/>
      <c r="R201" s="283"/>
      <c r="S201" s="284"/>
      <c r="T201" s="435" t="s">
        <v>935</v>
      </c>
      <c r="U201" s="26"/>
    </row>
    <row r="202" spans="1:25" s="255" customFormat="1" ht="19.5" hidden="1" customHeight="1" x14ac:dyDescent="0.3">
      <c r="A202" s="251"/>
      <c r="B202" s="252">
        <v>93011</v>
      </c>
      <c r="C202" s="732" t="s">
        <v>900</v>
      </c>
      <c r="D202" s="733" t="s">
        <v>986</v>
      </c>
      <c r="E202" s="729">
        <v>1</v>
      </c>
      <c r="F202" s="729" t="s">
        <v>170</v>
      </c>
      <c r="G202" s="714">
        <v>342.53</v>
      </c>
      <c r="H202" s="715">
        <v>4148038</v>
      </c>
      <c r="I202" s="489"/>
      <c r="J202" s="261"/>
      <c r="K202" s="200">
        <v>0</v>
      </c>
      <c r="L202" s="277" t="s">
        <v>139</v>
      </c>
      <c r="M202" s="205">
        <v>100</v>
      </c>
      <c r="N202" s="206" t="s">
        <v>434</v>
      </c>
      <c r="O202" s="206" t="s">
        <v>171</v>
      </c>
      <c r="P202" s="207"/>
      <c r="Q2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2" s="278" t="s">
        <v>139</v>
      </c>
      <c r="S202" s="279">
        <v>100</v>
      </c>
      <c r="T202" s="435" t="s">
        <v>935</v>
      </c>
      <c r="U202" s="435" t="s">
        <v>935</v>
      </c>
      <c r="V202" s="253"/>
      <c r="W202" s="254" t="e">
        <f>+V202-#REF!</f>
        <v>#REF!</v>
      </c>
    </row>
    <row r="203" spans="1:25" s="255" customFormat="1" ht="26.25" hidden="1" customHeight="1" x14ac:dyDescent="0.3">
      <c r="A203" s="256">
        <v>2301</v>
      </c>
      <c r="B203" s="252">
        <v>93011</v>
      </c>
      <c r="C203" s="734"/>
      <c r="D203" s="735"/>
      <c r="E203" s="730">
        <v>2</v>
      </c>
      <c r="F203" s="730" t="s">
        <v>172</v>
      </c>
      <c r="G203" s="719">
        <v>377.93</v>
      </c>
      <c r="H203" s="720">
        <v>4576732</v>
      </c>
      <c r="I203" s="489"/>
      <c r="J203" s="261"/>
      <c r="K203" s="200">
        <v>0</v>
      </c>
      <c r="L203" s="17" t="s">
        <v>139</v>
      </c>
      <c r="M203" s="25">
        <v>100</v>
      </c>
      <c r="N203" s="35" t="s">
        <v>434</v>
      </c>
      <c r="O203" s="35" t="s">
        <v>171</v>
      </c>
      <c r="P203" s="201"/>
      <c r="Q203" s="289"/>
      <c r="R203" s="272"/>
      <c r="S203" s="280"/>
      <c r="T203" s="435" t="s">
        <v>935</v>
      </c>
      <c r="U203" s="26"/>
      <c r="V203" s="253"/>
      <c r="W203" s="254" t="e">
        <f>+V203-#REF!</f>
        <v>#REF!</v>
      </c>
    </row>
    <row r="204" spans="1:25" s="255" customFormat="1" ht="27.75" hidden="1" customHeight="1" thickBot="1" x14ac:dyDescent="0.35">
      <c r="A204" s="257">
        <v>2302</v>
      </c>
      <c r="B204" s="252">
        <v>93011</v>
      </c>
      <c r="C204" s="736"/>
      <c r="D204" s="737"/>
      <c r="E204" s="731">
        <v>3</v>
      </c>
      <c r="F204" s="731" t="s">
        <v>173</v>
      </c>
      <c r="G204" s="724">
        <v>453.39</v>
      </c>
      <c r="H204" s="725">
        <v>5490553</v>
      </c>
      <c r="I204" s="489"/>
      <c r="J204" s="261"/>
      <c r="K204" s="200">
        <v>0</v>
      </c>
      <c r="L204" s="282" t="s">
        <v>139</v>
      </c>
      <c r="M204" s="211">
        <v>100</v>
      </c>
      <c r="N204" s="212" t="s">
        <v>434</v>
      </c>
      <c r="O204" s="212" t="s">
        <v>171</v>
      </c>
      <c r="P204" s="213"/>
      <c r="Q204" s="329"/>
      <c r="R204" s="283"/>
      <c r="S204" s="284"/>
      <c r="T204" s="435" t="s">
        <v>935</v>
      </c>
      <c r="U204" s="26"/>
      <c r="V204" s="253"/>
      <c r="W204" s="254" t="e">
        <f>+V204-#REF!</f>
        <v>#REF!</v>
      </c>
    </row>
    <row r="205" spans="1:25" s="139" customFormat="1" ht="57" hidden="1" customHeight="1" x14ac:dyDescent="0.3">
      <c r="A205" s="144"/>
      <c r="B205" s="247">
        <v>93012</v>
      </c>
      <c r="C205" s="711" t="s">
        <v>901</v>
      </c>
      <c r="D205" s="712" t="s">
        <v>987</v>
      </c>
      <c r="E205" s="729">
        <v>1</v>
      </c>
      <c r="F205" s="729" t="s">
        <v>170</v>
      </c>
      <c r="G205" s="714">
        <v>0</v>
      </c>
      <c r="H205" s="715">
        <v>0</v>
      </c>
      <c r="I205" s="111"/>
      <c r="J205" s="261"/>
      <c r="K205" s="200">
        <v>0</v>
      </c>
      <c r="L205" s="277" t="s">
        <v>139</v>
      </c>
      <c r="M205" s="205">
        <v>0</v>
      </c>
      <c r="N205" s="206" t="s">
        <v>434</v>
      </c>
      <c r="O205" s="206" t="s">
        <v>171</v>
      </c>
      <c r="P205" s="207"/>
      <c r="Q205" s="328"/>
      <c r="R205" s="340"/>
      <c r="S205" s="309">
        <v>0</v>
      </c>
      <c r="T205" s="435" t="s">
        <v>935</v>
      </c>
      <c r="U205" s="435" t="s">
        <v>935</v>
      </c>
    </row>
    <row r="206" spans="1:25" s="139" customFormat="1" ht="53.25" hidden="1" customHeight="1" x14ac:dyDescent="0.3">
      <c r="A206" s="144"/>
      <c r="B206" s="247">
        <v>93012</v>
      </c>
      <c r="C206" s="716"/>
      <c r="D206" s="717"/>
      <c r="E206" s="730">
        <v>2</v>
      </c>
      <c r="F206" s="730" t="s">
        <v>172</v>
      </c>
      <c r="G206" s="719">
        <v>0</v>
      </c>
      <c r="H206" s="720">
        <v>0</v>
      </c>
      <c r="I206" s="111"/>
      <c r="J206" s="261"/>
      <c r="K206" s="200">
        <v>0</v>
      </c>
      <c r="L206" s="17" t="s">
        <v>139</v>
      </c>
      <c r="M206" s="25">
        <v>0</v>
      </c>
      <c r="N206" s="35" t="s">
        <v>434</v>
      </c>
      <c r="O206" s="35" t="s">
        <v>171</v>
      </c>
      <c r="P206" s="201"/>
      <c r="Q206" s="289"/>
      <c r="R206" s="272"/>
      <c r="S206" s="280"/>
      <c r="T206" s="435" t="s">
        <v>935</v>
      </c>
      <c r="U206" s="26"/>
    </row>
    <row r="207" spans="1:25" s="139" customFormat="1" ht="54" hidden="1" customHeight="1" thickBot="1" x14ac:dyDescent="0.35">
      <c r="A207" s="144"/>
      <c r="B207" s="247">
        <v>93012</v>
      </c>
      <c r="C207" s="721"/>
      <c r="D207" s="722"/>
      <c r="E207" s="731">
        <v>3</v>
      </c>
      <c r="F207" s="731" t="s">
        <v>173</v>
      </c>
      <c r="G207" s="724">
        <v>0</v>
      </c>
      <c r="H207" s="725">
        <v>0</v>
      </c>
      <c r="I207" s="111"/>
      <c r="J207" s="261"/>
      <c r="K207" s="200">
        <v>0</v>
      </c>
      <c r="L207" s="282" t="s">
        <v>139</v>
      </c>
      <c r="M207" s="211">
        <v>0</v>
      </c>
      <c r="N207" s="212" t="s">
        <v>434</v>
      </c>
      <c r="O207" s="212" t="s">
        <v>171</v>
      </c>
      <c r="P207" s="213"/>
      <c r="Q207" s="329"/>
      <c r="R207" s="283"/>
      <c r="S207" s="284"/>
      <c r="T207" s="435" t="s">
        <v>935</v>
      </c>
      <c r="U207" s="26"/>
    </row>
    <row r="208" spans="1:25" customFormat="1" ht="15" hidden="1" customHeight="1" x14ac:dyDescent="0.3">
      <c r="A208" s="1"/>
      <c r="B208" s="5"/>
      <c r="C208" s="642" t="s">
        <v>179</v>
      </c>
      <c r="D208" s="643"/>
      <c r="E208" s="643"/>
      <c r="F208" s="643"/>
      <c r="G208" s="643"/>
      <c r="H208" s="221"/>
      <c r="I208" s="458"/>
      <c r="J208" s="413"/>
      <c r="K208" s="200">
        <v>0</v>
      </c>
      <c r="L208" s="249" t="s">
        <v>42</v>
      </c>
      <c r="M208" s="250" t="s">
        <v>42</v>
      </c>
      <c r="N208" s="250" t="s">
        <v>42</v>
      </c>
      <c r="O208" s="250" t="s">
        <v>42</v>
      </c>
      <c r="P208" s="306"/>
      <c r="Q208" s="307"/>
      <c r="R208" s="314" t="s">
        <v>42</v>
      </c>
      <c r="S208" s="314" t="s">
        <v>42</v>
      </c>
      <c r="T208" s="314" t="s">
        <v>42</v>
      </c>
      <c r="U208" s="274" t="s">
        <v>41</v>
      </c>
    </row>
    <row r="209" spans="1:21" customFormat="1" ht="15" hidden="1" thickBot="1" x14ac:dyDescent="0.35">
      <c r="A209" s="1"/>
      <c r="B209" s="42" t="s">
        <v>1</v>
      </c>
      <c r="C209" s="115" t="s">
        <v>1</v>
      </c>
      <c r="D209" s="115" t="s">
        <v>2</v>
      </c>
      <c r="E209" s="115" t="s">
        <v>3</v>
      </c>
      <c r="F209" s="115" t="s">
        <v>4</v>
      </c>
      <c r="G209" s="96" t="s">
        <v>5</v>
      </c>
      <c r="H209" s="490" t="s">
        <v>6</v>
      </c>
      <c r="I209" s="458"/>
      <c r="J209" s="288"/>
      <c r="K209" s="200">
        <v>0</v>
      </c>
      <c r="L209" s="198" t="s">
        <v>42</v>
      </c>
      <c r="M209" s="274" t="s">
        <v>42</v>
      </c>
      <c r="N209" s="274" t="s">
        <v>42</v>
      </c>
      <c r="O209" s="274" t="s">
        <v>42</v>
      </c>
      <c r="P209" s="304"/>
      <c r="Q209" s="305"/>
      <c r="R209" s="316" t="s">
        <v>42</v>
      </c>
      <c r="S209" s="316" t="s">
        <v>42</v>
      </c>
      <c r="T209" s="316" t="s">
        <v>42</v>
      </c>
      <c r="U209" s="274" t="s">
        <v>41</v>
      </c>
    </row>
    <row r="210" spans="1:21" customFormat="1" ht="30.75" hidden="1" customHeight="1" x14ac:dyDescent="0.35">
      <c r="A210" s="47"/>
      <c r="B210" s="53">
        <v>2025</v>
      </c>
      <c r="C210" s="592">
        <v>2025</v>
      </c>
      <c r="D210" s="586" t="s">
        <v>180</v>
      </c>
      <c r="E210" s="100">
        <v>1</v>
      </c>
      <c r="F210" s="100" t="s">
        <v>78</v>
      </c>
      <c r="G210" s="101">
        <v>555.39</v>
      </c>
      <c r="H210" s="241">
        <v>6725773</v>
      </c>
      <c r="I210" s="111"/>
      <c r="J210" s="261"/>
      <c r="K210" s="200">
        <v>0</v>
      </c>
      <c r="L210" s="446" t="s">
        <v>21</v>
      </c>
      <c r="M210" s="342">
        <v>100</v>
      </c>
      <c r="N210" s="206" t="s">
        <v>434</v>
      </c>
      <c r="O210" s="244" t="s">
        <v>181</v>
      </c>
      <c r="P210" s="343"/>
      <c r="Q210" s="34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10" s="345" t="s">
        <v>21</v>
      </c>
      <c r="S210" s="346">
        <v>100</v>
      </c>
      <c r="T210" s="26" t="s">
        <v>936</v>
      </c>
      <c r="U210" s="26" t="s">
        <v>936</v>
      </c>
    </row>
    <row r="211" spans="1:21" customFormat="1" ht="30.75" hidden="1" customHeight="1" x14ac:dyDescent="0.35">
      <c r="A211" s="36">
        <v>2026</v>
      </c>
      <c r="B211" s="53">
        <v>2025</v>
      </c>
      <c r="C211" s="593"/>
      <c r="D211" s="587"/>
      <c r="E211" s="84">
        <v>2</v>
      </c>
      <c r="F211" s="84" t="s">
        <v>182</v>
      </c>
      <c r="G211" s="85">
        <v>558.95000000000005</v>
      </c>
      <c r="H211" s="242">
        <v>6768885</v>
      </c>
      <c r="I211" s="111">
        <f>+G211-G210</f>
        <v>3.5600000000000591</v>
      </c>
      <c r="J211" s="465"/>
      <c r="K211" s="200">
        <v>0</v>
      </c>
      <c r="L211" s="18" t="s">
        <v>21</v>
      </c>
      <c r="M211" s="60" t="s">
        <v>183</v>
      </c>
      <c r="N211" s="35" t="s">
        <v>434</v>
      </c>
      <c r="O211" s="245" t="s">
        <v>181</v>
      </c>
      <c r="P211" s="293"/>
      <c r="Q211" s="294"/>
      <c r="R211" s="295"/>
      <c r="S211" s="347"/>
      <c r="T211" s="26" t="s">
        <v>936</v>
      </c>
      <c r="U211" s="26"/>
    </row>
    <row r="212" spans="1:21" customFormat="1" ht="30.75" hidden="1" customHeight="1" thickBot="1" x14ac:dyDescent="0.35">
      <c r="A212" s="38">
        <v>2024</v>
      </c>
      <c r="B212" s="53">
        <v>2025</v>
      </c>
      <c r="C212" s="594"/>
      <c r="D212" s="588"/>
      <c r="E212" s="102">
        <v>3</v>
      </c>
      <c r="F212" s="102" t="s">
        <v>184</v>
      </c>
      <c r="G212" s="103">
        <v>583.72</v>
      </c>
      <c r="H212" s="243">
        <v>7068849</v>
      </c>
      <c r="I212" s="111">
        <f>+G212-G210</f>
        <v>28.330000000000041</v>
      </c>
      <c r="J212" s="465"/>
      <c r="K212" s="200">
        <v>0</v>
      </c>
      <c r="L212" s="447" t="s">
        <v>21</v>
      </c>
      <c r="M212" s="348" t="s">
        <v>183</v>
      </c>
      <c r="N212" s="212" t="s">
        <v>434</v>
      </c>
      <c r="O212" s="246" t="s">
        <v>181</v>
      </c>
      <c r="P212" s="349"/>
      <c r="Q212" s="350"/>
      <c r="R212" s="351"/>
      <c r="S212" s="352"/>
      <c r="T212" s="26" t="s">
        <v>936</v>
      </c>
      <c r="U212" s="26"/>
    </row>
    <row r="213" spans="1:21" customFormat="1" ht="42.75" hidden="1" customHeight="1" x14ac:dyDescent="0.35">
      <c r="A213" s="61"/>
      <c r="B213" s="53">
        <v>90014</v>
      </c>
      <c r="C213" s="583">
        <v>90014</v>
      </c>
      <c r="D213" s="586" t="s">
        <v>185</v>
      </c>
      <c r="E213" s="100">
        <v>1</v>
      </c>
      <c r="F213" s="100" t="s">
        <v>78</v>
      </c>
      <c r="G213" s="101">
        <v>0</v>
      </c>
      <c r="H213" s="241">
        <v>0</v>
      </c>
      <c r="I213" s="111"/>
      <c r="J213" s="261"/>
      <c r="K213" s="200">
        <v>0</v>
      </c>
      <c r="L213" s="446" t="s">
        <v>21</v>
      </c>
      <c r="M213" s="206">
        <v>0</v>
      </c>
      <c r="N213" s="206" t="s">
        <v>434</v>
      </c>
      <c r="O213" s="244" t="s">
        <v>181</v>
      </c>
      <c r="P213" s="207"/>
      <c r="Q21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13" s="318" t="s">
        <v>21</v>
      </c>
      <c r="S213" s="319">
        <v>0</v>
      </c>
      <c r="T213" s="26" t="s">
        <v>936</v>
      </c>
      <c r="U213" s="26" t="s">
        <v>936</v>
      </c>
    </row>
    <row r="214" spans="1:21" customFormat="1" ht="42.75" hidden="1" customHeight="1" x14ac:dyDescent="0.35">
      <c r="A214" s="23">
        <v>90013</v>
      </c>
      <c r="B214" s="53">
        <v>90014</v>
      </c>
      <c r="C214" s="584"/>
      <c r="D214" s="587"/>
      <c r="E214" s="84">
        <v>2</v>
      </c>
      <c r="F214" s="84" t="s">
        <v>182</v>
      </c>
      <c r="G214" s="85">
        <v>0</v>
      </c>
      <c r="H214" s="242">
        <v>0</v>
      </c>
      <c r="I214" s="111"/>
      <c r="J214" s="261"/>
      <c r="K214" s="200">
        <v>0</v>
      </c>
      <c r="L214" s="18" t="s">
        <v>21</v>
      </c>
      <c r="M214" s="35">
        <v>0</v>
      </c>
      <c r="N214" s="35" t="s">
        <v>434</v>
      </c>
      <c r="O214" s="245" t="s">
        <v>181</v>
      </c>
      <c r="P214" s="201"/>
      <c r="Q2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4" s="269"/>
      <c r="S214" s="280"/>
      <c r="T214" s="26" t="s">
        <v>936</v>
      </c>
      <c r="U214" s="26"/>
    </row>
    <row r="215" spans="1:21" customFormat="1" ht="42.75" hidden="1" customHeight="1" thickBot="1" x14ac:dyDescent="0.35">
      <c r="A215" s="23">
        <v>90015</v>
      </c>
      <c r="B215" s="53">
        <v>90014</v>
      </c>
      <c r="C215" s="585"/>
      <c r="D215" s="588"/>
      <c r="E215" s="102">
        <v>3</v>
      </c>
      <c r="F215" s="102" t="s">
        <v>184</v>
      </c>
      <c r="G215" s="103">
        <v>0</v>
      </c>
      <c r="H215" s="243">
        <v>0</v>
      </c>
      <c r="I215" s="111"/>
      <c r="J215" s="261"/>
      <c r="K215" s="200">
        <v>0</v>
      </c>
      <c r="L215" s="447" t="s">
        <v>21</v>
      </c>
      <c r="M215" s="212">
        <v>0</v>
      </c>
      <c r="N215" s="212" t="s">
        <v>434</v>
      </c>
      <c r="O215" s="246" t="s">
        <v>181</v>
      </c>
      <c r="P215" s="213"/>
      <c r="Q215"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5" s="270"/>
      <c r="S215" s="284"/>
      <c r="T215" s="26" t="s">
        <v>936</v>
      </c>
      <c r="U215" s="26"/>
    </row>
    <row r="216" spans="1:21" customFormat="1" ht="74.25" hidden="1" customHeight="1" x14ac:dyDescent="0.35">
      <c r="A216" s="23"/>
      <c r="B216" s="53">
        <v>91106</v>
      </c>
      <c r="C216" s="583">
        <v>91106</v>
      </c>
      <c r="D216" s="586" t="s">
        <v>186</v>
      </c>
      <c r="E216" s="100">
        <v>1</v>
      </c>
      <c r="F216" s="100" t="s">
        <v>78</v>
      </c>
      <c r="G216" s="101">
        <v>222.15</v>
      </c>
      <c r="H216" s="241">
        <v>2690237</v>
      </c>
      <c r="I216" s="111"/>
      <c r="J216" s="261"/>
      <c r="K216" s="200">
        <v>0</v>
      </c>
      <c r="L216" s="446" t="s">
        <v>21</v>
      </c>
      <c r="M216" s="206">
        <v>40</v>
      </c>
      <c r="N216" s="206" t="s">
        <v>434</v>
      </c>
      <c r="O216" s="244" t="s">
        <v>181</v>
      </c>
      <c r="P216" s="207"/>
      <c r="Q21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16" s="318" t="s">
        <v>21</v>
      </c>
      <c r="S216" s="319">
        <v>40</v>
      </c>
      <c r="T216" s="26" t="s">
        <v>936</v>
      </c>
      <c r="U216" s="26" t="s">
        <v>936</v>
      </c>
    </row>
    <row r="217" spans="1:21" customFormat="1" ht="74.25" hidden="1" customHeight="1" x14ac:dyDescent="0.35">
      <c r="A217" s="23">
        <v>91109</v>
      </c>
      <c r="B217" s="53">
        <v>91106</v>
      </c>
      <c r="C217" s="584"/>
      <c r="D217" s="587"/>
      <c r="E217" s="84">
        <v>2</v>
      </c>
      <c r="F217" s="84" t="s">
        <v>182</v>
      </c>
      <c r="G217" s="85">
        <v>223.6</v>
      </c>
      <c r="H217" s="242">
        <v>2707796</v>
      </c>
      <c r="I217" s="111">
        <f>+G217-G216</f>
        <v>1.4499999999999886</v>
      </c>
      <c r="J217" s="202"/>
      <c r="K217" s="200">
        <v>0</v>
      </c>
      <c r="L217" s="18" t="s">
        <v>21</v>
      </c>
      <c r="M217" s="35">
        <v>40</v>
      </c>
      <c r="N217" s="35" t="s">
        <v>434</v>
      </c>
      <c r="O217" s="245" t="s">
        <v>181</v>
      </c>
      <c r="P217" s="201"/>
      <c r="Q217" s="30"/>
      <c r="R217" s="269"/>
      <c r="S217" s="280"/>
      <c r="T217" s="26" t="s">
        <v>936</v>
      </c>
      <c r="U217" s="26"/>
    </row>
    <row r="218" spans="1:21" customFormat="1" ht="74.25" hidden="1" customHeight="1" thickBot="1" x14ac:dyDescent="0.35">
      <c r="A218" s="23">
        <v>91103</v>
      </c>
      <c r="B218" s="53">
        <v>91106</v>
      </c>
      <c r="C218" s="585"/>
      <c r="D218" s="588"/>
      <c r="E218" s="102">
        <v>3</v>
      </c>
      <c r="F218" s="102" t="s">
        <v>184</v>
      </c>
      <c r="G218" s="103">
        <v>233.52</v>
      </c>
      <c r="H218" s="243">
        <v>2827927</v>
      </c>
      <c r="I218" s="111">
        <f>+G218-G216</f>
        <v>11.370000000000005</v>
      </c>
      <c r="J218" s="202"/>
      <c r="K218" s="200">
        <v>0</v>
      </c>
      <c r="L218" s="447" t="s">
        <v>21</v>
      </c>
      <c r="M218" s="212">
        <v>40</v>
      </c>
      <c r="N218" s="212" t="s">
        <v>434</v>
      </c>
      <c r="O218" s="246" t="s">
        <v>181</v>
      </c>
      <c r="P218" s="213"/>
      <c r="Q218" s="214"/>
      <c r="R218" s="270"/>
      <c r="S218" s="284"/>
      <c r="T218" s="26" t="s">
        <v>936</v>
      </c>
      <c r="U218" s="26"/>
    </row>
    <row r="219" spans="1:21" customFormat="1" ht="72.75" hidden="1" customHeight="1" x14ac:dyDescent="0.35">
      <c r="A219" s="23"/>
      <c r="B219" s="53">
        <v>91107</v>
      </c>
      <c r="C219" s="583">
        <v>91107</v>
      </c>
      <c r="D219" s="586" t="s">
        <v>187</v>
      </c>
      <c r="E219" s="100">
        <v>1</v>
      </c>
      <c r="F219" s="100" t="s">
        <v>78</v>
      </c>
      <c r="G219" s="101">
        <v>277.70999999999998</v>
      </c>
      <c r="H219" s="241">
        <v>3363068</v>
      </c>
      <c r="I219" s="111"/>
      <c r="J219" s="261"/>
      <c r="K219" s="200">
        <v>0</v>
      </c>
      <c r="L219" s="446" t="s">
        <v>21</v>
      </c>
      <c r="M219" s="206">
        <v>50</v>
      </c>
      <c r="N219" s="206" t="s">
        <v>434</v>
      </c>
      <c r="O219" s="244" t="s">
        <v>181</v>
      </c>
      <c r="P219" s="207"/>
      <c r="Q2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9" s="318" t="s">
        <v>21</v>
      </c>
      <c r="S219" s="319">
        <v>50</v>
      </c>
      <c r="T219" s="26" t="s">
        <v>936</v>
      </c>
      <c r="U219" s="26" t="s">
        <v>936</v>
      </c>
    </row>
    <row r="220" spans="1:21" customFormat="1" ht="72.75" hidden="1" customHeight="1" x14ac:dyDescent="0.35">
      <c r="A220" s="23">
        <v>91110</v>
      </c>
      <c r="B220" s="53">
        <v>91107</v>
      </c>
      <c r="C220" s="584"/>
      <c r="D220" s="587"/>
      <c r="E220" s="84">
        <v>2</v>
      </c>
      <c r="F220" s="84" t="s">
        <v>182</v>
      </c>
      <c r="G220" s="85">
        <v>279.5</v>
      </c>
      <c r="H220" s="242">
        <v>3384745</v>
      </c>
      <c r="I220" s="111">
        <f>+G220-G219</f>
        <v>1.7900000000000205</v>
      </c>
      <c r="J220" s="202"/>
      <c r="K220" s="200">
        <v>0</v>
      </c>
      <c r="L220" s="18" t="s">
        <v>21</v>
      </c>
      <c r="M220" s="35">
        <v>50</v>
      </c>
      <c r="N220" s="35" t="s">
        <v>434</v>
      </c>
      <c r="O220" s="245" t="s">
        <v>181</v>
      </c>
      <c r="P220" s="201"/>
      <c r="Q2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0" s="269"/>
      <c r="S220" s="280"/>
      <c r="T220" s="26" t="s">
        <v>936</v>
      </c>
      <c r="U220" s="26"/>
    </row>
    <row r="221" spans="1:21" customFormat="1" ht="72.75" hidden="1" customHeight="1" thickBot="1" x14ac:dyDescent="0.35">
      <c r="A221" s="23">
        <v>91104</v>
      </c>
      <c r="B221" s="53">
        <v>91107</v>
      </c>
      <c r="C221" s="585"/>
      <c r="D221" s="588"/>
      <c r="E221" s="102">
        <v>3</v>
      </c>
      <c r="F221" s="102" t="s">
        <v>184</v>
      </c>
      <c r="G221" s="103">
        <v>291.88</v>
      </c>
      <c r="H221" s="243">
        <v>3534667</v>
      </c>
      <c r="I221" s="111">
        <f>+G221-G219</f>
        <v>14.170000000000016</v>
      </c>
      <c r="J221" s="202"/>
      <c r="K221" s="200">
        <v>0</v>
      </c>
      <c r="L221" s="447" t="s">
        <v>21</v>
      </c>
      <c r="M221" s="212">
        <v>50</v>
      </c>
      <c r="N221" s="212" t="s">
        <v>434</v>
      </c>
      <c r="O221" s="246" t="s">
        <v>181</v>
      </c>
      <c r="P221" s="213"/>
      <c r="Q221"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1" s="270"/>
      <c r="S221" s="284"/>
      <c r="T221" s="26" t="s">
        <v>936</v>
      </c>
      <c r="U221" s="26"/>
    </row>
    <row r="222" spans="1:21" customFormat="1" ht="66" hidden="1" customHeight="1" x14ac:dyDescent="0.35">
      <c r="A222" s="23"/>
      <c r="B222" s="53">
        <v>91108</v>
      </c>
      <c r="C222" s="583">
        <v>91108</v>
      </c>
      <c r="D222" s="586" t="s">
        <v>188</v>
      </c>
      <c r="E222" s="100">
        <v>1</v>
      </c>
      <c r="F222" s="100" t="s">
        <v>78</v>
      </c>
      <c r="G222" s="101">
        <v>333.23</v>
      </c>
      <c r="H222" s="241">
        <v>4035415</v>
      </c>
      <c r="I222" s="111"/>
      <c r="J222" s="261"/>
      <c r="K222" s="200">
        <v>0</v>
      </c>
      <c r="L222" s="446" t="s">
        <v>21</v>
      </c>
      <c r="M222" s="206">
        <v>60</v>
      </c>
      <c r="N222" s="206" t="s">
        <v>434</v>
      </c>
      <c r="O222" s="244" t="s">
        <v>181</v>
      </c>
      <c r="P222" s="207"/>
      <c r="Q22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22" s="318" t="s">
        <v>21</v>
      </c>
      <c r="S222" s="319">
        <v>60</v>
      </c>
      <c r="T222" s="26" t="s">
        <v>936</v>
      </c>
      <c r="U222" s="26" t="s">
        <v>936</v>
      </c>
    </row>
    <row r="223" spans="1:21" customFormat="1" ht="66" hidden="1" customHeight="1" x14ac:dyDescent="0.35">
      <c r="A223" s="23">
        <v>91111</v>
      </c>
      <c r="B223" s="53">
        <v>91108</v>
      </c>
      <c r="C223" s="584"/>
      <c r="D223" s="587"/>
      <c r="E223" s="84">
        <v>2</v>
      </c>
      <c r="F223" s="84" t="s">
        <v>182</v>
      </c>
      <c r="G223" s="85">
        <v>335.39</v>
      </c>
      <c r="H223" s="242">
        <v>4061573</v>
      </c>
      <c r="I223" s="111">
        <f>+G223-G222</f>
        <v>2.1599999999999682</v>
      </c>
      <c r="J223" s="202"/>
      <c r="K223" s="200">
        <v>0</v>
      </c>
      <c r="L223" s="18" t="s">
        <v>21</v>
      </c>
      <c r="M223" s="35">
        <v>60</v>
      </c>
      <c r="N223" s="35" t="s">
        <v>434</v>
      </c>
      <c r="O223" s="245" t="s">
        <v>181</v>
      </c>
      <c r="P223" s="201"/>
      <c r="Q2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23" s="269"/>
      <c r="S223" s="280"/>
      <c r="T223" s="26" t="s">
        <v>936</v>
      </c>
      <c r="U223" s="26"/>
    </row>
    <row r="224" spans="1:21" customFormat="1" ht="87" hidden="1" customHeight="1" thickBot="1" x14ac:dyDescent="0.35">
      <c r="A224" s="23">
        <v>91105</v>
      </c>
      <c r="B224" s="53">
        <v>91108</v>
      </c>
      <c r="C224" s="585"/>
      <c r="D224" s="588"/>
      <c r="E224" s="102">
        <v>3</v>
      </c>
      <c r="F224" s="102" t="s">
        <v>184</v>
      </c>
      <c r="G224" s="103">
        <v>350.24</v>
      </c>
      <c r="H224" s="243">
        <v>4241406</v>
      </c>
      <c r="I224" s="111">
        <f>+G224-G222</f>
        <v>17.009999999999991</v>
      </c>
      <c r="J224" s="202"/>
      <c r="K224" s="200">
        <v>0</v>
      </c>
      <c r="L224" s="447" t="s">
        <v>21</v>
      </c>
      <c r="M224" s="212">
        <v>60</v>
      </c>
      <c r="N224" s="212" t="s">
        <v>434</v>
      </c>
      <c r="O224" s="246" t="s">
        <v>181</v>
      </c>
      <c r="P224" s="213"/>
      <c r="Q224"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4" s="270"/>
      <c r="S224" s="284"/>
      <c r="T224" s="26" t="s">
        <v>936</v>
      </c>
      <c r="U224" s="26"/>
    </row>
    <row r="225" spans="1:21" customFormat="1" ht="66" hidden="1" customHeight="1" x14ac:dyDescent="0.35">
      <c r="A225" s="23"/>
      <c r="B225" s="53">
        <v>92106</v>
      </c>
      <c r="C225" s="580">
        <v>92106</v>
      </c>
      <c r="D225" s="586" t="s">
        <v>189</v>
      </c>
      <c r="E225" s="100">
        <v>1</v>
      </c>
      <c r="F225" s="100" t="s">
        <v>78</v>
      </c>
      <c r="G225" s="101">
        <v>388.79</v>
      </c>
      <c r="H225" s="241">
        <v>4708247</v>
      </c>
      <c r="I225" s="111"/>
      <c r="J225" s="261"/>
      <c r="K225" s="200">
        <v>0</v>
      </c>
      <c r="L225" s="446" t="s">
        <v>21</v>
      </c>
      <c r="M225" s="206">
        <v>70</v>
      </c>
      <c r="N225" s="206" t="s">
        <v>434</v>
      </c>
      <c r="O225" s="244" t="s">
        <v>181</v>
      </c>
      <c r="P225" s="207"/>
      <c r="Q22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5" s="318" t="s">
        <v>21</v>
      </c>
      <c r="S225" s="319">
        <v>70</v>
      </c>
      <c r="T225" s="26" t="s">
        <v>936</v>
      </c>
      <c r="U225" s="26" t="s">
        <v>936</v>
      </c>
    </row>
    <row r="226" spans="1:21" customFormat="1" ht="66" hidden="1" customHeight="1" x14ac:dyDescent="0.35">
      <c r="A226" s="23">
        <v>92109</v>
      </c>
      <c r="B226" s="53">
        <v>92106</v>
      </c>
      <c r="C226" s="581"/>
      <c r="D226" s="587"/>
      <c r="E226" s="84">
        <v>2</v>
      </c>
      <c r="F226" s="84" t="s">
        <v>182</v>
      </c>
      <c r="G226" s="85">
        <v>391.29</v>
      </c>
      <c r="H226" s="242">
        <v>4738522</v>
      </c>
      <c r="I226" s="111">
        <f>+G226-G225</f>
        <v>2.5</v>
      </c>
      <c r="J226" s="202"/>
      <c r="K226" s="200">
        <v>0</v>
      </c>
      <c r="L226" s="18" t="s">
        <v>21</v>
      </c>
      <c r="M226" s="35">
        <v>70</v>
      </c>
      <c r="N226" s="35" t="s">
        <v>434</v>
      </c>
      <c r="O226" s="245" t="s">
        <v>181</v>
      </c>
      <c r="P226" s="201"/>
      <c r="Q22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26" s="269"/>
      <c r="S226" s="280"/>
      <c r="T226" s="26" t="s">
        <v>936</v>
      </c>
      <c r="U226" s="26"/>
    </row>
    <row r="227" spans="1:21" customFormat="1" ht="66" hidden="1" customHeight="1" thickBot="1" x14ac:dyDescent="0.35">
      <c r="A227" s="23">
        <v>92103</v>
      </c>
      <c r="B227" s="53">
        <v>92106</v>
      </c>
      <c r="C227" s="582"/>
      <c r="D227" s="588"/>
      <c r="E227" s="102">
        <v>3</v>
      </c>
      <c r="F227" s="102" t="s">
        <v>184</v>
      </c>
      <c r="G227" s="103">
        <v>408.64</v>
      </c>
      <c r="H227" s="243">
        <v>4948630</v>
      </c>
      <c r="I227" s="111">
        <f>+G227-G225</f>
        <v>19.849999999999966</v>
      </c>
      <c r="J227" s="202"/>
      <c r="K227" s="200">
        <v>0</v>
      </c>
      <c r="L227" s="447" t="s">
        <v>21</v>
      </c>
      <c r="M227" s="212">
        <v>70</v>
      </c>
      <c r="N227" s="212" t="s">
        <v>434</v>
      </c>
      <c r="O227" s="246" t="s">
        <v>181</v>
      </c>
      <c r="P227" s="213"/>
      <c r="Q227" s="32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27" s="270"/>
      <c r="S227" s="284"/>
      <c r="T227" s="26" t="s">
        <v>936</v>
      </c>
      <c r="U227" s="26"/>
    </row>
    <row r="228" spans="1:21" customFormat="1" ht="69" hidden="1" customHeight="1" x14ac:dyDescent="0.35">
      <c r="A228" s="23"/>
      <c r="B228" s="53">
        <v>92107</v>
      </c>
      <c r="C228" s="580">
        <v>92107</v>
      </c>
      <c r="D228" s="595" t="s">
        <v>190</v>
      </c>
      <c r="E228" s="100">
        <v>1</v>
      </c>
      <c r="F228" s="100" t="s">
        <v>78</v>
      </c>
      <c r="G228" s="101">
        <v>444.31</v>
      </c>
      <c r="H228" s="241">
        <v>5380594</v>
      </c>
      <c r="I228" s="111"/>
      <c r="J228" s="261"/>
      <c r="K228" s="200">
        <v>0</v>
      </c>
      <c r="L228" s="450" t="s">
        <v>21</v>
      </c>
      <c r="M228" s="262">
        <v>80</v>
      </c>
      <c r="N228" s="262" t="s">
        <v>434</v>
      </c>
      <c r="O228" s="259" t="s">
        <v>181</v>
      </c>
      <c r="P228" s="306"/>
      <c r="Q22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28" s="317" t="s">
        <v>21</v>
      </c>
      <c r="S228" s="262">
        <v>80</v>
      </c>
      <c r="T228" s="26" t="s">
        <v>936</v>
      </c>
      <c r="U228" s="26" t="s">
        <v>936</v>
      </c>
    </row>
    <row r="229" spans="1:21" customFormat="1" ht="69" hidden="1" customHeight="1" x14ac:dyDescent="0.35">
      <c r="A229" s="23">
        <v>92110</v>
      </c>
      <c r="B229" s="53">
        <v>92107</v>
      </c>
      <c r="C229" s="581"/>
      <c r="D229" s="596"/>
      <c r="E229" s="84">
        <v>2</v>
      </c>
      <c r="F229" s="84" t="s">
        <v>182</v>
      </c>
      <c r="G229" s="85">
        <v>447.19</v>
      </c>
      <c r="H229" s="242">
        <v>5415471</v>
      </c>
      <c r="I229" s="111">
        <f>+G229-G228</f>
        <v>2.8799999999999955</v>
      </c>
      <c r="J229" s="465"/>
      <c r="K229" s="200">
        <v>0</v>
      </c>
      <c r="L229" s="18" t="s">
        <v>21</v>
      </c>
      <c r="M229" s="35">
        <v>80</v>
      </c>
      <c r="N229" s="35" t="s">
        <v>434</v>
      </c>
      <c r="O229" s="245" t="s">
        <v>181</v>
      </c>
      <c r="P229" s="20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29" s="269"/>
      <c r="S229" s="27"/>
      <c r="T229" s="26" t="s">
        <v>936</v>
      </c>
      <c r="U229" s="26"/>
    </row>
    <row r="230" spans="1:21" customFormat="1" ht="69" hidden="1" customHeight="1" thickBot="1" x14ac:dyDescent="0.35">
      <c r="A230" s="23">
        <v>92104</v>
      </c>
      <c r="B230" s="53">
        <v>92107</v>
      </c>
      <c r="C230" s="582"/>
      <c r="D230" s="597"/>
      <c r="E230" s="102">
        <v>3</v>
      </c>
      <c r="F230" s="102" t="s">
        <v>184</v>
      </c>
      <c r="G230" s="103">
        <v>467</v>
      </c>
      <c r="H230" s="243">
        <v>5655370</v>
      </c>
      <c r="I230" s="111">
        <f>+G230-G228</f>
        <v>22.689999999999998</v>
      </c>
      <c r="J230" s="465"/>
      <c r="K230" s="200">
        <v>0</v>
      </c>
      <c r="L230" s="448" t="s">
        <v>21</v>
      </c>
      <c r="M230" s="199">
        <v>80</v>
      </c>
      <c r="N230" s="199" t="s">
        <v>434</v>
      </c>
      <c r="O230" s="353" t="s">
        <v>181</v>
      </c>
      <c r="P230" s="304"/>
      <c r="Q230"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30" s="310"/>
      <c r="S230" s="354"/>
      <c r="T230" s="26" t="s">
        <v>936</v>
      </c>
      <c r="U230" s="26"/>
    </row>
    <row r="231" spans="1:21" customFormat="1" ht="68.25" hidden="1" customHeight="1" x14ac:dyDescent="0.35">
      <c r="A231" s="23"/>
      <c r="B231" s="53">
        <v>92108</v>
      </c>
      <c r="C231" s="580">
        <v>92108</v>
      </c>
      <c r="D231" s="595" t="s">
        <v>191</v>
      </c>
      <c r="E231" s="100">
        <v>1</v>
      </c>
      <c r="F231" s="100" t="s">
        <v>78</v>
      </c>
      <c r="G231" s="101">
        <v>499.87</v>
      </c>
      <c r="H231" s="241">
        <v>6053426</v>
      </c>
      <c r="I231" s="111"/>
      <c r="J231" s="261"/>
      <c r="K231" s="200">
        <v>0</v>
      </c>
      <c r="L231" s="446" t="s">
        <v>21</v>
      </c>
      <c r="M231" s="206">
        <v>90</v>
      </c>
      <c r="N231" s="206" t="s">
        <v>434</v>
      </c>
      <c r="O231" s="244" t="s">
        <v>181</v>
      </c>
      <c r="P231" s="207"/>
      <c r="Q23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31" s="318" t="s">
        <v>21</v>
      </c>
      <c r="S231" s="319">
        <v>90</v>
      </c>
      <c r="T231" s="26" t="s">
        <v>936</v>
      </c>
      <c r="U231" s="26" t="s">
        <v>936</v>
      </c>
    </row>
    <row r="232" spans="1:21" customFormat="1" ht="68.25" hidden="1" customHeight="1" x14ac:dyDescent="0.35">
      <c r="A232" s="23">
        <v>92111</v>
      </c>
      <c r="B232" s="53">
        <v>92108</v>
      </c>
      <c r="C232" s="581"/>
      <c r="D232" s="596"/>
      <c r="E232" s="84">
        <v>2</v>
      </c>
      <c r="F232" s="84" t="s">
        <v>182</v>
      </c>
      <c r="G232" s="85">
        <v>503.09</v>
      </c>
      <c r="H232" s="242">
        <v>6092420</v>
      </c>
      <c r="I232" s="111">
        <f>+G232-G231</f>
        <v>3.2199999999999704</v>
      </c>
      <c r="J232" s="202"/>
      <c r="K232" s="200">
        <v>0</v>
      </c>
      <c r="L232" s="18" t="s">
        <v>21</v>
      </c>
      <c r="M232" s="35">
        <v>90</v>
      </c>
      <c r="N232" s="35" t="s">
        <v>434</v>
      </c>
      <c r="O232" s="245" t="s">
        <v>181</v>
      </c>
      <c r="P232" s="201"/>
      <c r="Q232" s="30"/>
      <c r="R232" s="269"/>
      <c r="S232" s="280"/>
      <c r="T232" s="26" t="s">
        <v>936</v>
      </c>
      <c r="U232" s="26"/>
    </row>
    <row r="233" spans="1:21" customFormat="1" ht="68.25" hidden="1" customHeight="1" thickBot="1" x14ac:dyDescent="0.35">
      <c r="A233" s="23">
        <v>92105</v>
      </c>
      <c r="B233" s="53">
        <v>92108</v>
      </c>
      <c r="C233" s="582"/>
      <c r="D233" s="597"/>
      <c r="E233" s="102">
        <v>3</v>
      </c>
      <c r="F233" s="102" t="s">
        <v>184</v>
      </c>
      <c r="G233" s="103">
        <v>525.36</v>
      </c>
      <c r="H233" s="243">
        <v>6362110</v>
      </c>
      <c r="I233" s="111">
        <f>+G233-G231</f>
        <v>25.490000000000009</v>
      </c>
      <c r="J233" s="202"/>
      <c r="K233" s="200">
        <v>0</v>
      </c>
      <c r="L233" s="447" t="s">
        <v>21</v>
      </c>
      <c r="M233" s="212">
        <v>90</v>
      </c>
      <c r="N233" s="212" t="s">
        <v>434</v>
      </c>
      <c r="O233" s="246" t="s">
        <v>181</v>
      </c>
      <c r="P233" s="213"/>
      <c r="Q233" s="214"/>
      <c r="R233" s="270"/>
      <c r="S233" s="284"/>
      <c r="T233" s="26" t="s">
        <v>936</v>
      </c>
      <c r="U233" s="26"/>
    </row>
    <row r="234" spans="1:21" customFormat="1" ht="35.25" hidden="1" customHeight="1" x14ac:dyDescent="0.3">
      <c r="A234" s="1"/>
      <c r="B234" s="5"/>
      <c r="C234" s="682" t="s">
        <v>192</v>
      </c>
      <c r="D234" s="683"/>
      <c r="E234" s="683"/>
      <c r="F234" s="683"/>
      <c r="G234" s="484"/>
      <c r="H234" s="221"/>
      <c r="I234" s="458"/>
      <c r="J234" s="413"/>
      <c r="K234" s="200">
        <v>0</v>
      </c>
      <c r="L234" s="249" t="s">
        <v>42</v>
      </c>
      <c r="M234" s="250" t="s">
        <v>42</v>
      </c>
      <c r="N234" s="250" t="s">
        <v>42</v>
      </c>
      <c r="O234" s="250" t="s">
        <v>42</v>
      </c>
      <c r="P234" s="306"/>
      <c r="Q234" s="307"/>
      <c r="R234" s="314" t="s">
        <v>42</v>
      </c>
      <c r="S234" s="314" t="s">
        <v>42</v>
      </c>
      <c r="T234" s="314" t="s">
        <v>42</v>
      </c>
      <c r="U234" s="274" t="s">
        <v>41</v>
      </c>
    </row>
    <row r="235" spans="1:21" customFormat="1" hidden="1" x14ac:dyDescent="0.3">
      <c r="A235" s="1"/>
      <c r="B235" s="42" t="s">
        <v>1</v>
      </c>
      <c r="C235" s="115" t="s">
        <v>1</v>
      </c>
      <c r="D235" s="115" t="s">
        <v>2</v>
      </c>
      <c r="E235" s="115" t="s">
        <v>3</v>
      </c>
      <c r="F235" s="115" t="s">
        <v>4</v>
      </c>
      <c r="G235" s="96" t="s">
        <v>5</v>
      </c>
      <c r="H235" s="490" t="s">
        <v>6</v>
      </c>
      <c r="I235" s="458"/>
      <c r="J235" s="288"/>
      <c r="K235" s="200">
        <v>0</v>
      </c>
      <c r="L235" s="198" t="s">
        <v>42</v>
      </c>
      <c r="M235" s="274" t="s">
        <v>42</v>
      </c>
      <c r="N235" s="274" t="s">
        <v>42</v>
      </c>
      <c r="O235" s="274" t="s">
        <v>42</v>
      </c>
      <c r="P235" s="304"/>
      <c r="Q235" s="305"/>
      <c r="R235" s="316" t="s">
        <v>42</v>
      </c>
      <c r="S235" s="316" t="s">
        <v>42</v>
      </c>
      <c r="T235" s="316" t="s">
        <v>42</v>
      </c>
      <c r="U235" s="274" t="s">
        <v>41</v>
      </c>
    </row>
    <row r="236" spans="1:21" customFormat="1" ht="42.75" hidden="1" customHeight="1" x14ac:dyDescent="0.3">
      <c r="A236" s="47"/>
      <c r="B236" s="59">
        <v>2031</v>
      </c>
      <c r="C236" s="592">
        <v>2031</v>
      </c>
      <c r="D236" s="586" t="s">
        <v>193</v>
      </c>
      <c r="E236" s="100">
        <v>1</v>
      </c>
      <c r="F236" s="100" t="s">
        <v>194</v>
      </c>
      <c r="G236" s="101">
        <v>297.14</v>
      </c>
      <c r="H236" s="241">
        <v>3598365</v>
      </c>
      <c r="I236" s="111"/>
      <c r="J236" s="261"/>
      <c r="K236" s="200">
        <v>0</v>
      </c>
      <c r="L236" s="451" t="s">
        <v>195</v>
      </c>
      <c r="M236" s="205">
        <v>100</v>
      </c>
      <c r="N236" s="356" t="s">
        <v>920</v>
      </c>
      <c r="O236" s="205">
        <v>975</v>
      </c>
      <c r="P236" s="207"/>
      <c r="Q23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36" s="209" t="s">
        <v>195</v>
      </c>
      <c r="S236" s="279">
        <v>100</v>
      </c>
      <c r="T236" s="26" t="s">
        <v>936</v>
      </c>
      <c r="U236" s="26" t="s">
        <v>936</v>
      </c>
    </row>
    <row r="237" spans="1:21" customFormat="1" ht="57" hidden="1" customHeight="1" x14ac:dyDescent="0.3">
      <c r="A237" s="36">
        <v>2059</v>
      </c>
      <c r="B237" s="59">
        <v>2031</v>
      </c>
      <c r="C237" s="593"/>
      <c r="D237" s="587"/>
      <c r="E237" s="84">
        <v>2</v>
      </c>
      <c r="F237" s="84" t="s">
        <v>196</v>
      </c>
      <c r="G237" s="85">
        <v>300.7</v>
      </c>
      <c r="H237" s="242">
        <v>3641477</v>
      </c>
      <c r="I237" s="111">
        <f>+G237-G236</f>
        <v>3.5600000000000023</v>
      </c>
      <c r="J237" s="465"/>
      <c r="K237" s="200">
        <v>0</v>
      </c>
      <c r="L237" s="24" t="s">
        <v>195</v>
      </c>
      <c r="M237" s="25">
        <v>100</v>
      </c>
      <c r="N237" s="260" t="s">
        <v>920</v>
      </c>
      <c r="O237" s="25">
        <v>975</v>
      </c>
      <c r="P237" s="201"/>
      <c r="Q237" s="30"/>
      <c r="R237" s="269"/>
      <c r="S237" s="280"/>
      <c r="T237" s="26" t="s">
        <v>936</v>
      </c>
      <c r="U237" s="26"/>
    </row>
    <row r="238" spans="1:21" customFormat="1" ht="30.75" hidden="1" customHeight="1" thickBot="1" x14ac:dyDescent="0.35">
      <c r="A238" s="38">
        <v>2034</v>
      </c>
      <c r="B238" s="59">
        <v>2031</v>
      </c>
      <c r="C238" s="594"/>
      <c r="D238" s="588"/>
      <c r="E238" s="102">
        <v>3</v>
      </c>
      <c r="F238" s="102" t="s">
        <v>197</v>
      </c>
      <c r="G238" s="103">
        <v>392.65</v>
      </c>
      <c r="H238" s="243">
        <v>4754992</v>
      </c>
      <c r="I238" s="111">
        <f>+G238-G236</f>
        <v>95.509999999999991</v>
      </c>
      <c r="J238" s="465"/>
      <c r="K238" s="200">
        <v>0</v>
      </c>
      <c r="L238" s="452" t="s">
        <v>195</v>
      </c>
      <c r="M238" s="211">
        <v>100</v>
      </c>
      <c r="N238" s="357" t="s">
        <v>920</v>
      </c>
      <c r="O238" s="211">
        <v>975</v>
      </c>
      <c r="P238" s="213"/>
      <c r="Q238" s="214"/>
      <c r="R238" s="270"/>
      <c r="S238" s="284"/>
      <c r="T238" s="26" t="s">
        <v>936</v>
      </c>
      <c r="U238" s="26"/>
    </row>
    <row r="239" spans="1:21" customFormat="1" ht="31.8" hidden="1" thickBot="1" x14ac:dyDescent="0.35">
      <c r="A239" s="1"/>
      <c r="B239" s="53">
        <v>2032</v>
      </c>
      <c r="C239" s="437">
        <v>2032</v>
      </c>
      <c r="D239" s="438" t="s">
        <v>198</v>
      </c>
      <c r="E239" s="491"/>
      <c r="F239" s="491" t="s">
        <v>20</v>
      </c>
      <c r="G239" s="492">
        <v>325.47000000000003</v>
      </c>
      <c r="H239" s="493">
        <v>3941442</v>
      </c>
      <c r="I239" s="111"/>
      <c r="J239" s="200"/>
      <c r="K239" s="200">
        <v>0</v>
      </c>
      <c r="L239" s="453" t="s">
        <v>195</v>
      </c>
      <c r="M239" s="321">
        <v>100</v>
      </c>
      <c r="N239" s="358" t="s">
        <v>920</v>
      </c>
      <c r="O239" s="321">
        <v>975</v>
      </c>
      <c r="P239" s="323"/>
      <c r="Q239"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39" s="325" t="s">
        <v>195</v>
      </c>
      <c r="S239" s="321">
        <v>100</v>
      </c>
      <c r="T239" s="26" t="s">
        <v>936</v>
      </c>
      <c r="U239" s="26" t="s">
        <v>936</v>
      </c>
    </row>
    <row r="240" spans="1:21" customFormat="1" ht="78" hidden="1" customHeight="1" x14ac:dyDescent="0.3">
      <c r="A240" s="47"/>
      <c r="B240" s="53">
        <v>2033</v>
      </c>
      <c r="C240" s="592">
        <v>2033</v>
      </c>
      <c r="D240" s="618" t="s">
        <v>199</v>
      </c>
      <c r="E240" s="100">
        <v>1</v>
      </c>
      <c r="F240" s="121" t="s">
        <v>200</v>
      </c>
      <c r="G240" s="101">
        <v>247.64</v>
      </c>
      <c r="H240" s="241">
        <v>2998920</v>
      </c>
      <c r="I240" s="111"/>
      <c r="J240" s="261"/>
      <c r="K240" s="200">
        <v>0</v>
      </c>
      <c r="L240" s="451" t="s">
        <v>195</v>
      </c>
      <c r="M240" s="205">
        <v>100</v>
      </c>
      <c r="N240" s="356" t="s">
        <v>920</v>
      </c>
      <c r="O240" s="205">
        <v>975</v>
      </c>
      <c r="P240" s="207"/>
      <c r="Q24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40" s="209" t="s">
        <v>195</v>
      </c>
      <c r="S240" s="279">
        <v>100</v>
      </c>
      <c r="T240" s="26" t="s">
        <v>936</v>
      </c>
      <c r="U240" s="26" t="s">
        <v>936</v>
      </c>
    </row>
    <row r="241" spans="1:21" customFormat="1" ht="42.75" hidden="1" customHeight="1" x14ac:dyDescent="0.3">
      <c r="A241" s="36">
        <v>2040</v>
      </c>
      <c r="B241" s="53">
        <v>2033</v>
      </c>
      <c r="C241" s="593"/>
      <c r="D241" s="619"/>
      <c r="E241" s="84">
        <v>2</v>
      </c>
      <c r="F241" s="122" t="s">
        <v>201</v>
      </c>
      <c r="G241" s="85">
        <v>254.68</v>
      </c>
      <c r="H241" s="242">
        <v>3084175</v>
      </c>
      <c r="I241" s="111">
        <f>+G241-G240</f>
        <v>7.0400000000000205</v>
      </c>
      <c r="J241" s="465"/>
      <c r="K241" s="200">
        <v>0</v>
      </c>
      <c r="L241" s="24" t="s">
        <v>195</v>
      </c>
      <c r="M241" s="25">
        <v>100</v>
      </c>
      <c r="N241" s="260" t="s">
        <v>920</v>
      </c>
      <c r="O241" s="25">
        <v>975</v>
      </c>
      <c r="P241" s="201"/>
      <c r="Q241" s="30"/>
      <c r="R241" s="269"/>
      <c r="S241" s="280"/>
      <c r="T241" s="26" t="s">
        <v>936</v>
      </c>
      <c r="U241" s="26"/>
    </row>
    <row r="242" spans="1:21" customFormat="1" ht="57.75" hidden="1" customHeight="1" thickBot="1" x14ac:dyDescent="0.35">
      <c r="A242" s="38">
        <v>2036</v>
      </c>
      <c r="B242" s="53">
        <v>2033</v>
      </c>
      <c r="C242" s="594"/>
      <c r="D242" s="620"/>
      <c r="E242" s="102">
        <v>3</v>
      </c>
      <c r="F242" s="123" t="s">
        <v>202</v>
      </c>
      <c r="G242" s="103">
        <v>258.25</v>
      </c>
      <c r="H242" s="243">
        <v>3127408</v>
      </c>
      <c r="I242" s="111">
        <f>+G242-G240</f>
        <v>10.610000000000014</v>
      </c>
      <c r="J242" s="465"/>
      <c r="K242" s="200">
        <v>0</v>
      </c>
      <c r="L242" s="452" t="s">
        <v>195</v>
      </c>
      <c r="M242" s="211">
        <v>100</v>
      </c>
      <c r="N242" s="357" t="s">
        <v>920</v>
      </c>
      <c r="O242" s="211">
        <v>975</v>
      </c>
      <c r="P242" s="213"/>
      <c r="Q242" s="214"/>
      <c r="R242" s="270"/>
      <c r="S242" s="284"/>
      <c r="T242" s="26" t="s">
        <v>936</v>
      </c>
      <c r="U242" s="26"/>
    </row>
    <row r="243" spans="1:21" customFormat="1" ht="20.25" hidden="1" customHeight="1" x14ac:dyDescent="0.3">
      <c r="A243" s="1"/>
      <c r="B243" s="53">
        <v>2035</v>
      </c>
      <c r="C243" s="124">
        <v>2035</v>
      </c>
      <c r="D243" s="125" t="s">
        <v>203</v>
      </c>
      <c r="E243" s="91"/>
      <c r="F243" s="91" t="s">
        <v>20</v>
      </c>
      <c r="G243" s="116">
        <v>166.26</v>
      </c>
      <c r="H243" s="221">
        <v>2013409</v>
      </c>
      <c r="I243" s="458"/>
      <c r="J243" s="200"/>
      <c r="K243" s="200">
        <v>0</v>
      </c>
      <c r="L243" s="454" t="s">
        <v>195</v>
      </c>
      <c r="M243" s="250">
        <v>100</v>
      </c>
      <c r="N243" s="355" t="s">
        <v>920</v>
      </c>
      <c r="O243" s="250">
        <v>975</v>
      </c>
      <c r="P243" s="306"/>
      <c r="Q24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43" s="308" t="s">
        <v>195</v>
      </c>
      <c r="S243" s="250">
        <v>100</v>
      </c>
      <c r="T243" s="26" t="s">
        <v>936</v>
      </c>
      <c r="U243" s="26" t="s">
        <v>936</v>
      </c>
    </row>
    <row r="244" spans="1:21" customFormat="1" ht="31.2" hidden="1" x14ac:dyDescent="0.3">
      <c r="A244" s="1"/>
      <c r="B244" s="53">
        <v>2037</v>
      </c>
      <c r="C244" s="92">
        <v>2037</v>
      </c>
      <c r="D244" s="104" t="s">
        <v>204</v>
      </c>
      <c r="E244" s="90"/>
      <c r="F244" s="90" t="s">
        <v>20</v>
      </c>
      <c r="G244" s="98">
        <v>293.62</v>
      </c>
      <c r="H244" s="225">
        <v>3555738</v>
      </c>
      <c r="I244" s="458"/>
      <c r="J244" s="200"/>
      <c r="K244" s="200">
        <v>0</v>
      </c>
      <c r="L244" s="366" t="s">
        <v>195</v>
      </c>
      <c r="M244" s="274">
        <v>100</v>
      </c>
      <c r="N244" s="359" t="s">
        <v>920</v>
      </c>
      <c r="O244" s="274">
        <v>975</v>
      </c>
      <c r="P244" s="304"/>
      <c r="Q24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44" s="360" t="s">
        <v>195</v>
      </c>
      <c r="S244" s="274">
        <v>100</v>
      </c>
      <c r="T244" s="26" t="s">
        <v>936</v>
      </c>
      <c r="U244" s="26" t="s">
        <v>936</v>
      </c>
    </row>
    <row r="245" spans="1:21" customFormat="1" ht="45" hidden="1" customHeight="1" x14ac:dyDescent="0.3">
      <c r="A245" s="23"/>
      <c r="B245" s="53">
        <v>2039</v>
      </c>
      <c r="C245" s="592">
        <v>2039</v>
      </c>
      <c r="D245" s="586" t="s">
        <v>205</v>
      </c>
      <c r="E245" s="100">
        <v>1</v>
      </c>
      <c r="F245" s="100" t="s">
        <v>206</v>
      </c>
      <c r="G245" s="101">
        <v>201.63</v>
      </c>
      <c r="H245" s="241">
        <v>2441739</v>
      </c>
      <c r="I245" s="111"/>
      <c r="J245" s="261"/>
      <c r="K245" s="200">
        <v>0</v>
      </c>
      <c r="L245" s="451" t="s">
        <v>195</v>
      </c>
      <c r="M245" s="205">
        <v>100</v>
      </c>
      <c r="N245" s="356" t="s">
        <v>920</v>
      </c>
      <c r="O245" s="205">
        <v>975</v>
      </c>
      <c r="P245" s="207"/>
      <c r="Q24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45" s="209" t="s">
        <v>195</v>
      </c>
      <c r="S245" s="279">
        <v>100</v>
      </c>
      <c r="T245" s="26" t="s">
        <v>936</v>
      </c>
      <c r="U245" s="26" t="s">
        <v>936</v>
      </c>
    </row>
    <row r="246" spans="1:21" customFormat="1" ht="40.5" hidden="1" customHeight="1" thickBot="1" x14ac:dyDescent="0.35">
      <c r="A246" s="23">
        <v>2038</v>
      </c>
      <c r="B246" s="53">
        <v>2039</v>
      </c>
      <c r="C246" s="594"/>
      <c r="D246" s="588"/>
      <c r="E246" s="102">
        <v>2</v>
      </c>
      <c r="F246" s="102" t="s">
        <v>207</v>
      </c>
      <c r="G246" s="103">
        <v>244.08</v>
      </c>
      <c r="H246" s="243">
        <v>2955809</v>
      </c>
      <c r="I246" s="111">
        <f>+G246-G245</f>
        <v>42.450000000000017</v>
      </c>
      <c r="J246" s="202"/>
      <c r="K246" s="200">
        <v>0</v>
      </c>
      <c r="L246" s="452" t="s">
        <v>195</v>
      </c>
      <c r="M246" s="211">
        <v>100</v>
      </c>
      <c r="N246" s="357" t="s">
        <v>920</v>
      </c>
      <c r="O246" s="211">
        <v>975</v>
      </c>
      <c r="P246" s="213"/>
      <c r="Q246" s="214"/>
      <c r="R246" s="270"/>
      <c r="S246" s="284"/>
      <c r="T246" s="26" t="s">
        <v>936</v>
      </c>
      <c r="U246" s="26"/>
    </row>
    <row r="247" spans="1:21" customFormat="1" ht="31.2" hidden="1" x14ac:dyDescent="0.3">
      <c r="A247" s="1"/>
      <c r="B247" s="53">
        <v>2041</v>
      </c>
      <c r="C247" s="124">
        <v>2041</v>
      </c>
      <c r="D247" s="125" t="s">
        <v>208</v>
      </c>
      <c r="E247" s="91"/>
      <c r="F247" s="91" t="s">
        <v>20</v>
      </c>
      <c r="G247" s="116">
        <v>268.85000000000002</v>
      </c>
      <c r="H247" s="221">
        <v>3255774</v>
      </c>
      <c r="I247" s="458"/>
      <c r="J247" s="200"/>
      <c r="K247" s="200">
        <v>0</v>
      </c>
      <c r="L247" s="454" t="s">
        <v>195</v>
      </c>
      <c r="M247" s="250">
        <v>100</v>
      </c>
      <c r="N247" s="355" t="s">
        <v>920</v>
      </c>
      <c r="O247" s="250">
        <v>975</v>
      </c>
      <c r="P247" s="306"/>
      <c r="Q24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47" s="308" t="s">
        <v>195</v>
      </c>
      <c r="S247" s="250">
        <v>100</v>
      </c>
      <c r="T247" s="26" t="s">
        <v>936</v>
      </c>
      <c r="U247" s="26" t="s">
        <v>936</v>
      </c>
    </row>
    <row r="248" spans="1:21" customFormat="1" ht="31.2" hidden="1" x14ac:dyDescent="0.3">
      <c r="A248" s="1"/>
      <c r="B248" s="53">
        <v>2042</v>
      </c>
      <c r="C248" s="92">
        <v>2042</v>
      </c>
      <c r="D248" s="104" t="s">
        <v>209</v>
      </c>
      <c r="E248" s="90"/>
      <c r="F248" s="90" t="s">
        <v>20</v>
      </c>
      <c r="G248" s="98">
        <v>336.07</v>
      </c>
      <c r="H248" s="225">
        <v>4069808</v>
      </c>
      <c r="I248" s="458"/>
      <c r="J248" s="200"/>
      <c r="K248" s="200">
        <v>0</v>
      </c>
      <c r="L248" s="366" t="s">
        <v>195</v>
      </c>
      <c r="M248" s="274">
        <v>100</v>
      </c>
      <c r="N248" s="359" t="s">
        <v>920</v>
      </c>
      <c r="O248" s="274">
        <v>975</v>
      </c>
      <c r="P248" s="304"/>
      <c r="Q24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48" s="360" t="s">
        <v>195</v>
      </c>
      <c r="S248" s="274">
        <v>100</v>
      </c>
      <c r="T248" s="26" t="s">
        <v>936</v>
      </c>
      <c r="U248" s="26" t="s">
        <v>936</v>
      </c>
    </row>
    <row r="249" spans="1:21" customFormat="1" ht="57" hidden="1" customHeight="1" x14ac:dyDescent="0.3">
      <c r="A249" s="23"/>
      <c r="B249" s="53">
        <v>2043</v>
      </c>
      <c r="C249" s="592">
        <v>2043</v>
      </c>
      <c r="D249" s="586" t="s">
        <v>210</v>
      </c>
      <c r="E249" s="100">
        <v>1</v>
      </c>
      <c r="F249" s="100" t="s">
        <v>211</v>
      </c>
      <c r="G249" s="101">
        <v>212.27</v>
      </c>
      <c r="H249" s="241">
        <v>2570590</v>
      </c>
      <c r="I249" s="111"/>
      <c r="J249" s="261"/>
      <c r="K249" s="200">
        <v>0</v>
      </c>
      <c r="L249" s="451" t="s">
        <v>195</v>
      </c>
      <c r="M249" s="205">
        <v>100</v>
      </c>
      <c r="N249" s="356" t="s">
        <v>920</v>
      </c>
      <c r="O249" s="205">
        <v>975</v>
      </c>
      <c r="P249" s="207"/>
      <c r="Q24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49" s="209" t="s">
        <v>195</v>
      </c>
      <c r="S249" s="279">
        <v>100</v>
      </c>
      <c r="T249" s="26" t="s">
        <v>936</v>
      </c>
      <c r="U249" s="26" t="s">
        <v>936</v>
      </c>
    </row>
    <row r="250" spans="1:21" customFormat="1" ht="28.5" hidden="1" customHeight="1" thickBot="1" x14ac:dyDescent="0.35">
      <c r="A250" s="23" t="s">
        <v>212</v>
      </c>
      <c r="B250" s="53">
        <v>2043</v>
      </c>
      <c r="C250" s="594"/>
      <c r="D250" s="588"/>
      <c r="E250" s="102">
        <v>2</v>
      </c>
      <c r="F250" s="102" t="s">
        <v>213</v>
      </c>
      <c r="G250" s="103">
        <v>229.96</v>
      </c>
      <c r="H250" s="243">
        <v>2784816</v>
      </c>
      <c r="I250" s="111">
        <f>+G250-G249</f>
        <v>17.689999999999998</v>
      </c>
      <c r="J250" s="464"/>
      <c r="K250" s="200">
        <v>0</v>
      </c>
      <c r="L250" s="452" t="s">
        <v>195</v>
      </c>
      <c r="M250" s="211">
        <v>100</v>
      </c>
      <c r="N250" s="357" t="s">
        <v>920</v>
      </c>
      <c r="O250" s="211">
        <v>975</v>
      </c>
      <c r="P250" s="213"/>
      <c r="Q250" s="214"/>
      <c r="R250" s="270"/>
      <c r="S250" s="284"/>
      <c r="T250" s="26" t="s">
        <v>936</v>
      </c>
      <c r="U250" s="26"/>
    </row>
    <row r="251" spans="1:21" customFormat="1" ht="57" hidden="1" customHeight="1" x14ac:dyDescent="0.3">
      <c r="A251" s="23"/>
      <c r="B251" s="53">
        <v>2045</v>
      </c>
      <c r="C251" s="592">
        <v>2045</v>
      </c>
      <c r="D251" s="644" t="s">
        <v>214</v>
      </c>
      <c r="E251" s="100">
        <v>1</v>
      </c>
      <c r="F251" s="100" t="s">
        <v>215</v>
      </c>
      <c r="G251" s="101">
        <v>152.13</v>
      </c>
      <c r="H251" s="241">
        <v>1842294</v>
      </c>
      <c r="I251" s="111"/>
      <c r="J251" s="261"/>
      <c r="K251" s="200">
        <v>0</v>
      </c>
      <c r="L251" s="451" t="s">
        <v>195</v>
      </c>
      <c r="M251" s="205">
        <v>100</v>
      </c>
      <c r="N251" s="356" t="s">
        <v>920</v>
      </c>
      <c r="O251" s="205">
        <v>975</v>
      </c>
      <c r="P251" s="207"/>
      <c r="Q251"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51" s="209" t="s">
        <v>195</v>
      </c>
      <c r="S251" s="279">
        <v>100</v>
      </c>
      <c r="T251" s="26" t="s">
        <v>936</v>
      </c>
      <c r="U251" s="26" t="s">
        <v>936</v>
      </c>
    </row>
    <row r="252" spans="1:21" customFormat="1" ht="22.5" hidden="1" customHeight="1" x14ac:dyDescent="0.3">
      <c r="A252" s="23">
        <v>2047</v>
      </c>
      <c r="B252" s="53">
        <v>2045</v>
      </c>
      <c r="C252" s="593"/>
      <c r="D252" s="645"/>
      <c r="E252" s="84">
        <v>2</v>
      </c>
      <c r="F252" s="84" t="s">
        <v>156</v>
      </c>
      <c r="G252" s="85">
        <v>169.82</v>
      </c>
      <c r="H252" s="242">
        <v>2056520</v>
      </c>
      <c r="I252" s="111">
        <f>+G252-G251</f>
        <v>17.689999999999998</v>
      </c>
      <c r="J252" s="261"/>
      <c r="K252" s="200">
        <v>0</v>
      </c>
      <c r="L252" s="24" t="s">
        <v>195</v>
      </c>
      <c r="M252" s="25">
        <v>100</v>
      </c>
      <c r="N252" s="260" t="s">
        <v>920</v>
      </c>
      <c r="O252" s="25">
        <v>975</v>
      </c>
      <c r="P252" s="201"/>
      <c r="Q252" s="30"/>
      <c r="R252" s="269"/>
      <c r="S252" s="280"/>
      <c r="T252" s="26" t="s">
        <v>936</v>
      </c>
      <c r="U252" s="26"/>
    </row>
    <row r="253" spans="1:21" customFormat="1" ht="24" hidden="1" customHeight="1" thickBot="1" x14ac:dyDescent="0.35">
      <c r="A253" s="23">
        <v>2046</v>
      </c>
      <c r="B253" s="53">
        <v>2045</v>
      </c>
      <c r="C253" s="594"/>
      <c r="D253" s="646"/>
      <c r="E253" s="102">
        <v>3</v>
      </c>
      <c r="F253" s="102" t="s">
        <v>216</v>
      </c>
      <c r="G253" s="103">
        <v>173.34</v>
      </c>
      <c r="H253" s="243">
        <v>2099147</v>
      </c>
      <c r="I253" s="111">
        <f>+G253-G251</f>
        <v>21.210000000000008</v>
      </c>
      <c r="J253" s="261"/>
      <c r="K253" s="200">
        <v>0</v>
      </c>
      <c r="L253" s="452" t="s">
        <v>195</v>
      </c>
      <c r="M253" s="211">
        <v>100</v>
      </c>
      <c r="N253" s="357" t="s">
        <v>920</v>
      </c>
      <c r="O253" s="211">
        <v>975</v>
      </c>
      <c r="P253" s="213"/>
      <c r="Q253" s="214"/>
      <c r="R253" s="270"/>
      <c r="S253" s="284"/>
      <c r="T253" s="26" t="s">
        <v>936</v>
      </c>
      <c r="U253" s="26"/>
    </row>
    <row r="254" spans="1:21" customFormat="1" ht="37.35" hidden="1" customHeight="1" x14ac:dyDescent="0.3">
      <c r="A254" s="36"/>
      <c r="B254" s="59">
        <v>2053</v>
      </c>
      <c r="C254" s="592">
        <v>2053</v>
      </c>
      <c r="D254" s="586" t="s">
        <v>933</v>
      </c>
      <c r="E254" s="100">
        <v>1</v>
      </c>
      <c r="F254" s="244" t="s">
        <v>930</v>
      </c>
      <c r="G254" s="238">
        <v>106.11</v>
      </c>
      <c r="H254" s="241">
        <v>1284992</v>
      </c>
      <c r="I254" s="111"/>
      <c r="J254" s="468"/>
      <c r="K254" s="200">
        <v>0</v>
      </c>
      <c r="L254" s="455" t="s">
        <v>195</v>
      </c>
      <c r="M254" s="424">
        <v>100</v>
      </c>
      <c r="N254" s="432" t="s">
        <v>920</v>
      </c>
      <c r="O254" s="424">
        <v>975</v>
      </c>
      <c r="P254" s="207"/>
      <c r="Q2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54" s="209" t="s">
        <v>195</v>
      </c>
      <c r="S254" s="279">
        <v>100</v>
      </c>
      <c r="T254" s="26" t="s">
        <v>936</v>
      </c>
      <c r="U254" s="26" t="s">
        <v>936</v>
      </c>
    </row>
    <row r="255" spans="1:21" customFormat="1" ht="30" hidden="1" customHeight="1" x14ac:dyDescent="0.3">
      <c r="A255" s="36" t="s">
        <v>217</v>
      </c>
      <c r="B255" s="59">
        <v>2053</v>
      </c>
      <c r="C255" s="593"/>
      <c r="D255" s="587"/>
      <c r="E255" s="84">
        <v>2</v>
      </c>
      <c r="F255" s="245" t="s">
        <v>931</v>
      </c>
      <c r="G255" s="239">
        <v>120.28</v>
      </c>
      <c r="H255" s="242">
        <v>1456591</v>
      </c>
      <c r="I255" s="111">
        <f>+G255-G254</f>
        <v>14.170000000000002</v>
      </c>
      <c r="J255" s="469"/>
      <c r="K255" s="200">
        <v>0</v>
      </c>
      <c r="L255" s="456" t="s">
        <v>195</v>
      </c>
      <c r="M255" s="422">
        <v>100</v>
      </c>
      <c r="N255" s="433" t="s">
        <v>920</v>
      </c>
      <c r="O255" s="422">
        <v>975</v>
      </c>
      <c r="P255" s="201"/>
      <c r="Q255" s="30"/>
      <c r="R255" s="269"/>
      <c r="S255" s="280"/>
      <c r="T255" s="26" t="s">
        <v>936</v>
      </c>
      <c r="U255" s="26"/>
    </row>
    <row r="256" spans="1:21" customFormat="1" ht="30" hidden="1" customHeight="1" x14ac:dyDescent="0.3">
      <c r="A256" s="36">
        <v>2058</v>
      </c>
      <c r="B256" s="59">
        <v>2053</v>
      </c>
      <c r="C256" s="593"/>
      <c r="D256" s="587"/>
      <c r="E256" s="84">
        <v>3</v>
      </c>
      <c r="F256" s="245" t="s">
        <v>218</v>
      </c>
      <c r="G256" s="239">
        <v>127.36</v>
      </c>
      <c r="H256" s="242">
        <v>1542330</v>
      </c>
      <c r="I256" s="111">
        <f>+G256-G254</f>
        <v>21.25</v>
      </c>
      <c r="J256" s="469"/>
      <c r="K256" s="200">
        <v>0</v>
      </c>
      <c r="L256" s="456" t="s">
        <v>195</v>
      </c>
      <c r="M256" s="422">
        <v>100</v>
      </c>
      <c r="N256" s="433" t="s">
        <v>920</v>
      </c>
      <c r="O256" s="422">
        <v>975</v>
      </c>
      <c r="P256" s="201"/>
      <c r="Q256" s="30"/>
      <c r="R256" s="269"/>
      <c r="S256" s="280"/>
      <c r="T256" s="26" t="s">
        <v>936</v>
      </c>
      <c r="U256" s="26"/>
    </row>
    <row r="257" spans="1:21" customFormat="1" ht="33.6" hidden="1" customHeight="1" x14ac:dyDescent="0.3">
      <c r="A257" s="36">
        <v>2051</v>
      </c>
      <c r="B257" s="59">
        <v>2053</v>
      </c>
      <c r="C257" s="593"/>
      <c r="D257" s="587"/>
      <c r="E257" s="84">
        <v>4</v>
      </c>
      <c r="F257" s="245" t="s">
        <v>219</v>
      </c>
      <c r="G257" s="239">
        <v>134.44999999999999</v>
      </c>
      <c r="H257" s="242">
        <v>1628190</v>
      </c>
      <c r="I257" s="111">
        <f>+G257-G254</f>
        <v>28.339999999999989</v>
      </c>
      <c r="J257" s="469"/>
      <c r="K257" s="200">
        <v>0</v>
      </c>
      <c r="L257" s="456" t="s">
        <v>195</v>
      </c>
      <c r="M257" s="422">
        <v>100</v>
      </c>
      <c r="N257" s="433" t="s">
        <v>920</v>
      </c>
      <c r="O257" s="422">
        <v>975</v>
      </c>
      <c r="P257" s="201"/>
      <c r="Q257" s="30"/>
      <c r="R257" s="269"/>
      <c r="S257" s="280"/>
      <c r="T257" s="26" t="s">
        <v>936</v>
      </c>
      <c r="U257" s="26"/>
    </row>
    <row r="258" spans="1:21" customFormat="1" ht="35.4" hidden="1" customHeight="1" x14ac:dyDescent="0.3">
      <c r="A258" s="36">
        <v>2052</v>
      </c>
      <c r="B258" s="59">
        <v>2053</v>
      </c>
      <c r="C258" s="593"/>
      <c r="D258" s="587"/>
      <c r="E258" s="84">
        <v>5</v>
      </c>
      <c r="F258" s="245" t="s">
        <v>932</v>
      </c>
      <c r="G258" s="239">
        <v>137.97</v>
      </c>
      <c r="H258" s="242">
        <v>1670817</v>
      </c>
      <c r="I258" s="111">
        <f>+G258-G254</f>
        <v>31.86</v>
      </c>
      <c r="J258" s="469"/>
      <c r="K258" s="200">
        <v>0</v>
      </c>
      <c r="L258" s="456" t="s">
        <v>195</v>
      </c>
      <c r="M258" s="422">
        <v>100</v>
      </c>
      <c r="N258" s="433" t="s">
        <v>920</v>
      </c>
      <c r="O258" s="422">
        <v>975</v>
      </c>
      <c r="P258" s="201"/>
      <c r="Q258" s="30"/>
      <c r="R258" s="269"/>
      <c r="S258" s="280"/>
      <c r="T258" s="26" t="s">
        <v>936</v>
      </c>
      <c r="U258" s="26"/>
    </row>
    <row r="259" spans="1:21" customFormat="1" ht="27" hidden="1" customHeight="1" x14ac:dyDescent="0.3">
      <c r="A259" s="36">
        <v>2049</v>
      </c>
      <c r="B259" s="59">
        <v>2053</v>
      </c>
      <c r="C259" s="593"/>
      <c r="D259" s="587"/>
      <c r="E259" s="84">
        <v>6</v>
      </c>
      <c r="F259" s="245" t="s">
        <v>220</v>
      </c>
      <c r="G259" s="239">
        <v>162.72999999999999</v>
      </c>
      <c r="H259" s="242">
        <v>1970660</v>
      </c>
      <c r="I259" s="111">
        <f>+G259-G254</f>
        <v>56.61999999999999</v>
      </c>
      <c r="J259" s="469"/>
      <c r="K259" s="200">
        <v>0</v>
      </c>
      <c r="L259" s="456" t="s">
        <v>195</v>
      </c>
      <c r="M259" s="422">
        <v>100</v>
      </c>
      <c r="N259" s="433" t="s">
        <v>920</v>
      </c>
      <c r="O259" s="422">
        <v>975</v>
      </c>
      <c r="P259" s="201"/>
      <c r="Q259" s="30"/>
      <c r="R259" s="269"/>
      <c r="S259" s="280"/>
      <c r="T259" s="26" t="s">
        <v>936</v>
      </c>
      <c r="U259" s="26"/>
    </row>
    <row r="260" spans="1:21" customFormat="1" ht="29.1" hidden="1" customHeight="1" x14ac:dyDescent="0.3">
      <c r="A260" s="36">
        <v>2050</v>
      </c>
      <c r="B260" s="59">
        <v>2053</v>
      </c>
      <c r="C260" s="593"/>
      <c r="D260" s="587"/>
      <c r="E260" s="84">
        <v>7</v>
      </c>
      <c r="F260" s="245" t="s">
        <v>221</v>
      </c>
      <c r="G260" s="239">
        <v>176.86</v>
      </c>
      <c r="H260" s="242">
        <v>2141775</v>
      </c>
      <c r="I260" s="111">
        <f>+G260-G254</f>
        <v>70.750000000000014</v>
      </c>
      <c r="J260" s="469"/>
      <c r="K260" s="200">
        <v>0</v>
      </c>
      <c r="L260" s="456" t="s">
        <v>195</v>
      </c>
      <c r="M260" s="422">
        <v>100</v>
      </c>
      <c r="N260" s="433" t="s">
        <v>920</v>
      </c>
      <c r="O260" s="422">
        <v>975</v>
      </c>
      <c r="P260" s="201"/>
      <c r="Q260" s="30"/>
      <c r="R260" s="269"/>
      <c r="S260" s="280"/>
      <c r="T260" s="26" t="s">
        <v>936</v>
      </c>
      <c r="U260" s="26"/>
    </row>
    <row r="261" spans="1:21" customFormat="1" ht="58.35" hidden="1" customHeight="1" x14ac:dyDescent="0.3">
      <c r="A261" s="36">
        <v>2065</v>
      </c>
      <c r="B261" s="59">
        <v>2053</v>
      </c>
      <c r="C261" s="593"/>
      <c r="D261" s="587"/>
      <c r="E261" s="84">
        <v>8</v>
      </c>
      <c r="F261" s="245" t="s">
        <v>222</v>
      </c>
      <c r="G261" s="239">
        <v>187.5</v>
      </c>
      <c r="H261" s="242">
        <v>2270625</v>
      </c>
      <c r="I261" s="111">
        <f>+G261-G254</f>
        <v>81.39</v>
      </c>
      <c r="J261" s="469"/>
      <c r="K261" s="200">
        <v>0</v>
      </c>
      <c r="L261" s="456" t="s">
        <v>195</v>
      </c>
      <c r="M261" s="422">
        <v>100</v>
      </c>
      <c r="N261" s="433" t="s">
        <v>920</v>
      </c>
      <c r="O261" s="422">
        <v>975</v>
      </c>
      <c r="P261" s="201"/>
      <c r="Q261" s="30"/>
      <c r="R261" s="269"/>
      <c r="S261" s="280"/>
      <c r="T261" s="26" t="s">
        <v>936</v>
      </c>
      <c r="U261" s="26"/>
    </row>
    <row r="262" spans="1:21" customFormat="1" ht="48" hidden="1" customHeight="1" thickBot="1" x14ac:dyDescent="0.35">
      <c r="A262" s="38">
        <v>2055</v>
      </c>
      <c r="B262" s="59">
        <v>2053</v>
      </c>
      <c r="C262" s="594"/>
      <c r="D262" s="588"/>
      <c r="E262" s="102">
        <v>9</v>
      </c>
      <c r="F262" s="246" t="s">
        <v>223</v>
      </c>
      <c r="G262" s="240">
        <v>565.99</v>
      </c>
      <c r="H262" s="243">
        <v>6854139</v>
      </c>
      <c r="I262" s="111">
        <f>+G262-G254</f>
        <v>459.88</v>
      </c>
      <c r="J262" s="469"/>
      <c r="K262" s="200">
        <v>0</v>
      </c>
      <c r="L262" s="457" t="s">
        <v>195</v>
      </c>
      <c r="M262" s="427">
        <v>100</v>
      </c>
      <c r="N262" s="434" t="s">
        <v>920</v>
      </c>
      <c r="O262" s="427">
        <v>975</v>
      </c>
      <c r="P262" s="213"/>
      <c r="Q262" s="214"/>
      <c r="R262" s="270"/>
      <c r="S262" s="284"/>
      <c r="T262" s="26" t="s">
        <v>936</v>
      </c>
      <c r="U262" s="26"/>
    </row>
    <row r="263" spans="1:21" customFormat="1" ht="31.2" hidden="1" x14ac:dyDescent="0.3">
      <c r="A263" s="1"/>
      <c r="B263" s="53">
        <v>2056</v>
      </c>
      <c r="C263" s="154">
        <v>2056</v>
      </c>
      <c r="D263" s="147" t="s">
        <v>224</v>
      </c>
      <c r="E263" s="119"/>
      <c r="F263" s="119" t="s">
        <v>20</v>
      </c>
      <c r="G263" s="120">
        <v>187.5</v>
      </c>
      <c r="H263" s="341">
        <v>2270625</v>
      </c>
      <c r="I263" s="458"/>
      <c r="J263" s="200"/>
      <c r="K263" s="200">
        <v>0</v>
      </c>
      <c r="L263" s="453" t="s">
        <v>195</v>
      </c>
      <c r="M263" s="321">
        <v>100</v>
      </c>
      <c r="N263" s="358" t="s">
        <v>920</v>
      </c>
      <c r="O263" s="321">
        <v>975</v>
      </c>
      <c r="P263" s="323"/>
      <c r="Q263" s="3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63" s="325" t="s">
        <v>195</v>
      </c>
      <c r="S263" s="321">
        <v>100</v>
      </c>
      <c r="T263" s="26" t="s">
        <v>936</v>
      </c>
      <c r="U263" s="26" t="s">
        <v>936</v>
      </c>
    </row>
    <row r="264" spans="1:21" customFormat="1" ht="36.6" hidden="1" customHeight="1" x14ac:dyDescent="0.3">
      <c r="A264" s="23"/>
      <c r="B264" s="53">
        <v>2062</v>
      </c>
      <c r="C264" s="592">
        <v>2062</v>
      </c>
      <c r="D264" s="701" t="s">
        <v>225</v>
      </c>
      <c r="E264" s="100">
        <v>1</v>
      </c>
      <c r="F264" s="121" t="s">
        <v>226</v>
      </c>
      <c r="G264" s="101">
        <v>300.7</v>
      </c>
      <c r="H264" s="241">
        <v>3641477</v>
      </c>
      <c r="I264" s="111"/>
      <c r="J264" s="261"/>
      <c r="K264" s="200">
        <v>0</v>
      </c>
      <c r="L264" s="451" t="s">
        <v>195</v>
      </c>
      <c r="M264" s="205">
        <v>100</v>
      </c>
      <c r="N264" s="356" t="s">
        <v>920</v>
      </c>
      <c r="O264" s="205">
        <v>975</v>
      </c>
      <c r="P264" s="207"/>
      <c r="Q26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64" s="209" t="s">
        <v>195</v>
      </c>
      <c r="S264" s="279">
        <v>100</v>
      </c>
      <c r="T264" s="26" t="s">
        <v>936</v>
      </c>
      <c r="U264" s="26" t="s">
        <v>936</v>
      </c>
    </row>
    <row r="265" spans="1:21" customFormat="1" ht="33.6" hidden="1" customHeight="1" x14ac:dyDescent="0.3">
      <c r="A265" s="23">
        <v>2060</v>
      </c>
      <c r="B265" s="53">
        <v>2062</v>
      </c>
      <c r="C265" s="593"/>
      <c r="D265" s="619"/>
      <c r="E265" s="84">
        <v>2</v>
      </c>
      <c r="F265" s="122" t="s">
        <v>227</v>
      </c>
      <c r="G265" s="85">
        <v>307.77999999999997</v>
      </c>
      <c r="H265" s="242">
        <v>3727216</v>
      </c>
      <c r="I265" s="111">
        <f>+G265-G264</f>
        <v>7.0799999999999841</v>
      </c>
      <c r="J265" s="202"/>
      <c r="K265" s="200">
        <v>0</v>
      </c>
      <c r="L265" s="24" t="s">
        <v>195</v>
      </c>
      <c r="M265" s="25">
        <v>100</v>
      </c>
      <c r="N265" s="260" t="s">
        <v>920</v>
      </c>
      <c r="O265" s="25">
        <v>975</v>
      </c>
      <c r="P265" s="201"/>
      <c r="Q265" s="30"/>
      <c r="R265" s="269"/>
      <c r="S265" s="280"/>
      <c r="T265" s="26" t="s">
        <v>936</v>
      </c>
      <c r="U265" s="26"/>
    </row>
    <row r="266" spans="1:21" customFormat="1" ht="15" hidden="1" customHeight="1" x14ac:dyDescent="0.3">
      <c r="A266" s="23">
        <v>2061</v>
      </c>
      <c r="B266" s="53">
        <v>2062</v>
      </c>
      <c r="C266" s="593"/>
      <c r="D266" s="619"/>
      <c r="E266" s="84">
        <v>3</v>
      </c>
      <c r="F266" s="122" t="s">
        <v>228</v>
      </c>
      <c r="G266" s="85">
        <v>321.91000000000003</v>
      </c>
      <c r="H266" s="242">
        <v>3898330</v>
      </c>
      <c r="I266" s="111">
        <f>+G266-G264</f>
        <v>21.210000000000036</v>
      </c>
      <c r="J266" s="202"/>
      <c r="K266" s="200">
        <v>0</v>
      </c>
      <c r="L266" s="24" t="s">
        <v>195</v>
      </c>
      <c r="M266" s="25">
        <v>100</v>
      </c>
      <c r="N266" s="260" t="s">
        <v>920</v>
      </c>
      <c r="O266" s="25">
        <v>975</v>
      </c>
      <c r="P266" s="201"/>
      <c r="Q266" s="30"/>
      <c r="R266" s="269"/>
      <c r="S266" s="280"/>
      <c r="T266" s="26" t="s">
        <v>936</v>
      </c>
      <c r="U266" s="26"/>
    </row>
    <row r="267" spans="1:21" customFormat="1" ht="62.4" hidden="1" customHeight="1" thickBot="1" x14ac:dyDescent="0.35">
      <c r="A267" s="23">
        <v>2030</v>
      </c>
      <c r="B267" s="53">
        <v>2062</v>
      </c>
      <c r="C267" s="594"/>
      <c r="D267" s="620"/>
      <c r="E267" s="102">
        <v>4</v>
      </c>
      <c r="F267" s="123" t="s">
        <v>229</v>
      </c>
      <c r="G267" s="103">
        <v>466.96</v>
      </c>
      <c r="H267" s="243">
        <v>5654886</v>
      </c>
      <c r="I267" s="111">
        <f>+G267-G264</f>
        <v>166.26</v>
      </c>
      <c r="J267" s="202"/>
      <c r="K267" s="200">
        <v>0</v>
      </c>
      <c r="L267" s="452" t="s">
        <v>195</v>
      </c>
      <c r="M267" s="211">
        <v>100</v>
      </c>
      <c r="N267" s="357" t="s">
        <v>920</v>
      </c>
      <c r="O267" s="211">
        <v>975</v>
      </c>
      <c r="P267" s="213"/>
      <c r="Q267" s="214"/>
      <c r="R267" s="270"/>
      <c r="S267" s="284"/>
      <c r="T267" s="26" t="s">
        <v>936</v>
      </c>
      <c r="U267" s="26"/>
    </row>
    <row r="268" spans="1:21" customFormat="1" ht="41.4" hidden="1" x14ac:dyDescent="0.3">
      <c r="A268" s="1"/>
      <c r="B268" s="53">
        <v>2063</v>
      </c>
      <c r="C268" s="124">
        <v>2063</v>
      </c>
      <c r="D268" s="125" t="s">
        <v>230</v>
      </c>
      <c r="E268" s="91"/>
      <c r="F268" s="91" t="s">
        <v>20</v>
      </c>
      <c r="G268" s="116">
        <v>194.59</v>
      </c>
      <c r="H268" s="221">
        <v>2356485</v>
      </c>
      <c r="I268" s="458"/>
      <c r="J268" s="200"/>
      <c r="K268" s="200">
        <v>0</v>
      </c>
      <c r="L268" s="454" t="s">
        <v>195</v>
      </c>
      <c r="M268" s="250">
        <v>100</v>
      </c>
      <c r="N268" s="355" t="s">
        <v>920</v>
      </c>
      <c r="O268" s="250">
        <v>975</v>
      </c>
      <c r="P268" s="306"/>
      <c r="Q26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68" s="308" t="s">
        <v>195</v>
      </c>
      <c r="S268" s="250">
        <v>100</v>
      </c>
      <c r="T268" s="26" t="s">
        <v>936</v>
      </c>
      <c r="U268" s="26" t="s">
        <v>936</v>
      </c>
    </row>
    <row r="269" spans="1:21" customFormat="1" ht="31.2" hidden="1" x14ac:dyDescent="0.3">
      <c r="A269" s="1"/>
      <c r="B269" s="53">
        <v>2064</v>
      </c>
      <c r="C269" s="92">
        <v>2064</v>
      </c>
      <c r="D269" s="104" t="s">
        <v>231</v>
      </c>
      <c r="E269" s="90"/>
      <c r="F269" s="90" t="s">
        <v>20</v>
      </c>
      <c r="G269" s="98">
        <v>212.27</v>
      </c>
      <c r="H269" s="225">
        <v>2570590</v>
      </c>
      <c r="I269" s="458"/>
      <c r="J269" s="200"/>
      <c r="K269" s="200">
        <v>0</v>
      </c>
      <c r="L269" s="366" t="s">
        <v>195</v>
      </c>
      <c r="M269" s="274">
        <v>100</v>
      </c>
      <c r="N269" s="359" t="s">
        <v>920</v>
      </c>
      <c r="O269" s="274">
        <v>975</v>
      </c>
      <c r="P269" s="304"/>
      <c r="Q26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69" s="360" t="s">
        <v>195</v>
      </c>
      <c r="S269" s="274">
        <v>100</v>
      </c>
      <c r="T269" s="26" t="s">
        <v>936</v>
      </c>
      <c r="U269" s="26" t="s">
        <v>936</v>
      </c>
    </row>
    <row r="270" spans="1:21" customFormat="1" ht="36" hidden="1" customHeight="1" x14ac:dyDescent="0.3">
      <c r="A270" s="23"/>
      <c r="B270" s="53">
        <v>2066</v>
      </c>
      <c r="C270" s="592">
        <v>2066</v>
      </c>
      <c r="D270" s="618" t="s">
        <v>232</v>
      </c>
      <c r="E270" s="100">
        <v>1</v>
      </c>
      <c r="F270" s="121" t="s">
        <v>233</v>
      </c>
      <c r="G270" s="101">
        <v>237</v>
      </c>
      <c r="H270" s="241">
        <v>2870070</v>
      </c>
      <c r="I270" s="111"/>
      <c r="J270" s="261"/>
      <c r="K270" s="200">
        <v>0</v>
      </c>
      <c r="L270" s="451" t="s">
        <v>195</v>
      </c>
      <c r="M270" s="205">
        <v>100</v>
      </c>
      <c r="N270" s="356" t="s">
        <v>920</v>
      </c>
      <c r="O270" s="205">
        <v>975</v>
      </c>
      <c r="P270" s="207"/>
      <c r="Q2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70" s="209" t="s">
        <v>195</v>
      </c>
      <c r="S270" s="279">
        <v>100</v>
      </c>
      <c r="T270" s="26" t="s">
        <v>936</v>
      </c>
      <c r="U270" s="26" t="s">
        <v>936</v>
      </c>
    </row>
    <row r="271" spans="1:21" customFormat="1" ht="71.25" hidden="1" customHeight="1" thickBot="1" x14ac:dyDescent="0.35">
      <c r="A271" s="23">
        <v>2048</v>
      </c>
      <c r="B271" s="53">
        <v>2066</v>
      </c>
      <c r="C271" s="594"/>
      <c r="D271" s="620"/>
      <c r="E271" s="102">
        <v>2</v>
      </c>
      <c r="F271" s="123" t="s">
        <v>234</v>
      </c>
      <c r="G271" s="103">
        <v>286.54000000000002</v>
      </c>
      <c r="H271" s="243">
        <v>3469999</v>
      </c>
      <c r="I271" s="111">
        <f>+G271-G270</f>
        <v>49.54000000000002</v>
      </c>
      <c r="J271" s="202"/>
      <c r="K271" s="200">
        <v>0</v>
      </c>
      <c r="L271" s="452" t="s">
        <v>195</v>
      </c>
      <c r="M271" s="211">
        <v>100</v>
      </c>
      <c r="N271" s="357" t="s">
        <v>920</v>
      </c>
      <c r="O271" s="211">
        <v>975</v>
      </c>
      <c r="P271" s="213"/>
      <c r="Q271" s="214"/>
      <c r="R271" s="270"/>
      <c r="S271" s="284"/>
      <c r="T271" s="26" t="s">
        <v>936</v>
      </c>
      <c r="U271" s="26"/>
    </row>
    <row r="272" spans="1:21" customFormat="1" ht="31.2" hidden="1" x14ac:dyDescent="0.3">
      <c r="A272" s="1"/>
      <c r="B272" s="53">
        <v>2067</v>
      </c>
      <c r="C272" s="124">
        <v>2067</v>
      </c>
      <c r="D272" s="125" t="s">
        <v>235</v>
      </c>
      <c r="E272" s="91"/>
      <c r="F272" s="91" t="s">
        <v>20</v>
      </c>
      <c r="G272" s="116">
        <v>99.03</v>
      </c>
      <c r="H272" s="221">
        <v>1199253</v>
      </c>
      <c r="I272" s="458"/>
      <c r="J272" s="200"/>
      <c r="K272" s="200">
        <v>0</v>
      </c>
      <c r="L272" s="454" t="s">
        <v>195</v>
      </c>
      <c r="M272" s="250">
        <v>100</v>
      </c>
      <c r="N272" s="355" t="s">
        <v>920</v>
      </c>
      <c r="O272" s="250">
        <v>975</v>
      </c>
      <c r="P272" s="306"/>
      <c r="Q27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72" s="308" t="s">
        <v>195</v>
      </c>
      <c r="S272" s="250">
        <v>100</v>
      </c>
      <c r="T272" s="26" t="s">
        <v>936</v>
      </c>
      <c r="U272" s="26" t="s">
        <v>936</v>
      </c>
    </row>
    <row r="273" spans="1:21" customFormat="1" ht="59.25" hidden="1" customHeight="1" x14ac:dyDescent="0.3">
      <c r="A273" s="1"/>
      <c r="B273" s="53">
        <v>2068</v>
      </c>
      <c r="C273" s="95">
        <v>2068</v>
      </c>
      <c r="D273" s="97" t="s">
        <v>236</v>
      </c>
      <c r="E273" s="84"/>
      <c r="F273" s="84" t="s">
        <v>20</v>
      </c>
      <c r="G273" s="85">
        <v>71.930000000000007</v>
      </c>
      <c r="H273" s="219">
        <v>871072</v>
      </c>
      <c r="I273" s="458">
        <v>24.64</v>
      </c>
      <c r="J273" s="470">
        <v>24.64</v>
      </c>
      <c r="K273" s="421">
        <v>298390</v>
      </c>
      <c r="L273" s="24" t="s">
        <v>195</v>
      </c>
      <c r="M273" s="25">
        <v>100</v>
      </c>
      <c r="N273" s="260" t="s">
        <v>920</v>
      </c>
      <c r="O273" s="25">
        <v>975</v>
      </c>
      <c r="P273" s="20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73" s="20" t="s">
        <v>195</v>
      </c>
      <c r="S273" s="25">
        <v>100</v>
      </c>
      <c r="T273" s="26" t="s">
        <v>936</v>
      </c>
      <c r="U273" s="26" t="s">
        <v>936</v>
      </c>
    </row>
    <row r="274" spans="1:21" customFormat="1" ht="31.2" hidden="1" x14ac:dyDescent="0.3">
      <c r="A274" s="1"/>
      <c r="B274" s="57">
        <v>2069</v>
      </c>
      <c r="C274" s="95">
        <v>2069</v>
      </c>
      <c r="D274" s="97" t="s">
        <v>237</v>
      </c>
      <c r="E274" s="84"/>
      <c r="F274" s="84" t="s">
        <v>20</v>
      </c>
      <c r="G274" s="85">
        <v>58.32</v>
      </c>
      <c r="H274" s="219">
        <v>706255</v>
      </c>
      <c r="I274" s="458"/>
      <c r="J274" s="200"/>
      <c r="K274" s="200">
        <v>0</v>
      </c>
      <c r="L274" s="24" t="s">
        <v>195</v>
      </c>
      <c r="M274" s="25">
        <v>100</v>
      </c>
      <c r="N274" s="260" t="s">
        <v>920</v>
      </c>
      <c r="O274" s="25">
        <v>975</v>
      </c>
      <c r="P274" s="20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74" s="20" t="s">
        <v>195</v>
      </c>
      <c r="S274" s="25">
        <v>100</v>
      </c>
      <c r="T274" s="26" t="s">
        <v>936</v>
      </c>
      <c r="U274" s="26" t="s">
        <v>936</v>
      </c>
    </row>
    <row r="275" spans="1:21" ht="34.5" hidden="1" customHeight="1" x14ac:dyDescent="0.3">
      <c r="A275" s="1"/>
      <c r="B275" s="5"/>
      <c r="C275" s="684" t="s">
        <v>238</v>
      </c>
      <c r="D275" s="685"/>
      <c r="E275" s="685"/>
      <c r="F275" s="685"/>
      <c r="G275" s="494"/>
      <c r="H275" s="219"/>
      <c r="I275" s="458"/>
      <c r="J275" s="471"/>
      <c r="K275" s="200">
        <v>0</v>
      </c>
      <c r="L275" s="17" t="s">
        <v>42</v>
      </c>
      <c r="M275" s="25" t="s">
        <v>42</v>
      </c>
      <c r="N275" s="25" t="s">
        <v>42</v>
      </c>
      <c r="O275" s="25"/>
      <c r="P275" s="201"/>
      <c r="Q275" s="30"/>
      <c r="R275" s="200" t="s">
        <v>42</v>
      </c>
      <c r="S275" s="200" t="s">
        <v>42</v>
      </c>
      <c r="T275" s="200" t="s">
        <v>42</v>
      </c>
      <c r="U275" s="274" t="s">
        <v>41</v>
      </c>
    </row>
    <row r="276" spans="1:21" hidden="1" x14ac:dyDescent="0.3">
      <c r="A276" s="1"/>
      <c r="B276" s="42" t="s">
        <v>1</v>
      </c>
      <c r="C276" s="413" t="s">
        <v>1</v>
      </c>
      <c r="D276" s="413" t="s">
        <v>2</v>
      </c>
      <c r="E276" s="117" t="s">
        <v>3</v>
      </c>
      <c r="F276" s="413" t="s">
        <v>4</v>
      </c>
      <c r="G276" s="9" t="s">
        <v>5</v>
      </c>
      <c r="H276" s="444" t="s">
        <v>6</v>
      </c>
      <c r="I276" s="458"/>
      <c r="J276" s="288"/>
      <c r="K276" s="200">
        <v>0</v>
      </c>
      <c r="L276" s="17" t="s">
        <v>42</v>
      </c>
      <c r="M276" s="25" t="s">
        <v>42</v>
      </c>
      <c r="N276" s="25" t="s">
        <v>42</v>
      </c>
      <c r="O276" s="25"/>
      <c r="P276" s="201"/>
      <c r="Q276" s="30"/>
      <c r="R276" s="200" t="s">
        <v>42</v>
      </c>
      <c r="S276" s="200" t="s">
        <v>42</v>
      </c>
      <c r="T276" s="200" t="s">
        <v>42</v>
      </c>
      <c r="U276" s="274" t="s">
        <v>41</v>
      </c>
    </row>
    <row r="277" spans="1:21" customFormat="1" ht="27.6" hidden="1" x14ac:dyDescent="0.3">
      <c r="A277" s="1"/>
      <c r="B277" s="57">
        <v>3010</v>
      </c>
      <c r="C277" s="95">
        <v>3010</v>
      </c>
      <c r="D277" s="97" t="s">
        <v>239</v>
      </c>
      <c r="E277" s="84"/>
      <c r="F277" s="84" t="s">
        <v>20</v>
      </c>
      <c r="G277" s="85">
        <v>181.4</v>
      </c>
      <c r="H277" s="219">
        <v>2196754</v>
      </c>
      <c r="I277" s="458"/>
      <c r="J277" s="200"/>
      <c r="K277" s="200">
        <v>0</v>
      </c>
      <c r="L277" s="17" t="s">
        <v>917</v>
      </c>
      <c r="M277" s="25">
        <v>100</v>
      </c>
      <c r="N277" s="35" t="s">
        <v>434</v>
      </c>
      <c r="O277" s="25">
        <v>136</v>
      </c>
      <c r="P277" s="201"/>
      <c r="Q2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77" s="20" t="s">
        <v>240</v>
      </c>
      <c r="S277" s="25">
        <v>100</v>
      </c>
      <c r="T277" s="26" t="s">
        <v>936</v>
      </c>
      <c r="U277" s="26" t="s">
        <v>936</v>
      </c>
    </row>
    <row r="278" spans="1:21" customFormat="1" ht="29.4" hidden="1" customHeight="1" x14ac:dyDescent="0.3">
      <c r="A278" s="1"/>
      <c r="B278" s="5"/>
      <c r="C278" s="647" t="s">
        <v>241</v>
      </c>
      <c r="D278" s="648"/>
      <c r="E278" s="648"/>
      <c r="F278" s="648"/>
      <c r="G278" s="648"/>
      <c r="H278" s="219"/>
      <c r="I278" s="458"/>
      <c r="J278" s="471"/>
      <c r="K278" s="200">
        <v>0</v>
      </c>
      <c r="L278" s="17" t="s">
        <v>42</v>
      </c>
      <c r="M278" s="200" t="s">
        <v>42</v>
      </c>
      <c r="N278" s="200" t="s">
        <v>42</v>
      </c>
      <c r="O278" s="200" t="s">
        <v>42</v>
      </c>
      <c r="P278" s="201"/>
      <c r="Q278" s="30"/>
      <c r="R278" s="200" t="s">
        <v>42</v>
      </c>
      <c r="S278" s="200" t="s">
        <v>42</v>
      </c>
      <c r="T278" s="200" t="s">
        <v>42</v>
      </c>
      <c r="U278" s="274" t="s">
        <v>41</v>
      </c>
    </row>
    <row r="279" spans="1:21" customFormat="1" hidden="1" x14ac:dyDescent="0.3">
      <c r="A279" s="1"/>
      <c r="B279" s="42" t="s">
        <v>1</v>
      </c>
      <c r="C279" s="117" t="s">
        <v>1</v>
      </c>
      <c r="D279" s="117" t="s">
        <v>2</v>
      </c>
      <c r="E279" s="117" t="s">
        <v>3</v>
      </c>
      <c r="F279" s="84" t="s">
        <v>20</v>
      </c>
      <c r="G279" s="9" t="s">
        <v>5</v>
      </c>
      <c r="H279" s="444" t="s">
        <v>6</v>
      </c>
      <c r="I279" s="458"/>
      <c r="J279" s="288"/>
      <c r="K279" s="200">
        <v>0</v>
      </c>
      <c r="L279" s="17" t="s">
        <v>42</v>
      </c>
      <c r="M279" s="200" t="s">
        <v>42</v>
      </c>
      <c r="N279" s="200" t="s">
        <v>42</v>
      </c>
      <c r="O279" s="200" t="s">
        <v>42</v>
      </c>
      <c r="P279" s="201"/>
      <c r="Q279" s="30"/>
      <c r="R279" s="200" t="s">
        <v>42</v>
      </c>
      <c r="S279" s="200" t="s">
        <v>42</v>
      </c>
      <c r="T279" s="200" t="s">
        <v>42</v>
      </c>
      <c r="U279" s="274" t="s">
        <v>41</v>
      </c>
    </row>
    <row r="280" spans="1:21" customFormat="1" ht="27.6" hidden="1" x14ac:dyDescent="0.3">
      <c r="A280" s="1"/>
      <c r="B280" s="53">
        <v>3003</v>
      </c>
      <c r="C280" s="95">
        <v>3003</v>
      </c>
      <c r="D280" s="97" t="s">
        <v>242</v>
      </c>
      <c r="E280" s="84"/>
      <c r="F280" s="84" t="s">
        <v>20</v>
      </c>
      <c r="G280" s="85">
        <v>321.91000000000003</v>
      </c>
      <c r="H280" s="219">
        <v>3898330</v>
      </c>
      <c r="I280" s="458"/>
      <c r="J280" s="200"/>
      <c r="K280" s="200">
        <v>0</v>
      </c>
      <c r="L280" s="24" t="s">
        <v>243</v>
      </c>
      <c r="M280" s="25">
        <v>100</v>
      </c>
      <c r="N280" s="35" t="s">
        <v>434</v>
      </c>
      <c r="O280" s="25">
        <v>5248</v>
      </c>
      <c r="P280" s="201"/>
      <c r="Q2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280" s="20" t="s">
        <v>243</v>
      </c>
      <c r="S280" s="25">
        <v>100</v>
      </c>
      <c r="T280" s="26" t="s">
        <v>936</v>
      </c>
      <c r="U280" s="26" t="s">
        <v>936</v>
      </c>
    </row>
    <row r="281" spans="1:21" customFormat="1" ht="55.2" hidden="1" x14ac:dyDescent="0.3">
      <c r="A281" s="1"/>
      <c r="B281" s="84">
        <v>90091</v>
      </c>
      <c r="C281" s="84">
        <v>90091</v>
      </c>
      <c r="D281" s="97" t="s">
        <v>244</v>
      </c>
      <c r="E281" s="84"/>
      <c r="F281" s="84" t="s">
        <v>20</v>
      </c>
      <c r="G281" s="85">
        <v>0</v>
      </c>
      <c r="H281" s="219">
        <v>0</v>
      </c>
      <c r="I281" s="458"/>
      <c r="J281" s="200"/>
      <c r="K281" s="200">
        <v>0</v>
      </c>
      <c r="L281" s="24" t="s">
        <v>243</v>
      </c>
      <c r="M281" s="35">
        <v>0</v>
      </c>
      <c r="N281" s="35" t="s">
        <v>434</v>
      </c>
      <c r="O281" s="25">
        <v>5248</v>
      </c>
      <c r="P281" s="201"/>
      <c r="Q2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281" s="22" t="s">
        <v>243</v>
      </c>
      <c r="S281" s="35">
        <v>0</v>
      </c>
      <c r="T281" s="26" t="s">
        <v>936</v>
      </c>
      <c r="U281" s="26" t="s">
        <v>936</v>
      </c>
    </row>
    <row r="282" spans="1:21" customFormat="1" ht="110.4" hidden="1" x14ac:dyDescent="0.3">
      <c r="A282" s="1"/>
      <c r="B282" s="84">
        <v>91121</v>
      </c>
      <c r="C282" s="84">
        <v>91121</v>
      </c>
      <c r="D282" s="97" t="s">
        <v>245</v>
      </c>
      <c r="E282" s="84"/>
      <c r="F282" s="84" t="s">
        <v>20</v>
      </c>
      <c r="G282" s="85">
        <v>128.76</v>
      </c>
      <c r="H282" s="219">
        <v>1559284</v>
      </c>
      <c r="I282" s="458"/>
      <c r="J282" s="200"/>
      <c r="K282" s="200">
        <v>0</v>
      </c>
      <c r="L282" s="24" t="s">
        <v>243</v>
      </c>
      <c r="M282" s="35">
        <v>40</v>
      </c>
      <c r="N282" s="35" t="s">
        <v>434</v>
      </c>
      <c r="O282" s="25">
        <v>5248</v>
      </c>
      <c r="P282" s="201"/>
      <c r="Q2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282" s="22" t="s">
        <v>243</v>
      </c>
      <c r="S282" s="35">
        <v>40</v>
      </c>
      <c r="T282" s="26" t="s">
        <v>936</v>
      </c>
      <c r="U282" s="26" t="s">
        <v>936</v>
      </c>
    </row>
    <row r="283" spans="1:21" customFormat="1" ht="110.4" hidden="1" x14ac:dyDescent="0.3">
      <c r="A283" s="1"/>
      <c r="B283" s="84">
        <v>91122</v>
      </c>
      <c r="C283" s="84">
        <v>91122</v>
      </c>
      <c r="D283" s="97" t="s">
        <v>246</v>
      </c>
      <c r="E283" s="84"/>
      <c r="F283" s="84" t="s">
        <v>20</v>
      </c>
      <c r="G283" s="85">
        <v>160.94999999999999</v>
      </c>
      <c r="H283" s="219">
        <v>1949105</v>
      </c>
      <c r="I283" s="458"/>
      <c r="J283" s="261"/>
      <c r="K283" s="200">
        <v>0</v>
      </c>
      <c r="L283" s="24" t="s">
        <v>243</v>
      </c>
      <c r="M283" s="35">
        <v>50</v>
      </c>
      <c r="N283" s="35" t="s">
        <v>434</v>
      </c>
      <c r="O283" s="25">
        <v>5248</v>
      </c>
      <c r="P283" s="201"/>
      <c r="Q2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283" s="22" t="s">
        <v>243</v>
      </c>
      <c r="S283" s="35">
        <v>50</v>
      </c>
      <c r="T283" s="26" t="s">
        <v>936</v>
      </c>
      <c r="U283" s="26" t="s">
        <v>936</v>
      </c>
    </row>
    <row r="284" spans="1:21" customFormat="1" ht="124.2" hidden="1" x14ac:dyDescent="0.3">
      <c r="A284" s="1"/>
      <c r="B284" s="84">
        <v>91123</v>
      </c>
      <c r="C284" s="84">
        <v>91123</v>
      </c>
      <c r="D284" s="118" t="s">
        <v>247</v>
      </c>
      <c r="E284" s="84"/>
      <c r="F284" s="84" t="s">
        <v>20</v>
      </c>
      <c r="G284" s="85">
        <v>193.14</v>
      </c>
      <c r="H284" s="219">
        <v>2338925</v>
      </c>
      <c r="I284" s="458"/>
      <c r="J284" s="261"/>
      <c r="K284" s="200">
        <v>0</v>
      </c>
      <c r="L284" s="24" t="s">
        <v>243</v>
      </c>
      <c r="M284" s="35">
        <v>60</v>
      </c>
      <c r="N284" s="35" t="s">
        <v>434</v>
      </c>
      <c r="O284" s="25">
        <v>5248</v>
      </c>
      <c r="P284" s="201"/>
      <c r="Q2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284" s="22" t="s">
        <v>243</v>
      </c>
      <c r="S284" s="35">
        <v>60</v>
      </c>
      <c r="T284" s="26" t="s">
        <v>936</v>
      </c>
      <c r="U284" s="26" t="s">
        <v>936</v>
      </c>
    </row>
    <row r="285" spans="1:21" customFormat="1" ht="110.4" hidden="1" x14ac:dyDescent="0.3">
      <c r="A285" s="1"/>
      <c r="B285" s="89">
        <v>92121</v>
      </c>
      <c r="C285" s="89">
        <v>92121</v>
      </c>
      <c r="D285" s="97" t="s">
        <v>248</v>
      </c>
      <c r="E285" s="84"/>
      <c r="F285" s="84" t="s">
        <v>20</v>
      </c>
      <c r="G285" s="85">
        <v>225.34</v>
      </c>
      <c r="H285" s="219">
        <v>2728867</v>
      </c>
      <c r="I285" s="458"/>
      <c r="J285" s="200"/>
      <c r="K285" s="200">
        <v>0</v>
      </c>
      <c r="L285" s="24" t="s">
        <v>243</v>
      </c>
      <c r="M285" s="35">
        <v>70</v>
      </c>
      <c r="N285" s="35" t="s">
        <v>434</v>
      </c>
      <c r="O285" s="25">
        <v>5248</v>
      </c>
      <c r="P285" s="201"/>
      <c r="Q2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285" s="22" t="s">
        <v>243</v>
      </c>
      <c r="S285" s="35">
        <v>70</v>
      </c>
      <c r="T285" s="26" t="s">
        <v>936</v>
      </c>
      <c r="U285" s="26" t="s">
        <v>936</v>
      </c>
    </row>
    <row r="286" spans="1:21" customFormat="1" ht="110.4" hidden="1" x14ac:dyDescent="0.3">
      <c r="A286" s="1"/>
      <c r="B286" s="89">
        <v>92122</v>
      </c>
      <c r="C286" s="89">
        <v>92122</v>
      </c>
      <c r="D286" s="97" t="s">
        <v>249</v>
      </c>
      <c r="E286" s="84"/>
      <c r="F286" s="84" t="s">
        <v>20</v>
      </c>
      <c r="G286" s="85">
        <v>257.52999999999997</v>
      </c>
      <c r="H286" s="219">
        <v>3118688</v>
      </c>
      <c r="I286" s="458"/>
      <c r="J286" s="200"/>
      <c r="K286" s="200">
        <v>0</v>
      </c>
      <c r="L286" s="24" t="s">
        <v>243</v>
      </c>
      <c r="M286" s="35">
        <v>80</v>
      </c>
      <c r="N286" s="35" t="s">
        <v>434</v>
      </c>
      <c r="O286" s="25">
        <v>5248</v>
      </c>
      <c r="P286" s="201"/>
      <c r="Q2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286" s="22" t="s">
        <v>243</v>
      </c>
      <c r="S286" s="35">
        <v>80</v>
      </c>
      <c r="T286" s="26" t="s">
        <v>936</v>
      </c>
      <c r="U286" s="26" t="s">
        <v>936</v>
      </c>
    </row>
    <row r="287" spans="1:21" customFormat="1" ht="110.4" hidden="1" x14ac:dyDescent="0.3">
      <c r="A287" s="1"/>
      <c r="B287" s="89">
        <v>92123</v>
      </c>
      <c r="C287" s="89">
        <v>92123</v>
      </c>
      <c r="D287" s="97" t="s">
        <v>250</v>
      </c>
      <c r="E287" s="84"/>
      <c r="F287" s="84" t="s">
        <v>20</v>
      </c>
      <c r="G287" s="85">
        <v>289.72000000000003</v>
      </c>
      <c r="H287" s="219">
        <v>3508509</v>
      </c>
      <c r="I287" s="458"/>
      <c r="J287" s="200"/>
      <c r="K287" s="200">
        <v>0</v>
      </c>
      <c r="L287" s="24" t="s">
        <v>243</v>
      </c>
      <c r="M287" s="35">
        <v>90</v>
      </c>
      <c r="N287" s="35" t="s">
        <v>434</v>
      </c>
      <c r="O287" s="25">
        <v>5248</v>
      </c>
      <c r="P287" s="201"/>
      <c r="Q2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287" s="22" t="s">
        <v>243</v>
      </c>
      <c r="S287" s="35">
        <v>90</v>
      </c>
      <c r="T287" s="26" t="s">
        <v>936</v>
      </c>
      <c r="U287" s="26" t="s">
        <v>936</v>
      </c>
    </row>
    <row r="288" spans="1:21" customFormat="1" ht="27.6" hidden="1" x14ac:dyDescent="0.3">
      <c r="A288" s="1"/>
      <c r="B288" s="53">
        <v>3004</v>
      </c>
      <c r="C288" s="95">
        <v>3004</v>
      </c>
      <c r="D288" s="97" t="s">
        <v>251</v>
      </c>
      <c r="E288" s="84"/>
      <c r="F288" s="84" t="s">
        <v>20</v>
      </c>
      <c r="G288" s="85">
        <v>364.36</v>
      </c>
      <c r="H288" s="219">
        <v>4412400</v>
      </c>
      <c r="I288" s="458"/>
      <c r="J288" s="200"/>
      <c r="K288" s="200">
        <v>0</v>
      </c>
      <c r="L288" s="24" t="s">
        <v>243</v>
      </c>
      <c r="M288" s="25">
        <v>100</v>
      </c>
      <c r="N288" s="35" t="s">
        <v>434</v>
      </c>
      <c r="O288" s="25">
        <v>5249</v>
      </c>
      <c r="P288" s="201"/>
      <c r="Q2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288" s="20" t="s">
        <v>243</v>
      </c>
      <c r="S288" s="25">
        <v>100</v>
      </c>
      <c r="T288" s="26" t="s">
        <v>936</v>
      </c>
      <c r="U288" s="26" t="s">
        <v>936</v>
      </c>
    </row>
    <row r="289" spans="1:24" customFormat="1" ht="62.25" hidden="1" customHeight="1" x14ac:dyDescent="0.3">
      <c r="A289" s="1"/>
      <c r="B289" s="84">
        <v>90092</v>
      </c>
      <c r="C289" s="84">
        <v>90092</v>
      </c>
      <c r="D289" s="97" t="s">
        <v>252</v>
      </c>
      <c r="E289" s="84"/>
      <c r="F289" s="84" t="s">
        <v>20</v>
      </c>
      <c r="G289" s="85">
        <v>0</v>
      </c>
      <c r="H289" s="219">
        <v>0</v>
      </c>
      <c r="I289" s="458"/>
      <c r="J289" s="200"/>
      <c r="K289" s="200">
        <v>0</v>
      </c>
      <c r="L289" s="24" t="s">
        <v>243</v>
      </c>
      <c r="M289" s="35">
        <v>0</v>
      </c>
      <c r="N289" s="35" t="s">
        <v>434</v>
      </c>
      <c r="O289" s="25">
        <v>5249</v>
      </c>
      <c r="P289" s="201"/>
      <c r="Q2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289" s="22" t="s">
        <v>243</v>
      </c>
      <c r="S289" s="35">
        <v>0</v>
      </c>
      <c r="T289" s="26" t="s">
        <v>936</v>
      </c>
      <c r="U289" s="26" t="s">
        <v>936</v>
      </c>
    </row>
    <row r="290" spans="1:24" customFormat="1" ht="96.6" hidden="1" x14ac:dyDescent="0.3">
      <c r="A290" s="1"/>
      <c r="B290" s="84">
        <v>91124</v>
      </c>
      <c r="C290" s="84">
        <v>91124</v>
      </c>
      <c r="D290" s="97" t="s">
        <v>253</v>
      </c>
      <c r="E290" s="84"/>
      <c r="F290" s="84" t="s">
        <v>20</v>
      </c>
      <c r="G290" s="85">
        <v>145.72999999999999</v>
      </c>
      <c r="H290" s="219">
        <v>1764790</v>
      </c>
      <c r="I290" s="458"/>
      <c r="J290" s="200"/>
      <c r="K290" s="200">
        <v>0</v>
      </c>
      <c r="L290" s="24" t="s">
        <v>243</v>
      </c>
      <c r="M290" s="35">
        <v>40</v>
      </c>
      <c r="N290" s="35" t="s">
        <v>434</v>
      </c>
      <c r="O290" s="25">
        <v>5249</v>
      </c>
      <c r="P290" s="201"/>
      <c r="Q2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290" s="22" t="s">
        <v>243</v>
      </c>
      <c r="S290" s="35">
        <v>40</v>
      </c>
      <c r="T290" s="26" t="s">
        <v>936</v>
      </c>
      <c r="U290" s="26" t="s">
        <v>936</v>
      </c>
    </row>
    <row r="291" spans="1:24" customFormat="1" ht="96.6" hidden="1" x14ac:dyDescent="0.3">
      <c r="A291" s="1"/>
      <c r="B291" s="84">
        <v>91125</v>
      </c>
      <c r="C291" s="84">
        <v>91125</v>
      </c>
      <c r="D291" s="97" t="s">
        <v>254</v>
      </c>
      <c r="E291" s="84"/>
      <c r="F291" s="84" t="s">
        <v>20</v>
      </c>
      <c r="G291" s="85">
        <v>182.2</v>
      </c>
      <c r="H291" s="219">
        <v>2206442</v>
      </c>
      <c r="I291" s="458"/>
      <c r="J291" s="200"/>
      <c r="K291" s="200">
        <v>0</v>
      </c>
      <c r="L291" s="24" t="s">
        <v>243</v>
      </c>
      <c r="M291" s="35">
        <v>50</v>
      </c>
      <c r="N291" s="35" t="s">
        <v>434</v>
      </c>
      <c r="O291" s="25">
        <v>5249</v>
      </c>
      <c r="P291" s="201"/>
      <c r="Q2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291" s="22" t="s">
        <v>243</v>
      </c>
      <c r="S291" s="35">
        <v>50</v>
      </c>
      <c r="T291" s="26" t="s">
        <v>936</v>
      </c>
      <c r="U291" s="26" t="s">
        <v>936</v>
      </c>
    </row>
    <row r="292" spans="1:24" customFormat="1" ht="110.4" hidden="1" x14ac:dyDescent="0.3">
      <c r="A292" s="1"/>
      <c r="B292" s="84">
        <v>91126</v>
      </c>
      <c r="C292" s="84">
        <v>91126</v>
      </c>
      <c r="D292" s="118" t="s">
        <v>255</v>
      </c>
      <c r="E292" s="84"/>
      <c r="F292" s="84" t="s">
        <v>20</v>
      </c>
      <c r="G292" s="85">
        <v>218.63</v>
      </c>
      <c r="H292" s="219">
        <v>2647609</v>
      </c>
      <c r="I292" s="458"/>
      <c r="J292" s="200"/>
      <c r="K292" s="200">
        <v>0</v>
      </c>
      <c r="L292" s="24" t="s">
        <v>243</v>
      </c>
      <c r="M292" s="35">
        <v>60</v>
      </c>
      <c r="N292" s="35" t="s">
        <v>434</v>
      </c>
      <c r="O292" s="25">
        <v>5249</v>
      </c>
      <c r="P292" s="201"/>
      <c r="Q2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292" s="22" t="s">
        <v>243</v>
      </c>
      <c r="S292" s="35">
        <v>60</v>
      </c>
      <c r="T292" s="26" t="s">
        <v>936</v>
      </c>
      <c r="U292" s="26" t="s">
        <v>936</v>
      </c>
    </row>
    <row r="293" spans="1:24" customFormat="1" ht="96.6" hidden="1" x14ac:dyDescent="0.3">
      <c r="A293" s="1"/>
      <c r="B293" s="89">
        <v>92124</v>
      </c>
      <c r="C293" s="89">
        <v>92124</v>
      </c>
      <c r="D293" s="97" t="s">
        <v>256</v>
      </c>
      <c r="E293" s="84"/>
      <c r="F293" s="84" t="s">
        <v>20</v>
      </c>
      <c r="G293" s="85">
        <v>255.07</v>
      </c>
      <c r="H293" s="219">
        <v>3088898</v>
      </c>
      <c r="I293" s="458"/>
      <c r="J293" s="200"/>
      <c r="K293" s="200">
        <v>0</v>
      </c>
      <c r="L293" s="24" t="s">
        <v>243</v>
      </c>
      <c r="M293" s="35">
        <v>70</v>
      </c>
      <c r="N293" s="35" t="s">
        <v>434</v>
      </c>
      <c r="O293" s="25">
        <v>5249</v>
      </c>
      <c r="P293" s="201"/>
      <c r="Q2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293" s="22" t="s">
        <v>243</v>
      </c>
      <c r="S293" s="35">
        <v>70</v>
      </c>
      <c r="T293" s="26" t="s">
        <v>936</v>
      </c>
      <c r="U293" s="26" t="s">
        <v>936</v>
      </c>
    </row>
    <row r="294" spans="1:24" customFormat="1" ht="96.6" hidden="1" x14ac:dyDescent="0.3">
      <c r="A294" s="1"/>
      <c r="B294" s="89">
        <v>92125</v>
      </c>
      <c r="C294" s="89">
        <v>92125</v>
      </c>
      <c r="D294" s="97" t="s">
        <v>257</v>
      </c>
      <c r="E294" s="84"/>
      <c r="F294" s="84" t="s">
        <v>20</v>
      </c>
      <c r="G294" s="85">
        <v>291.5</v>
      </c>
      <c r="H294" s="219">
        <v>3530065</v>
      </c>
      <c r="I294" s="458"/>
      <c r="J294" s="200"/>
      <c r="K294" s="200">
        <v>0</v>
      </c>
      <c r="L294" s="24" t="s">
        <v>243</v>
      </c>
      <c r="M294" s="35">
        <v>80</v>
      </c>
      <c r="N294" s="35" t="s">
        <v>434</v>
      </c>
      <c r="O294" s="25">
        <v>5249</v>
      </c>
      <c r="P294" s="20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294" s="22" t="s">
        <v>243</v>
      </c>
      <c r="S294" s="35">
        <v>80</v>
      </c>
      <c r="T294" s="26" t="s">
        <v>936</v>
      </c>
      <c r="U294" s="26" t="s">
        <v>936</v>
      </c>
    </row>
    <row r="295" spans="1:24" customFormat="1" ht="96.6" hidden="1" x14ac:dyDescent="0.3">
      <c r="A295" s="1"/>
      <c r="B295" s="89">
        <v>92126</v>
      </c>
      <c r="C295" s="89">
        <v>92126</v>
      </c>
      <c r="D295" s="97" t="s">
        <v>258</v>
      </c>
      <c r="E295" s="84"/>
      <c r="F295" s="84" t="s">
        <v>20</v>
      </c>
      <c r="G295" s="85">
        <v>327.93</v>
      </c>
      <c r="H295" s="219">
        <v>3971232</v>
      </c>
      <c r="I295" s="458"/>
      <c r="J295" s="261"/>
      <c r="K295" s="200">
        <v>0</v>
      </c>
      <c r="L295" s="24" t="s">
        <v>243</v>
      </c>
      <c r="M295" s="35">
        <v>90</v>
      </c>
      <c r="N295" s="35" t="s">
        <v>434</v>
      </c>
      <c r="O295" s="25">
        <v>5249</v>
      </c>
      <c r="P295" s="201"/>
      <c r="Q2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295" s="22" t="s">
        <v>243</v>
      </c>
      <c r="S295" s="35">
        <v>90</v>
      </c>
      <c r="T295" s="26" t="s">
        <v>936</v>
      </c>
      <c r="U295" s="26" t="s">
        <v>936</v>
      </c>
    </row>
    <row r="296" spans="1:24" customFormat="1" ht="27.6" hidden="1" x14ac:dyDescent="0.3">
      <c r="A296" s="1"/>
      <c r="B296" s="57">
        <v>3005</v>
      </c>
      <c r="C296" s="105">
        <v>3005</v>
      </c>
      <c r="D296" s="97" t="s">
        <v>259</v>
      </c>
      <c r="E296" s="84"/>
      <c r="F296" s="84" t="s">
        <v>20</v>
      </c>
      <c r="G296" s="85">
        <v>367.92</v>
      </c>
      <c r="H296" s="219">
        <v>4455511</v>
      </c>
      <c r="I296" s="458"/>
      <c r="J296" s="261"/>
      <c r="K296" s="200">
        <v>0</v>
      </c>
      <c r="L296" s="24" t="s">
        <v>243</v>
      </c>
      <c r="M296" s="25">
        <v>100</v>
      </c>
      <c r="N296" s="35" t="s">
        <v>434</v>
      </c>
      <c r="O296" s="25">
        <v>1880</v>
      </c>
      <c r="P296" s="201"/>
      <c r="Q2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296" s="20" t="s">
        <v>243</v>
      </c>
      <c r="S296" s="25">
        <v>100</v>
      </c>
      <c r="T296" s="26" t="s">
        <v>936</v>
      </c>
      <c r="U296" s="26" t="s">
        <v>936</v>
      </c>
    </row>
    <row r="297" spans="1:24" customFormat="1" ht="29.25" hidden="1" customHeight="1" x14ac:dyDescent="0.3">
      <c r="A297" s="1"/>
      <c r="B297" s="5"/>
      <c r="C297" s="647" t="s">
        <v>260</v>
      </c>
      <c r="D297" s="648"/>
      <c r="E297" s="648"/>
      <c r="F297" s="648"/>
      <c r="G297" s="483"/>
      <c r="H297" s="219"/>
      <c r="I297" s="458"/>
      <c r="J297" s="471"/>
      <c r="K297" s="200">
        <v>0</v>
      </c>
      <c r="L297" s="17" t="s">
        <v>42</v>
      </c>
      <c r="M297" s="25" t="s">
        <v>42</v>
      </c>
      <c r="N297" s="200" t="s">
        <v>42</v>
      </c>
      <c r="O297" s="200" t="s">
        <v>42</v>
      </c>
      <c r="P297" s="201"/>
      <c r="Q297" s="30"/>
      <c r="R297" s="200" t="s">
        <v>42</v>
      </c>
      <c r="S297" s="200" t="s">
        <v>42</v>
      </c>
      <c r="T297" s="200" t="s">
        <v>42</v>
      </c>
      <c r="U297" s="274" t="s">
        <v>41</v>
      </c>
    </row>
    <row r="298" spans="1:24" customFormat="1" hidden="1" x14ac:dyDescent="0.3">
      <c r="A298" s="1"/>
      <c r="B298" s="42" t="s">
        <v>1</v>
      </c>
      <c r="C298" s="117" t="s">
        <v>1</v>
      </c>
      <c r="D298" s="117" t="s">
        <v>2</v>
      </c>
      <c r="E298" s="117" t="s">
        <v>3</v>
      </c>
      <c r="F298" s="117" t="s">
        <v>4</v>
      </c>
      <c r="G298" s="9" t="s">
        <v>5</v>
      </c>
      <c r="H298" s="444" t="s">
        <v>6</v>
      </c>
      <c r="I298" s="458"/>
      <c r="J298" s="288"/>
      <c r="K298" s="200">
        <v>0</v>
      </c>
      <c r="L298" s="17" t="s">
        <v>42</v>
      </c>
      <c r="M298" s="25" t="s">
        <v>42</v>
      </c>
      <c r="N298" s="200" t="s">
        <v>42</v>
      </c>
      <c r="O298" s="200" t="s">
        <v>42</v>
      </c>
      <c r="P298" s="201"/>
      <c r="Q298" s="30"/>
      <c r="R298" s="200" t="s">
        <v>42</v>
      </c>
      <c r="S298" s="200" t="s">
        <v>42</v>
      </c>
      <c r="T298" s="200" t="s">
        <v>42</v>
      </c>
      <c r="U298" s="274" t="s">
        <v>41</v>
      </c>
    </row>
    <row r="299" spans="1:24" customFormat="1" ht="27.6" hidden="1" x14ac:dyDescent="0.3">
      <c r="A299" s="1"/>
      <c r="B299" s="57">
        <v>3006</v>
      </c>
      <c r="C299" s="95">
        <v>3006</v>
      </c>
      <c r="D299" s="97" t="s">
        <v>261</v>
      </c>
      <c r="E299" s="84"/>
      <c r="F299" s="84" t="s">
        <v>20</v>
      </c>
      <c r="G299" s="85">
        <v>675.67</v>
      </c>
      <c r="H299" s="219">
        <v>8182364</v>
      </c>
      <c r="I299" s="458"/>
      <c r="J299" s="200"/>
      <c r="K299" s="200">
        <v>0</v>
      </c>
      <c r="L299" s="17" t="s">
        <v>917</v>
      </c>
      <c r="M299" s="25">
        <v>100</v>
      </c>
      <c r="N299" s="35" t="s">
        <v>434</v>
      </c>
      <c r="O299" s="25">
        <v>944</v>
      </c>
      <c r="P299" s="201"/>
      <c r="Q2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299" s="20" t="s">
        <v>134</v>
      </c>
      <c r="S299" s="25">
        <v>100</v>
      </c>
      <c r="T299" s="26" t="s">
        <v>936</v>
      </c>
      <c r="U299" s="26" t="s">
        <v>936</v>
      </c>
    </row>
    <row r="300" spans="1:24" customFormat="1" ht="41.4" hidden="1" x14ac:dyDescent="0.3">
      <c r="A300" s="1"/>
      <c r="B300" s="113">
        <v>90093</v>
      </c>
      <c r="C300" s="113">
        <v>90093</v>
      </c>
      <c r="D300" s="97" t="s">
        <v>262</v>
      </c>
      <c r="E300" s="84"/>
      <c r="F300" s="84" t="s">
        <v>20</v>
      </c>
      <c r="G300" s="85">
        <v>0</v>
      </c>
      <c r="H300" s="219">
        <v>0</v>
      </c>
      <c r="I300" s="458"/>
      <c r="J300" s="472"/>
      <c r="K300" s="200">
        <v>0</v>
      </c>
      <c r="L300" s="17" t="s">
        <v>917</v>
      </c>
      <c r="M300" s="35">
        <v>0</v>
      </c>
      <c r="N300" s="35" t="s">
        <v>434</v>
      </c>
      <c r="O300" s="25">
        <v>944</v>
      </c>
      <c r="P300" s="201"/>
      <c r="Q3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00" s="20" t="s">
        <v>134</v>
      </c>
      <c r="S300" s="35">
        <v>0</v>
      </c>
      <c r="T300" s="26" t="s">
        <v>936</v>
      </c>
      <c r="U300" s="26" t="s">
        <v>936</v>
      </c>
    </row>
    <row r="301" spans="1:24" customFormat="1" ht="96.6" hidden="1" x14ac:dyDescent="0.3">
      <c r="A301" s="1"/>
      <c r="B301" s="84">
        <v>91127</v>
      </c>
      <c r="C301" s="84">
        <v>91127</v>
      </c>
      <c r="D301" s="97" t="s">
        <v>263</v>
      </c>
      <c r="E301" s="84"/>
      <c r="F301" s="84" t="s">
        <v>20</v>
      </c>
      <c r="G301" s="85">
        <v>270.25</v>
      </c>
      <c r="H301" s="219">
        <v>3272728</v>
      </c>
      <c r="I301" s="458"/>
      <c r="J301" s="200"/>
      <c r="K301" s="200">
        <v>0</v>
      </c>
      <c r="L301" s="17" t="s">
        <v>917</v>
      </c>
      <c r="M301" s="35">
        <v>40</v>
      </c>
      <c r="N301" s="35" t="s">
        <v>434</v>
      </c>
      <c r="O301" s="25">
        <v>944</v>
      </c>
      <c r="P301" s="20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01" s="20" t="s">
        <v>134</v>
      </c>
      <c r="S301" s="35">
        <v>40</v>
      </c>
      <c r="T301" s="26" t="s">
        <v>936</v>
      </c>
      <c r="U301" s="26" t="s">
        <v>936</v>
      </c>
    </row>
    <row r="302" spans="1:24" customFormat="1" ht="117" hidden="1" customHeight="1" x14ac:dyDescent="0.3">
      <c r="A302" s="1"/>
      <c r="B302" s="84">
        <v>91128</v>
      </c>
      <c r="C302" s="84">
        <v>91128</v>
      </c>
      <c r="D302" s="97" t="s">
        <v>264</v>
      </c>
      <c r="E302" s="84"/>
      <c r="F302" s="84" t="s">
        <v>20</v>
      </c>
      <c r="G302" s="85">
        <v>337.85</v>
      </c>
      <c r="H302" s="219">
        <v>4091364</v>
      </c>
      <c r="I302" s="458"/>
      <c r="J302" s="200"/>
      <c r="K302" s="200">
        <v>0</v>
      </c>
      <c r="L302" s="17" t="s">
        <v>917</v>
      </c>
      <c r="M302" s="35">
        <v>50</v>
      </c>
      <c r="N302" s="35" t="s">
        <v>434</v>
      </c>
      <c r="O302" s="25">
        <v>944</v>
      </c>
      <c r="P302" s="20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02" s="20" t="s">
        <v>134</v>
      </c>
      <c r="S302" s="35">
        <v>50</v>
      </c>
      <c r="T302" s="26" t="s">
        <v>936</v>
      </c>
      <c r="U302" s="26" t="s">
        <v>936</v>
      </c>
      <c r="X302">
        <f>+ROUND(G299*50%,2)</f>
        <v>337.84</v>
      </c>
    </row>
    <row r="303" spans="1:24" customFormat="1" ht="117.75" hidden="1" customHeight="1" x14ac:dyDescent="0.3">
      <c r="A303" s="1"/>
      <c r="B303" s="84">
        <v>91129</v>
      </c>
      <c r="C303" s="84">
        <v>91129</v>
      </c>
      <c r="D303" s="118" t="s">
        <v>265</v>
      </c>
      <c r="E303" s="84"/>
      <c r="F303" s="84" t="s">
        <v>20</v>
      </c>
      <c r="G303" s="85">
        <v>405.42</v>
      </c>
      <c r="H303" s="219">
        <v>4909636</v>
      </c>
      <c r="I303" s="458"/>
      <c r="J303" s="200"/>
      <c r="K303" s="200">
        <v>0</v>
      </c>
      <c r="L303" s="17" t="s">
        <v>917</v>
      </c>
      <c r="M303" s="35">
        <v>60</v>
      </c>
      <c r="N303" s="35" t="s">
        <v>434</v>
      </c>
      <c r="O303" s="25">
        <v>944</v>
      </c>
      <c r="P303" s="20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03" s="20" t="s">
        <v>134</v>
      </c>
      <c r="S303" s="35">
        <v>60</v>
      </c>
      <c r="T303" s="26" t="s">
        <v>936</v>
      </c>
      <c r="U303" s="26" t="s">
        <v>936</v>
      </c>
    </row>
    <row r="304" spans="1:24" customFormat="1" ht="96.6" hidden="1" x14ac:dyDescent="0.3">
      <c r="A304" s="1"/>
      <c r="B304" s="89">
        <v>92127</v>
      </c>
      <c r="C304" s="89">
        <v>92127</v>
      </c>
      <c r="D304" s="97" t="s">
        <v>266</v>
      </c>
      <c r="E304" s="84"/>
      <c r="F304" s="84" t="s">
        <v>20</v>
      </c>
      <c r="G304" s="85">
        <v>472.98</v>
      </c>
      <c r="H304" s="219">
        <v>5727788</v>
      </c>
      <c r="I304" s="458"/>
      <c r="J304" s="200"/>
      <c r="K304" s="200">
        <v>0</v>
      </c>
      <c r="L304" s="17" t="s">
        <v>917</v>
      </c>
      <c r="M304" s="35">
        <v>70</v>
      </c>
      <c r="N304" s="35" t="s">
        <v>434</v>
      </c>
      <c r="O304" s="25">
        <v>944</v>
      </c>
      <c r="P304" s="20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04" s="20" t="s">
        <v>134</v>
      </c>
      <c r="S304" s="35">
        <v>70</v>
      </c>
      <c r="T304" s="26" t="s">
        <v>936</v>
      </c>
      <c r="U304" s="26" t="s">
        <v>936</v>
      </c>
    </row>
    <row r="305" spans="1:21" customFormat="1" ht="96.6" hidden="1" x14ac:dyDescent="0.3">
      <c r="A305" s="1"/>
      <c r="B305" s="89">
        <v>92128</v>
      </c>
      <c r="C305" s="89">
        <v>92128</v>
      </c>
      <c r="D305" s="97" t="s">
        <v>267</v>
      </c>
      <c r="E305" s="84"/>
      <c r="F305" s="84" t="s">
        <v>20</v>
      </c>
      <c r="G305" s="85">
        <v>540.54</v>
      </c>
      <c r="H305" s="219">
        <v>6545939</v>
      </c>
      <c r="I305" s="458"/>
      <c r="J305" s="200"/>
      <c r="K305" s="200">
        <v>0</v>
      </c>
      <c r="L305" s="17" t="s">
        <v>917</v>
      </c>
      <c r="M305" s="35">
        <v>80</v>
      </c>
      <c r="N305" s="35" t="s">
        <v>434</v>
      </c>
      <c r="O305" s="25">
        <v>944</v>
      </c>
      <c r="P305" s="20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05" s="20" t="s">
        <v>134</v>
      </c>
      <c r="S305" s="35">
        <v>80</v>
      </c>
      <c r="T305" s="26" t="s">
        <v>936</v>
      </c>
      <c r="U305" s="26" t="s">
        <v>936</v>
      </c>
    </row>
    <row r="306" spans="1:21" customFormat="1" ht="96.6" hidden="1" x14ac:dyDescent="0.3">
      <c r="A306" s="1"/>
      <c r="B306" s="89">
        <v>92129</v>
      </c>
      <c r="C306" s="89">
        <v>92129</v>
      </c>
      <c r="D306" s="97" t="s">
        <v>268</v>
      </c>
      <c r="E306" s="84"/>
      <c r="F306" s="84" t="s">
        <v>20</v>
      </c>
      <c r="G306" s="85">
        <v>608.1</v>
      </c>
      <c r="H306" s="219">
        <v>7364091</v>
      </c>
      <c r="I306" s="458"/>
      <c r="J306" s="200"/>
      <c r="K306" s="200">
        <v>0</v>
      </c>
      <c r="L306" s="17" t="s">
        <v>917</v>
      </c>
      <c r="M306" s="35">
        <v>90</v>
      </c>
      <c r="N306" s="35" t="s">
        <v>434</v>
      </c>
      <c r="O306" s="25">
        <v>944</v>
      </c>
      <c r="P306" s="20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06" s="20" t="s">
        <v>134</v>
      </c>
      <c r="S306" s="35">
        <v>90</v>
      </c>
      <c r="T306" s="26" t="s">
        <v>936</v>
      </c>
      <c r="U306" s="26" t="s">
        <v>936</v>
      </c>
    </row>
    <row r="307" spans="1:21" customFormat="1" ht="15" hidden="1" customHeight="1" x14ac:dyDescent="0.3">
      <c r="A307" s="1"/>
      <c r="B307" s="5"/>
      <c r="C307" s="647" t="s">
        <v>269</v>
      </c>
      <c r="D307" s="648"/>
      <c r="E307" s="648"/>
      <c r="F307" s="648"/>
      <c r="G307" s="483"/>
      <c r="H307" s="219"/>
      <c r="I307" s="458"/>
      <c r="J307" s="471"/>
      <c r="K307" s="200">
        <v>0</v>
      </c>
      <c r="L307" s="17" t="s">
        <v>42</v>
      </c>
      <c r="M307" s="200" t="s">
        <v>42</v>
      </c>
      <c r="N307" s="200" t="s">
        <v>42</v>
      </c>
      <c r="O307" s="200" t="s">
        <v>42</v>
      </c>
      <c r="P307" s="201"/>
      <c r="Q307" s="30"/>
      <c r="R307" s="200" t="s">
        <v>42</v>
      </c>
      <c r="S307" s="200" t="s">
        <v>42</v>
      </c>
      <c r="T307" s="200" t="s">
        <v>42</v>
      </c>
      <c r="U307" s="274" t="s">
        <v>41</v>
      </c>
    </row>
    <row r="308" spans="1:21" customFormat="1" hidden="1" x14ac:dyDescent="0.3">
      <c r="A308" s="1"/>
      <c r="B308" s="42" t="s">
        <v>1</v>
      </c>
      <c r="C308" s="115" t="s">
        <v>1</v>
      </c>
      <c r="D308" s="115" t="s">
        <v>2</v>
      </c>
      <c r="E308" s="115" t="s">
        <v>3</v>
      </c>
      <c r="F308" s="115" t="s">
        <v>4</v>
      </c>
      <c r="G308" s="96" t="s">
        <v>5</v>
      </c>
      <c r="H308" s="490" t="s">
        <v>6</v>
      </c>
      <c r="I308" s="458"/>
      <c r="J308" s="288"/>
      <c r="K308" s="200">
        <v>0</v>
      </c>
      <c r="L308" s="198" t="s">
        <v>42</v>
      </c>
      <c r="M308" s="316" t="s">
        <v>42</v>
      </c>
      <c r="N308" s="316" t="s">
        <v>42</v>
      </c>
      <c r="O308" s="316" t="s">
        <v>42</v>
      </c>
      <c r="P308" s="304"/>
      <c r="Q308" s="305"/>
      <c r="R308" s="316" t="s">
        <v>42</v>
      </c>
      <c r="S308" s="316" t="s">
        <v>42</v>
      </c>
      <c r="T308" s="316" t="s">
        <v>42</v>
      </c>
      <c r="U308" s="274" t="s">
        <v>41</v>
      </c>
    </row>
    <row r="309" spans="1:21" customFormat="1" ht="14.25" hidden="1" customHeight="1" x14ac:dyDescent="0.3">
      <c r="A309" s="23"/>
      <c r="B309" s="53">
        <v>3040</v>
      </c>
      <c r="C309" s="592">
        <v>3040</v>
      </c>
      <c r="D309" s="586" t="s">
        <v>270</v>
      </c>
      <c r="E309" s="100">
        <v>1</v>
      </c>
      <c r="F309" s="100" t="s">
        <v>271</v>
      </c>
      <c r="G309" s="101">
        <v>212.27</v>
      </c>
      <c r="H309" s="241">
        <v>2570590</v>
      </c>
      <c r="I309" s="111"/>
      <c r="J309" s="473"/>
      <c r="K309" s="200">
        <v>0</v>
      </c>
      <c r="L309" s="451" t="s">
        <v>243</v>
      </c>
      <c r="M309" s="205">
        <v>100</v>
      </c>
      <c r="N309" s="206" t="s">
        <v>434</v>
      </c>
      <c r="O309" s="206" t="s">
        <v>272</v>
      </c>
      <c r="P309" s="207"/>
      <c r="Q30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09" s="318" t="s">
        <v>243</v>
      </c>
      <c r="S309" s="279">
        <v>100</v>
      </c>
      <c r="T309" s="26" t="s">
        <v>936</v>
      </c>
      <c r="U309" s="26" t="s">
        <v>936</v>
      </c>
    </row>
    <row r="310" spans="1:21" customFormat="1" ht="14.25" hidden="1" customHeight="1" x14ac:dyDescent="0.3">
      <c r="A310" s="23">
        <v>3041</v>
      </c>
      <c r="B310" s="53">
        <v>3040</v>
      </c>
      <c r="C310" s="593"/>
      <c r="D310" s="587"/>
      <c r="E310" s="84">
        <v>2</v>
      </c>
      <c r="F310" s="84" t="s">
        <v>273</v>
      </c>
      <c r="G310" s="85">
        <v>297.14</v>
      </c>
      <c r="H310" s="242">
        <v>3598365</v>
      </c>
      <c r="I310" s="111">
        <f>+G310-G309</f>
        <v>84.869999999999976</v>
      </c>
      <c r="J310" s="467">
        <v>84.869999999999976</v>
      </c>
      <c r="K310" s="421">
        <v>1027776</v>
      </c>
      <c r="L310" s="24" t="s">
        <v>243</v>
      </c>
      <c r="M310" s="25">
        <v>100</v>
      </c>
      <c r="N310" s="35" t="s">
        <v>434</v>
      </c>
      <c r="O310" s="35" t="s">
        <v>272</v>
      </c>
      <c r="P310" s="20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10" s="269"/>
      <c r="S310" s="280"/>
      <c r="T310" s="26" t="s">
        <v>936</v>
      </c>
      <c r="U310" s="26"/>
    </row>
    <row r="311" spans="1:21" customFormat="1" ht="14.25" hidden="1" customHeight="1" x14ac:dyDescent="0.3">
      <c r="A311" s="23">
        <v>3042</v>
      </c>
      <c r="B311" s="53">
        <v>3040</v>
      </c>
      <c r="C311" s="593"/>
      <c r="D311" s="587"/>
      <c r="E311" s="84">
        <v>3</v>
      </c>
      <c r="F311" s="84" t="s">
        <v>274</v>
      </c>
      <c r="G311" s="85">
        <v>382.01</v>
      </c>
      <c r="H311" s="242">
        <v>4626141</v>
      </c>
      <c r="I311" s="111">
        <f>+G311-G310</f>
        <v>84.87</v>
      </c>
      <c r="J311" s="301"/>
      <c r="K311" s="200">
        <v>0</v>
      </c>
      <c r="L311" s="24" t="s">
        <v>243</v>
      </c>
      <c r="M311" s="25">
        <v>100</v>
      </c>
      <c r="N311" s="35" t="s">
        <v>434</v>
      </c>
      <c r="O311" s="35" t="s">
        <v>272</v>
      </c>
      <c r="P311" s="20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11" s="269"/>
      <c r="S311" s="280"/>
      <c r="T311" s="26" t="s">
        <v>936</v>
      </c>
      <c r="U311" s="26"/>
    </row>
    <row r="312" spans="1:21" customFormat="1" ht="14.25" hidden="1" customHeight="1" x14ac:dyDescent="0.3">
      <c r="A312" s="23">
        <v>3043</v>
      </c>
      <c r="B312" s="53">
        <v>3040</v>
      </c>
      <c r="C312" s="593"/>
      <c r="D312" s="587"/>
      <c r="E312" s="84">
        <v>4</v>
      </c>
      <c r="F312" s="84" t="s">
        <v>275</v>
      </c>
      <c r="G312" s="85">
        <v>466.87</v>
      </c>
      <c r="H312" s="242">
        <v>5653796</v>
      </c>
      <c r="I312" s="111">
        <f t="shared" ref="I312:I323" si="0">+G312-G311</f>
        <v>84.860000000000014</v>
      </c>
      <c r="J312" s="474"/>
      <c r="K312" s="200">
        <v>0</v>
      </c>
      <c r="L312" s="24" t="s">
        <v>243</v>
      </c>
      <c r="M312" s="25">
        <v>100</v>
      </c>
      <c r="N312" s="35" t="s">
        <v>434</v>
      </c>
      <c r="O312" s="35" t="s">
        <v>272</v>
      </c>
      <c r="P312" s="20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12" s="269"/>
      <c r="S312" s="280"/>
      <c r="T312" s="26" t="s">
        <v>936</v>
      </c>
      <c r="U312" s="26"/>
    </row>
    <row r="313" spans="1:21" customFormat="1" ht="14.25" hidden="1" customHeight="1" x14ac:dyDescent="0.3">
      <c r="A313" s="23">
        <v>3044</v>
      </c>
      <c r="B313" s="53">
        <v>3040</v>
      </c>
      <c r="C313" s="593"/>
      <c r="D313" s="587"/>
      <c r="E313" s="84">
        <v>5</v>
      </c>
      <c r="F313" s="84" t="s">
        <v>276</v>
      </c>
      <c r="G313" s="85">
        <v>551.74</v>
      </c>
      <c r="H313" s="242">
        <v>6681571</v>
      </c>
      <c r="I313" s="111">
        <f t="shared" si="0"/>
        <v>84.87</v>
      </c>
      <c r="J313" s="473"/>
      <c r="K313" s="200">
        <v>0</v>
      </c>
      <c r="L313" s="24" t="s">
        <v>243</v>
      </c>
      <c r="M313" s="25">
        <v>100</v>
      </c>
      <c r="N313" s="35" t="s">
        <v>434</v>
      </c>
      <c r="O313" s="35" t="s">
        <v>272</v>
      </c>
      <c r="P313" s="20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13" s="269"/>
      <c r="S313" s="280"/>
      <c r="T313" s="26" t="s">
        <v>936</v>
      </c>
      <c r="U313" s="26"/>
    </row>
    <row r="314" spans="1:21" customFormat="1" ht="14.25" hidden="1" customHeight="1" x14ac:dyDescent="0.3">
      <c r="A314" s="23">
        <v>3045</v>
      </c>
      <c r="B314" s="53">
        <v>3040</v>
      </c>
      <c r="C314" s="593"/>
      <c r="D314" s="587"/>
      <c r="E314" s="84">
        <v>6</v>
      </c>
      <c r="F314" s="84" t="s">
        <v>277</v>
      </c>
      <c r="G314" s="85">
        <v>636.61</v>
      </c>
      <c r="H314" s="242">
        <v>7709347</v>
      </c>
      <c r="I314" s="111">
        <f t="shared" si="0"/>
        <v>84.87</v>
      </c>
      <c r="J314" s="473"/>
      <c r="K314" s="200">
        <v>0</v>
      </c>
      <c r="L314" s="24" t="s">
        <v>243</v>
      </c>
      <c r="M314" s="25">
        <v>100</v>
      </c>
      <c r="N314" s="35" t="s">
        <v>434</v>
      </c>
      <c r="O314" s="35" t="s">
        <v>272</v>
      </c>
      <c r="P314" s="20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14" s="269"/>
      <c r="S314" s="280"/>
      <c r="T314" s="26" t="s">
        <v>936</v>
      </c>
      <c r="U314" s="26"/>
    </row>
    <row r="315" spans="1:21" customFormat="1" ht="14.25" hidden="1" customHeight="1" x14ac:dyDescent="0.3">
      <c r="A315" s="23">
        <v>3046</v>
      </c>
      <c r="B315" s="53">
        <v>3040</v>
      </c>
      <c r="C315" s="593"/>
      <c r="D315" s="587"/>
      <c r="E315" s="84">
        <v>7</v>
      </c>
      <c r="F315" s="84" t="s">
        <v>278</v>
      </c>
      <c r="G315" s="85">
        <v>721.47</v>
      </c>
      <c r="H315" s="242">
        <v>8737002</v>
      </c>
      <c r="I315" s="111">
        <f t="shared" si="0"/>
        <v>84.860000000000014</v>
      </c>
      <c r="J315" s="473"/>
      <c r="K315" s="200">
        <v>0</v>
      </c>
      <c r="L315" s="24" t="s">
        <v>243</v>
      </c>
      <c r="M315" s="25">
        <v>100</v>
      </c>
      <c r="N315" s="35" t="s">
        <v>434</v>
      </c>
      <c r="O315" s="35" t="s">
        <v>272</v>
      </c>
      <c r="P315" s="20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15" s="269"/>
      <c r="S315" s="280"/>
      <c r="T315" s="26" t="s">
        <v>936</v>
      </c>
      <c r="U315" s="26"/>
    </row>
    <row r="316" spans="1:21" customFormat="1" ht="14.25" hidden="1" customHeight="1" x14ac:dyDescent="0.3">
      <c r="A316" s="23">
        <v>3047</v>
      </c>
      <c r="B316" s="53">
        <v>3040</v>
      </c>
      <c r="C316" s="593"/>
      <c r="D316" s="587"/>
      <c r="E316" s="84">
        <v>8</v>
      </c>
      <c r="F316" s="84" t="s">
        <v>279</v>
      </c>
      <c r="G316" s="85">
        <v>806.34</v>
      </c>
      <c r="H316" s="242">
        <v>9764777</v>
      </c>
      <c r="I316" s="111">
        <f t="shared" si="0"/>
        <v>84.87</v>
      </c>
      <c r="J316" s="473"/>
      <c r="K316" s="200">
        <v>0</v>
      </c>
      <c r="L316" s="24" t="s">
        <v>243</v>
      </c>
      <c r="M316" s="25">
        <v>100</v>
      </c>
      <c r="N316" s="35" t="s">
        <v>434</v>
      </c>
      <c r="O316" s="35" t="s">
        <v>272</v>
      </c>
      <c r="P316" s="20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16" s="269"/>
      <c r="S316" s="280"/>
      <c r="T316" s="26" t="s">
        <v>936</v>
      </c>
      <c r="U316" s="26"/>
    </row>
    <row r="317" spans="1:21" customFormat="1" ht="14.25" hidden="1" customHeight="1" x14ac:dyDescent="0.3">
      <c r="A317" s="23">
        <v>3048</v>
      </c>
      <c r="B317" s="53">
        <v>3040</v>
      </c>
      <c r="C317" s="593"/>
      <c r="D317" s="587"/>
      <c r="E317" s="84">
        <v>9</v>
      </c>
      <c r="F317" s="84" t="s">
        <v>280</v>
      </c>
      <c r="G317" s="85">
        <v>891.21</v>
      </c>
      <c r="H317" s="242">
        <v>10792553</v>
      </c>
      <c r="I317" s="111">
        <f t="shared" si="0"/>
        <v>84.87</v>
      </c>
      <c r="J317" s="473"/>
      <c r="K317" s="200">
        <v>0</v>
      </c>
      <c r="L317" s="24" t="s">
        <v>243</v>
      </c>
      <c r="M317" s="25">
        <v>100</v>
      </c>
      <c r="N317" s="35" t="s">
        <v>434</v>
      </c>
      <c r="O317" s="35" t="s">
        <v>272</v>
      </c>
      <c r="P317" s="201"/>
      <c r="Q3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17" s="269"/>
      <c r="S317" s="280"/>
      <c r="T317" s="26" t="s">
        <v>936</v>
      </c>
      <c r="U317" s="26"/>
    </row>
    <row r="318" spans="1:21" customFormat="1" ht="14.25" hidden="1" customHeight="1" x14ac:dyDescent="0.3">
      <c r="A318" s="23">
        <v>3049</v>
      </c>
      <c r="B318" s="53">
        <v>3040</v>
      </c>
      <c r="C318" s="593"/>
      <c r="D318" s="587"/>
      <c r="E318" s="84">
        <v>10</v>
      </c>
      <c r="F318" s="84" t="s">
        <v>281</v>
      </c>
      <c r="G318" s="85">
        <v>976.07</v>
      </c>
      <c r="H318" s="242">
        <v>11820208</v>
      </c>
      <c r="I318" s="111">
        <f t="shared" si="0"/>
        <v>84.860000000000014</v>
      </c>
      <c r="J318" s="473"/>
      <c r="K318" s="200">
        <v>0</v>
      </c>
      <c r="L318" s="24" t="s">
        <v>243</v>
      </c>
      <c r="M318" s="25">
        <v>100</v>
      </c>
      <c r="N318" s="35" t="s">
        <v>434</v>
      </c>
      <c r="O318" s="35" t="s">
        <v>272</v>
      </c>
      <c r="P318" s="201"/>
      <c r="Q3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18" s="269"/>
      <c r="S318" s="280"/>
      <c r="T318" s="26" t="s">
        <v>936</v>
      </c>
      <c r="U318" s="26"/>
    </row>
    <row r="319" spans="1:21" customFormat="1" ht="14.25" hidden="1" customHeight="1" x14ac:dyDescent="0.3">
      <c r="A319" s="23">
        <v>3050</v>
      </c>
      <c r="B319" s="53">
        <v>3040</v>
      </c>
      <c r="C319" s="593"/>
      <c r="D319" s="587"/>
      <c r="E319" s="84">
        <v>11</v>
      </c>
      <c r="F319" s="84" t="s">
        <v>282</v>
      </c>
      <c r="G319" s="85">
        <v>1060.94</v>
      </c>
      <c r="H319" s="242">
        <v>12847983</v>
      </c>
      <c r="I319" s="111">
        <f t="shared" si="0"/>
        <v>84.87</v>
      </c>
      <c r="J319" s="473"/>
      <c r="K319" s="200">
        <v>0</v>
      </c>
      <c r="L319" s="24" t="s">
        <v>243</v>
      </c>
      <c r="M319" s="25">
        <v>100</v>
      </c>
      <c r="N319" s="35" t="s">
        <v>434</v>
      </c>
      <c r="O319" s="35" t="s">
        <v>272</v>
      </c>
      <c r="P319" s="201"/>
      <c r="Q3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19" s="269"/>
      <c r="S319" s="280"/>
      <c r="T319" s="26" t="s">
        <v>936</v>
      </c>
      <c r="U319" s="26"/>
    </row>
    <row r="320" spans="1:21" customFormat="1" ht="14.25" hidden="1" customHeight="1" x14ac:dyDescent="0.3">
      <c r="A320" s="23">
        <v>3051</v>
      </c>
      <c r="B320" s="53">
        <v>3040</v>
      </c>
      <c r="C320" s="593"/>
      <c r="D320" s="587"/>
      <c r="E320" s="84">
        <v>12</v>
      </c>
      <c r="F320" s="84" t="s">
        <v>283</v>
      </c>
      <c r="G320" s="85">
        <v>1145.81</v>
      </c>
      <c r="H320" s="242">
        <v>13875759</v>
      </c>
      <c r="I320" s="111">
        <f t="shared" si="0"/>
        <v>84.869999999999891</v>
      </c>
      <c r="J320" s="473"/>
      <c r="K320" s="200">
        <v>0</v>
      </c>
      <c r="L320" s="24" t="s">
        <v>243</v>
      </c>
      <c r="M320" s="25">
        <v>100</v>
      </c>
      <c r="N320" s="35" t="s">
        <v>434</v>
      </c>
      <c r="O320" s="35" t="s">
        <v>272</v>
      </c>
      <c r="P320" s="20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20" s="269"/>
      <c r="S320" s="280"/>
      <c r="T320" s="26" t="s">
        <v>936</v>
      </c>
      <c r="U320" s="26"/>
    </row>
    <row r="321" spans="1:21" customFormat="1" ht="14.25" hidden="1" customHeight="1" x14ac:dyDescent="0.3">
      <c r="A321" s="23">
        <v>3052</v>
      </c>
      <c r="B321" s="53">
        <v>3040</v>
      </c>
      <c r="C321" s="593"/>
      <c r="D321" s="587"/>
      <c r="E321" s="84">
        <v>13</v>
      </c>
      <c r="F321" s="84" t="s">
        <v>284</v>
      </c>
      <c r="G321" s="85">
        <v>1230.6699999999998</v>
      </c>
      <c r="H321" s="242">
        <v>14903414</v>
      </c>
      <c r="I321" s="111">
        <f t="shared" si="0"/>
        <v>84.8599999999999</v>
      </c>
      <c r="J321" s="473"/>
      <c r="K321" s="200">
        <v>0</v>
      </c>
      <c r="L321" s="24" t="s">
        <v>243</v>
      </c>
      <c r="M321" s="25">
        <v>100</v>
      </c>
      <c r="N321" s="35" t="s">
        <v>434</v>
      </c>
      <c r="O321" s="35" t="s">
        <v>272</v>
      </c>
      <c r="P321" s="20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21" s="269"/>
      <c r="S321" s="280"/>
      <c r="T321" s="26" t="s">
        <v>936</v>
      </c>
      <c r="U321" s="26"/>
    </row>
    <row r="322" spans="1:21" customFormat="1" ht="14.25" hidden="1" customHeight="1" x14ac:dyDescent="0.3">
      <c r="A322" s="23">
        <v>3053</v>
      </c>
      <c r="B322" s="53">
        <v>3040</v>
      </c>
      <c r="C322" s="593"/>
      <c r="D322" s="587"/>
      <c r="E322" s="84">
        <v>14</v>
      </c>
      <c r="F322" s="84" t="s">
        <v>285</v>
      </c>
      <c r="G322" s="85">
        <v>1315.54</v>
      </c>
      <c r="H322" s="242">
        <v>15931189</v>
      </c>
      <c r="I322" s="111">
        <f t="shared" si="0"/>
        <v>84.870000000000118</v>
      </c>
      <c r="J322" s="473"/>
      <c r="K322" s="200">
        <v>0</v>
      </c>
      <c r="L322" s="24" t="s">
        <v>243</v>
      </c>
      <c r="M322" s="25">
        <v>100</v>
      </c>
      <c r="N322" s="35" t="s">
        <v>434</v>
      </c>
      <c r="O322" s="35" t="s">
        <v>272</v>
      </c>
      <c r="P322" s="20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22" s="269"/>
      <c r="S322" s="280"/>
      <c r="T322" s="26" t="s">
        <v>936</v>
      </c>
      <c r="U322" s="26"/>
    </row>
    <row r="323" spans="1:21" customFormat="1" ht="14.25" hidden="1" customHeight="1" thickBot="1" x14ac:dyDescent="0.35">
      <c r="A323" s="23">
        <v>3054</v>
      </c>
      <c r="B323" s="53">
        <v>3040</v>
      </c>
      <c r="C323" s="594"/>
      <c r="D323" s="588"/>
      <c r="E323" s="102">
        <v>15</v>
      </c>
      <c r="F323" s="102" t="s">
        <v>286</v>
      </c>
      <c r="G323" s="103">
        <v>1400.4099999999999</v>
      </c>
      <c r="H323" s="243">
        <v>16958965</v>
      </c>
      <c r="I323" s="111">
        <f t="shared" si="0"/>
        <v>84.869999999999891</v>
      </c>
      <c r="J323" s="473"/>
      <c r="K323" s="200">
        <v>0</v>
      </c>
      <c r="L323" s="452" t="s">
        <v>243</v>
      </c>
      <c r="M323" s="211">
        <v>100</v>
      </c>
      <c r="N323" s="212" t="s">
        <v>434</v>
      </c>
      <c r="O323" s="212" t="s">
        <v>272</v>
      </c>
      <c r="P323" s="213"/>
      <c r="Q323"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23" s="270"/>
      <c r="S323" s="284"/>
      <c r="T323" s="26" t="s">
        <v>936</v>
      </c>
      <c r="U323" s="26"/>
    </row>
    <row r="324" spans="1:21" customFormat="1" ht="12" hidden="1" customHeight="1" x14ac:dyDescent="0.3">
      <c r="A324" s="23"/>
      <c r="B324" s="53">
        <v>90049</v>
      </c>
      <c r="C324" s="583">
        <v>90049</v>
      </c>
      <c r="D324" s="586" t="s">
        <v>287</v>
      </c>
      <c r="E324" s="100">
        <v>1</v>
      </c>
      <c r="F324" s="100" t="s">
        <v>271</v>
      </c>
      <c r="G324" s="101">
        <v>0</v>
      </c>
      <c r="H324" s="241">
        <v>0</v>
      </c>
      <c r="I324" s="111"/>
      <c r="J324" s="462"/>
      <c r="K324" s="200">
        <v>0</v>
      </c>
      <c r="L324" s="451" t="s">
        <v>243</v>
      </c>
      <c r="M324" s="206">
        <v>0</v>
      </c>
      <c r="N324" s="206" t="s">
        <v>434</v>
      </c>
      <c r="O324" s="206" t="s">
        <v>272</v>
      </c>
      <c r="P324" s="207"/>
      <c r="Q32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24" s="318" t="s">
        <v>243</v>
      </c>
      <c r="S324" s="319">
        <v>0</v>
      </c>
      <c r="T324" s="26" t="s">
        <v>936</v>
      </c>
      <c r="U324" s="26" t="s">
        <v>936</v>
      </c>
    </row>
    <row r="325" spans="1:21" customFormat="1" ht="12" hidden="1" customHeight="1" x14ac:dyDescent="0.3">
      <c r="A325" s="23">
        <v>90050</v>
      </c>
      <c r="B325" s="53">
        <v>90049</v>
      </c>
      <c r="C325" s="584"/>
      <c r="D325" s="587"/>
      <c r="E325" s="84">
        <v>2</v>
      </c>
      <c r="F325" s="84" t="s">
        <v>273</v>
      </c>
      <c r="G325" s="85">
        <v>0</v>
      </c>
      <c r="H325" s="242">
        <v>0</v>
      </c>
      <c r="I325" s="111"/>
      <c r="J325" s="462"/>
      <c r="K325" s="200">
        <v>0</v>
      </c>
      <c r="L325" s="24" t="s">
        <v>243</v>
      </c>
      <c r="M325" s="35">
        <v>0</v>
      </c>
      <c r="N325" s="35" t="s">
        <v>434</v>
      </c>
      <c r="O325" s="35" t="s">
        <v>272</v>
      </c>
      <c r="P325" s="201"/>
      <c r="Q325" s="30"/>
      <c r="R325" s="269"/>
      <c r="S325" s="280"/>
      <c r="T325" s="26" t="s">
        <v>936</v>
      </c>
      <c r="U325" s="26"/>
    </row>
    <row r="326" spans="1:21" customFormat="1" ht="12" hidden="1" customHeight="1" x14ac:dyDescent="0.3">
      <c r="A326" s="23">
        <v>90051</v>
      </c>
      <c r="B326" s="53">
        <v>90049</v>
      </c>
      <c r="C326" s="584"/>
      <c r="D326" s="587"/>
      <c r="E326" s="84">
        <v>3</v>
      </c>
      <c r="F326" s="84" t="s">
        <v>274</v>
      </c>
      <c r="G326" s="85">
        <v>0</v>
      </c>
      <c r="H326" s="242">
        <v>0</v>
      </c>
      <c r="I326" s="111"/>
      <c r="J326" s="462"/>
      <c r="K326" s="200">
        <v>0</v>
      </c>
      <c r="L326" s="24" t="s">
        <v>243</v>
      </c>
      <c r="M326" s="35">
        <v>0</v>
      </c>
      <c r="N326" s="35" t="s">
        <v>434</v>
      </c>
      <c r="O326" s="35" t="s">
        <v>272</v>
      </c>
      <c r="P326" s="201"/>
      <c r="Q326" s="30"/>
      <c r="R326" s="269"/>
      <c r="S326" s="280"/>
      <c r="T326" s="26" t="s">
        <v>936</v>
      </c>
      <c r="U326" s="26"/>
    </row>
    <row r="327" spans="1:21" customFormat="1" ht="12" hidden="1" customHeight="1" x14ac:dyDescent="0.3">
      <c r="A327" s="23">
        <v>90052</v>
      </c>
      <c r="B327" s="53">
        <v>90049</v>
      </c>
      <c r="C327" s="584"/>
      <c r="D327" s="587"/>
      <c r="E327" s="84">
        <v>4</v>
      </c>
      <c r="F327" s="84" t="s">
        <v>275</v>
      </c>
      <c r="G327" s="85">
        <v>0</v>
      </c>
      <c r="H327" s="242">
        <v>0</v>
      </c>
      <c r="I327" s="111"/>
      <c r="J327" s="462"/>
      <c r="K327" s="200">
        <v>0</v>
      </c>
      <c r="L327" s="24" t="s">
        <v>243</v>
      </c>
      <c r="M327" s="35">
        <v>0</v>
      </c>
      <c r="N327" s="35" t="s">
        <v>434</v>
      </c>
      <c r="O327" s="35" t="s">
        <v>272</v>
      </c>
      <c r="P327" s="201"/>
      <c r="Q327" s="30"/>
      <c r="R327" s="269"/>
      <c r="S327" s="280"/>
      <c r="T327" s="26" t="s">
        <v>936</v>
      </c>
      <c r="U327" s="26"/>
    </row>
    <row r="328" spans="1:21" customFormat="1" ht="12" hidden="1" customHeight="1" x14ac:dyDescent="0.3">
      <c r="A328" s="23">
        <v>90053</v>
      </c>
      <c r="B328" s="53">
        <v>90049</v>
      </c>
      <c r="C328" s="584"/>
      <c r="D328" s="587"/>
      <c r="E328" s="84">
        <v>5</v>
      </c>
      <c r="F328" s="84" t="s">
        <v>276</v>
      </c>
      <c r="G328" s="85">
        <v>0</v>
      </c>
      <c r="H328" s="242">
        <v>0</v>
      </c>
      <c r="I328" s="111"/>
      <c r="J328" s="462"/>
      <c r="K328" s="200">
        <v>0</v>
      </c>
      <c r="L328" s="24" t="s">
        <v>243</v>
      </c>
      <c r="M328" s="35">
        <v>0</v>
      </c>
      <c r="N328" s="35" t="s">
        <v>434</v>
      </c>
      <c r="O328" s="35" t="s">
        <v>272</v>
      </c>
      <c r="P328" s="201"/>
      <c r="Q328" s="30"/>
      <c r="R328" s="269"/>
      <c r="S328" s="280"/>
      <c r="T328" s="26" t="s">
        <v>936</v>
      </c>
      <c r="U328" s="26"/>
    </row>
    <row r="329" spans="1:21" customFormat="1" ht="12" hidden="1" customHeight="1" x14ac:dyDescent="0.3">
      <c r="A329" s="23">
        <v>90054</v>
      </c>
      <c r="B329" s="53">
        <v>90049</v>
      </c>
      <c r="C329" s="584"/>
      <c r="D329" s="587"/>
      <c r="E329" s="84">
        <v>6</v>
      </c>
      <c r="F329" s="84" t="s">
        <v>277</v>
      </c>
      <c r="G329" s="85">
        <v>0</v>
      </c>
      <c r="H329" s="242">
        <v>0</v>
      </c>
      <c r="I329" s="111"/>
      <c r="J329" s="462"/>
      <c r="K329" s="200">
        <v>0</v>
      </c>
      <c r="L329" s="24" t="s">
        <v>243</v>
      </c>
      <c r="M329" s="35">
        <v>0</v>
      </c>
      <c r="N329" s="35" t="s">
        <v>434</v>
      </c>
      <c r="O329" s="35" t="s">
        <v>272</v>
      </c>
      <c r="P329" s="201"/>
      <c r="Q329" s="30"/>
      <c r="R329" s="269"/>
      <c r="S329" s="280"/>
      <c r="T329" s="26" t="s">
        <v>936</v>
      </c>
      <c r="U329" s="26"/>
    </row>
    <row r="330" spans="1:21" customFormat="1" ht="12" hidden="1" customHeight="1" x14ac:dyDescent="0.3">
      <c r="A330" s="23">
        <v>90055</v>
      </c>
      <c r="B330" s="53">
        <v>90049</v>
      </c>
      <c r="C330" s="584"/>
      <c r="D330" s="587"/>
      <c r="E330" s="84">
        <v>7</v>
      </c>
      <c r="F330" s="84" t="s">
        <v>278</v>
      </c>
      <c r="G330" s="85">
        <v>0</v>
      </c>
      <c r="H330" s="242">
        <v>0</v>
      </c>
      <c r="I330" s="111"/>
      <c r="J330" s="462"/>
      <c r="K330" s="200">
        <v>0</v>
      </c>
      <c r="L330" s="24" t="s">
        <v>243</v>
      </c>
      <c r="M330" s="35">
        <v>0</v>
      </c>
      <c r="N330" s="35" t="s">
        <v>434</v>
      </c>
      <c r="O330" s="35" t="s">
        <v>272</v>
      </c>
      <c r="P330" s="201"/>
      <c r="Q330" s="30"/>
      <c r="R330" s="269"/>
      <c r="S330" s="280"/>
      <c r="T330" s="26" t="s">
        <v>936</v>
      </c>
      <c r="U330" s="26"/>
    </row>
    <row r="331" spans="1:21" customFormat="1" ht="12" hidden="1" customHeight="1" x14ac:dyDescent="0.3">
      <c r="A331" s="23">
        <v>90056</v>
      </c>
      <c r="B331" s="53">
        <v>90049</v>
      </c>
      <c r="C331" s="584"/>
      <c r="D331" s="587"/>
      <c r="E331" s="84">
        <v>8</v>
      </c>
      <c r="F331" s="84" t="s">
        <v>279</v>
      </c>
      <c r="G331" s="85">
        <v>0</v>
      </c>
      <c r="H331" s="242">
        <v>0</v>
      </c>
      <c r="I331" s="111"/>
      <c r="J331" s="462"/>
      <c r="K331" s="200">
        <v>0</v>
      </c>
      <c r="L331" s="24" t="s">
        <v>243</v>
      </c>
      <c r="M331" s="35">
        <v>0</v>
      </c>
      <c r="N331" s="35" t="s">
        <v>434</v>
      </c>
      <c r="O331" s="35" t="s">
        <v>272</v>
      </c>
      <c r="P331" s="201"/>
      <c r="Q331" s="30"/>
      <c r="R331" s="269"/>
      <c r="S331" s="280"/>
      <c r="T331" s="26" t="s">
        <v>936</v>
      </c>
      <c r="U331" s="26"/>
    </row>
    <row r="332" spans="1:21" customFormat="1" ht="12" hidden="1" customHeight="1" x14ac:dyDescent="0.3">
      <c r="A332" s="23">
        <v>90057</v>
      </c>
      <c r="B332" s="53">
        <v>90049</v>
      </c>
      <c r="C332" s="584"/>
      <c r="D332" s="587"/>
      <c r="E332" s="84">
        <v>9</v>
      </c>
      <c r="F332" s="84" t="s">
        <v>280</v>
      </c>
      <c r="G332" s="85">
        <v>0</v>
      </c>
      <c r="H332" s="242">
        <v>0</v>
      </c>
      <c r="I332" s="111"/>
      <c r="J332" s="462"/>
      <c r="K332" s="200">
        <v>0</v>
      </c>
      <c r="L332" s="24" t="s">
        <v>243</v>
      </c>
      <c r="M332" s="35">
        <v>0</v>
      </c>
      <c r="N332" s="35" t="s">
        <v>434</v>
      </c>
      <c r="O332" s="35" t="s">
        <v>272</v>
      </c>
      <c r="P332" s="201"/>
      <c r="Q332" s="30"/>
      <c r="R332" s="269"/>
      <c r="S332" s="280"/>
      <c r="T332" s="26" t="s">
        <v>936</v>
      </c>
      <c r="U332" s="26"/>
    </row>
    <row r="333" spans="1:21" customFormat="1" ht="12" hidden="1" customHeight="1" x14ac:dyDescent="0.3">
      <c r="A333" s="23">
        <v>90058</v>
      </c>
      <c r="B333" s="53">
        <v>90049</v>
      </c>
      <c r="C333" s="584"/>
      <c r="D333" s="587"/>
      <c r="E333" s="84">
        <v>10</v>
      </c>
      <c r="F333" s="84" t="s">
        <v>281</v>
      </c>
      <c r="G333" s="85">
        <v>0</v>
      </c>
      <c r="H333" s="242">
        <v>0</v>
      </c>
      <c r="I333" s="111"/>
      <c r="J333" s="462"/>
      <c r="K333" s="200">
        <v>0</v>
      </c>
      <c r="L333" s="24" t="s">
        <v>243</v>
      </c>
      <c r="M333" s="35">
        <v>0</v>
      </c>
      <c r="N333" s="35" t="s">
        <v>434</v>
      </c>
      <c r="O333" s="35" t="s">
        <v>272</v>
      </c>
      <c r="P333" s="201"/>
      <c r="Q333" s="30"/>
      <c r="R333" s="269"/>
      <c r="S333" s="280"/>
      <c r="T333" s="26" t="s">
        <v>936</v>
      </c>
      <c r="U333" s="26"/>
    </row>
    <row r="334" spans="1:21" customFormat="1" ht="12" hidden="1" customHeight="1" x14ac:dyDescent="0.3">
      <c r="A334" s="23">
        <v>90059</v>
      </c>
      <c r="B334" s="53">
        <v>90049</v>
      </c>
      <c r="C334" s="584"/>
      <c r="D334" s="587"/>
      <c r="E334" s="84">
        <v>11</v>
      </c>
      <c r="F334" s="84" t="s">
        <v>282</v>
      </c>
      <c r="G334" s="85">
        <v>0</v>
      </c>
      <c r="H334" s="242">
        <v>0</v>
      </c>
      <c r="I334" s="111"/>
      <c r="J334" s="462"/>
      <c r="K334" s="200">
        <v>0</v>
      </c>
      <c r="L334" s="24" t="s">
        <v>243</v>
      </c>
      <c r="M334" s="35">
        <v>0</v>
      </c>
      <c r="N334" s="35" t="s">
        <v>434</v>
      </c>
      <c r="O334" s="35" t="s">
        <v>272</v>
      </c>
      <c r="P334" s="201"/>
      <c r="Q334" s="30"/>
      <c r="R334" s="269"/>
      <c r="S334" s="280"/>
      <c r="T334" s="26" t="s">
        <v>936</v>
      </c>
      <c r="U334" s="26"/>
    </row>
    <row r="335" spans="1:21" customFormat="1" ht="12" hidden="1" customHeight="1" x14ac:dyDescent="0.3">
      <c r="A335" s="23">
        <v>90060</v>
      </c>
      <c r="B335" s="53">
        <v>90049</v>
      </c>
      <c r="C335" s="584"/>
      <c r="D335" s="587"/>
      <c r="E335" s="84">
        <v>12</v>
      </c>
      <c r="F335" s="84" t="s">
        <v>283</v>
      </c>
      <c r="G335" s="85">
        <v>0</v>
      </c>
      <c r="H335" s="242">
        <v>0</v>
      </c>
      <c r="I335" s="111"/>
      <c r="J335" s="462"/>
      <c r="K335" s="200">
        <v>0</v>
      </c>
      <c r="L335" s="24" t="s">
        <v>243</v>
      </c>
      <c r="M335" s="35">
        <v>0</v>
      </c>
      <c r="N335" s="35" t="s">
        <v>434</v>
      </c>
      <c r="O335" s="35" t="s">
        <v>272</v>
      </c>
      <c r="P335" s="201"/>
      <c r="Q335" s="30"/>
      <c r="R335" s="269"/>
      <c r="S335" s="280"/>
      <c r="T335" s="26" t="s">
        <v>936</v>
      </c>
      <c r="U335" s="26"/>
    </row>
    <row r="336" spans="1:21" customFormat="1" ht="12" hidden="1" customHeight="1" x14ac:dyDescent="0.3">
      <c r="A336" s="23">
        <v>90061</v>
      </c>
      <c r="B336" s="53">
        <v>90049</v>
      </c>
      <c r="C336" s="584"/>
      <c r="D336" s="587"/>
      <c r="E336" s="84">
        <v>13</v>
      </c>
      <c r="F336" s="84" t="s">
        <v>284</v>
      </c>
      <c r="G336" s="85">
        <v>0</v>
      </c>
      <c r="H336" s="242">
        <v>0</v>
      </c>
      <c r="I336" s="111"/>
      <c r="J336" s="462"/>
      <c r="K336" s="200">
        <v>0</v>
      </c>
      <c r="L336" s="24" t="s">
        <v>243</v>
      </c>
      <c r="M336" s="35">
        <v>0</v>
      </c>
      <c r="N336" s="35" t="s">
        <v>434</v>
      </c>
      <c r="O336" s="35" t="s">
        <v>272</v>
      </c>
      <c r="P336" s="201"/>
      <c r="Q336" s="30"/>
      <c r="R336" s="269"/>
      <c r="S336" s="280"/>
      <c r="T336" s="26" t="s">
        <v>936</v>
      </c>
      <c r="U336" s="26"/>
    </row>
    <row r="337" spans="1:21" customFormat="1" ht="12" hidden="1" customHeight="1" x14ac:dyDescent="0.3">
      <c r="A337" s="23">
        <v>90062</v>
      </c>
      <c r="B337" s="53">
        <v>90049</v>
      </c>
      <c r="C337" s="584"/>
      <c r="D337" s="587"/>
      <c r="E337" s="84">
        <v>14</v>
      </c>
      <c r="F337" s="84" t="s">
        <v>285</v>
      </c>
      <c r="G337" s="85">
        <v>0</v>
      </c>
      <c r="H337" s="242">
        <v>0</v>
      </c>
      <c r="I337" s="111"/>
      <c r="J337" s="462"/>
      <c r="K337" s="200">
        <v>0</v>
      </c>
      <c r="L337" s="24" t="s">
        <v>243</v>
      </c>
      <c r="M337" s="35">
        <v>0</v>
      </c>
      <c r="N337" s="35" t="s">
        <v>434</v>
      </c>
      <c r="O337" s="35" t="s">
        <v>272</v>
      </c>
      <c r="P337" s="201"/>
      <c r="Q337" s="30"/>
      <c r="R337" s="269"/>
      <c r="S337" s="280"/>
      <c r="T337" s="26" t="s">
        <v>936</v>
      </c>
      <c r="U337" s="26"/>
    </row>
    <row r="338" spans="1:21" customFormat="1" ht="12" hidden="1" customHeight="1" thickBot="1" x14ac:dyDescent="0.35">
      <c r="A338" s="23">
        <v>90063</v>
      </c>
      <c r="B338" s="53">
        <v>90049</v>
      </c>
      <c r="C338" s="585"/>
      <c r="D338" s="588"/>
      <c r="E338" s="102">
        <v>15</v>
      </c>
      <c r="F338" s="102" t="s">
        <v>286</v>
      </c>
      <c r="G338" s="103">
        <v>0</v>
      </c>
      <c r="H338" s="243">
        <v>0</v>
      </c>
      <c r="I338" s="111"/>
      <c r="J338" s="462"/>
      <c r="K338" s="200">
        <v>0</v>
      </c>
      <c r="L338" s="452" t="s">
        <v>243</v>
      </c>
      <c r="M338" s="212">
        <v>0</v>
      </c>
      <c r="N338" s="212" t="s">
        <v>434</v>
      </c>
      <c r="O338" s="212" t="s">
        <v>272</v>
      </c>
      <c r="P338" s="213"/>
      <c r="Q338" s="214"/>
      <c r="R338" s="270"/>
      <c r="S338" s="284"/>
      <c r="T338" s="26" t="s">
        <v>936</v>
      </c>
      <c r="U338" s="26"/>
    </row>
    <row r="339" spans="1:21" customFormat="1" ht="12.75" hidden="1" customHeight="1" x14ac:dyDescent="0.3">
      <c r="A339" s="23"/>
      <c r="B339" s="53">
        <v>91130</v>
      </c>
      <c r="C339" s="583">
        <v>91130</v>
      </c>
      <c r="D339" s="630" t="s">
        <v>288</v>
      </c>
      <c r="E339" s="361">
        <v>1</v>
      </c>
      <c r="F339" s="100" t="s">
        <v>271</v>
      </c>
      <c r="G339" s="101">
        <v>84.95</v>
      </c>
      <c r="H339" s="241">
        <v>1028745</v>
      </c>
      <c r="I339" s="111"/>
      <c r="J339" s="261"/>
      <c r="K339" s="200">
        <v>0</v>
      </c>
      <c r="L339" s="451" t="s">
        <v>243</v>
      </c>
      <c r="M339" s="206">
        <v>40</v>
      </c>
      <c r="N339" s="206" t="s">
        <v>434</v>
      </c>
      <c r="O339" s="206" t="s">
        <v>272</v>
      </c>
      <c r="P339" s="207"/>
      <c r="Q33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9" s="318" t="s">
        <v>243</v>
      </c>
      <c r="S339" s="319">
        <v>40</v>
      </c>
      <c r="T339" s="26" t="s">
        <v>936</v>
      </c>
      <c r="U339" s="26" t="s">
        <v>936</v>
      </c>
    </row>
    <row r="340" spans="1:21" customFormat="1" ht="12.75" hidden="1" customHeight="1" x14ac:dyDescent="0.3">
      <c r="A340" s="23">
        <v>91133</v>
      </c>
      <c r="B340" s="53">
        <v>91130</v>
      </c>
      <c r="C340" s="584"/>
      <c r="D340" s="631"/>
      <c r="E340" s="126">
        <v>2</v>
      </c>
      <c r="F340" s="84" t="s">
        <v>273</v>
      </c>
      <c r="G340" s="85">
        <v>118.88</v>
      </c>
      <c r="H340" s="242">
        <v>1439637</v>
      </c>
      <c r="I340" s="111">
        <f t="shared" ref="I340:I353" si="1">+G340-G339</f>
        <v>33.929999999999993</v>
      </c>
      <c r="J340" s="467">
        <v>33.929999999999993</v>
      </c>
      <c r="K340" s="421">
        <v>410892</v>
      </c>
      <c r="L340" s="24" t="s">
        <v>243</v>
      </c>
      <c r="M340" s="35">
        <v>40</v>
      </c>
      <c r="N340" s="35" t="s">
        <v>434</v>
      </c>
      <c r="O340" s="35" t="s">
        <v>272</v>
      </c>
      <c r="P340" s="201"/>
      <c r="Q340" s="30"/>
      <c r="R340" s="269"/>
      <c r="S340" s="280"/>
      <c r="T340" s="26" t="s">
        <v>936</v>
      </c>
      <c r="U340" s="26"/>
    </row>
    <row r="341" spans="1:21" customFormat="1" ht="12.75" hidden="1" customHeight="1" x14ac:dyDescent="0.3">
      <c r="A341" s="23">
        <v>91136</v>
      </c>
      <c r="B341" s="53">
        <v>91130</v>
      </c>
      <c r="C341" s="584"/>
      <c r="D341" s="631"/>
      <c r="E341" s="126">
        <v>3</v>
      </c>
      <c r="F341" s="84" t="s">
        <v>274</v>
      </c>
      <c r="G341" s="85">
        <v>152.81</v>
      </c>
      <c r="H341" s="242">
        <v>1850529</v>
      </c>
      <c r="I341" s="111">
        <f t="shared" si="1"/>
        <v>33.930000000000007</v>
      </c>
      <c r="J341" s="261"/>
      <c r="K341" s="200">
        <v>0</v>
      </c>
      <c r="L341" s="24" t="s">
        <v>243</v>
      </c>
      <c r="M341" s="35">
        <v>40</v>
      </c>
      <c r="N341" s="35" t="s">
        <v>434</v>
      </c>
      <c r="O341" s="35" t="s">
        <v>272</v>
      </c>
      <c r="P341" s="201"/>
      <c r="Q341" s="30"/>
      <c r="R341" s="269"/>
      <c r="S341" s="280"/>
      <c r="T341" s="26" t="s">
        <v>936</v>
      </c>
      <c r="U341" s="26"/>
    </row>
    <row r="342" spans="1:21" customFormat="1" ht="12.75" hidden="1" customHeight="1" x14ac:dyDescent="0.3">
      <c r="A342" s="23">
        <v>91139</v>
      </c>
      <c r="B342" s="53">
        <v>91130</v>
      </c>
      <c r="C342" s="584"/>
      <c r="D342" s="631"/>
      <c r="E342" s="126">
        <v>4</v>
      </c>
      <c r="F342" s="84" t="s">
        <v>275</v>
      </c>
      <c r="G342" s="85">
        <v>186.74</v>
      </c>
      <c r="H342" s="242">
        <v>2261421</v>
      </c>
      <c r="I342" s="111">
        <f t="shared" si="1"/>
        <v>33.930000000000007</v>
      </c>
      <c r="J342" s="261"/>
      <c r="K342" s="200">
        <v>0</v>
      </c>
      <c r="L342" s="24" t="s">
        <v>243</v>
      </c>
      <c r="M342" s="35">
        <v>40</v>
      </c>
      <c r="N342" s="35" t="s">
        <v>434</v>
      </c>
      <c r="O342" s="35" t="s">
        <v>272</v>
      </c>
      <c r="P342" s="201"/>
      <c r="Q342" s="30"/>
      <c r="R342" s="269"/>
      <c r="S342" s="280"/>
      <c r="T342" s="26" t="s">
        <v>936</v>
      </c>
      <c r="U342" s="26"/>
    </row>
    <row r="343" spans="1:21" customFormat="1" ht="12.75" hidden="1" customHeight="1" x14ac:dyDescent="0.3">
      <c r="A343" s="23">
        <v>91142</v>
      </c>
      <c r="B343" s="53">
        <v>91130</v>
      </c>
      <c r="C343" s="584"/>
      <c r="D343" s="631"/>
      <c r="E343" s="126">
        <v>5</v>
      </c>
      <c r="F343" s="84" t="s">
        <v>276</v>
      </c>
      <c r="G343" s="85">
        <v>220.67</v>
      </c>
      <c r="H343" s="242">
        <v>2672314</v>
      </c>
      <c r="I343" s="111">
        <f t="shared" si="1"/>
        <v>33.929999999999978</v>
      </c>
      <c r="J343" s="202"/>
      <c r="K343" s="200">
        <v>0</v>
      </c>
      <c r="L343" s="24" t="s">
        <v>243</v>
      </c>
      <c r="M343" s="35">
        <v>40</v>
      </c>
      <c r="N343" s="35" t="s">
        <v>434</v>
      </c>
      <c r="O343" s="35" t="s">
        <v>272</v>
      </c>
      <c r="P343" s="201"/>
      <c r="Q343" s="30"/>
      <c r="R343" s="269"/>
      <c r="S343" s="280"/>
      <c r="T343" s="26" t="s">
        <v>936</v>
      </c>
      <c r="U343" s="26"/>
    </row>
    <row r="344" spans="1:21" customFormat="1" ht="12.75" hidden="1" customHeight="1" x14ac:dyDescent="0.3">
      <c r="A344" s="23">
        <v>91145</v>
      </c>
      <c r="B344" s="53">
        <v>91130</v>
      </c>
      <c r="C344" s="584"/>
      <c r="D344" s="631"/>
      <c r="E344" s="126">
        <v>6</v>
      </c>
      <c r="F344" s="84" t="s">
        <v>277</v>
      </c>
      <c r="G344" s="85">
        <v>254.6</v>
      </c>
      <c r="H344" s="242">
        <v>3083206</v>
      </c>
      <c r="I344" s="111">
        <f t="shared" si="1"/>
        <v>33.930000000000007</v>
      </c>
      <c r="J344" s="202"/>
      <c r="K344" s="200">
        <v>0</v>
      </c>
      <c r="L344" s="24" t="s">
        <v>243</v>
      </c>
      <c r="M344" s="35">
        <v>40</v>
      </c>
      <c r="N344" s="35" t="s">
        <v>434</v>
      </c>
      <c r="O344" s="35" t="s">
        <v>272</v>
      </c>
      <c r="P344" s="201"/>
      <c r="Q344" s="30"/>
      <c r="R344" s="269"/>
      <c r="S344" s="280"/>
      <c r="T344" s="26" t="s">
        <v>936</v>
      </c>
      <c r="U344" s="26"/>
    </row>
    <row r="345" spans="1:21" customFormat="1" ht="12.75" hidden="1" customHeight="1" x14ac:dyDescent="0.3">
      <c r="A345" s="23">
        <v>91148</v>
      </c>
      <c r="B345" s="53">
        <v>91130</v>
      </c>
      <c r="C345" s="584"/>
      <c r="D345" s="631"/>
      <c r="E345" s="126">
        <v>7</v>
      </c>
      <c r="F345" s="84" t="s">
        <v>278</v>
      </c>
      <c r="G345" s="85">
        <v>288.52999999999997</v>
      </c>
      <c r="H345" s="242">
        <v>3494098</v>
      </c>
      <c r="I345" s="111">
        <f t="shared" si="1"/>
        <v>33.929999999999978</v>
      </c>
      <c r="J345" s="202"/>
      <c r="K345" s="200">
        <v>0</v>
      </c>
      <c r="L345" s="24" t="s">
        <v>243</v>
      </c>
      <c r="M345" s="35">
        <v>40</v>
      </c>
      <c r="N345" s="35" t="s">
        <v>434</v>
      </c>
      <c r="O345" s="35" t="s">
        <v>272</v>
      </c>
      <c r="P345" s="201"/>
      <c r="Q345" s="30"/>
      <c r="R345" s="269"/>
      <c r="S345" s="280"/>
      <c r="T345" s="26" t="s">
        <v>936</v>
      </c>
      <c r="U345" s="26"/>
    </row>
    <row r="346" spans="1:21" customFormat="1" ht="12.75" hidden="1" customHeight="1" x14ac:dyDescent="0.3">
      <c r="A346" s="23">
        <v>91151</v>
      </c>
      <c r="B346" s="53">
        <v>91130</v>
      </c>
      <c r="C346" s="584"/>
      <c r="D346" s="631"/>
      <c r="E346" s="126">
        <v>8</v>
      </c>
      <c r="F346" s="84" t="s">
        <v>279</v>
      </c>
      <c r="G346" s="85">
        <v>322.45999999999998</v>
      </c>
      <c r="H346" s="242">
        <v>3904991</v>
      </c>
      <c r="I346" s="111">
        <f t="shared" si="1"/>
        <v>33.930000000000007</v>
      </c>
      <c r="J346" s="202"/>
      <c r="K346" s="200">
        <v>0</v>
      </c>
      <c r="L346" s="24" t="s">
        <v>243</v>
      </c>
      <c r="M346" s="35">
        <v>40</v>
      </c>
      <c r="N346" s="35" t="s">
        <v>434</v>
      </c>
      <c r="O346" s="35" t="s">
        <v>272</v>
      </c>
      <c r="P346" s="201"/>
      <c r="Q346" s="30"/>
      <c r="R346" s="269"/>
      <c r="S346" s="280"/>
      <c r="T346" s="26" t="s">
        <v>936</v>
      </c>
      <c r="U346" s="26"/>
    </row>
    <row r="347" spans="1:21" customFormat="1" ht="12.75" hidden="1" customHeight="1" x14ac:dyDescent="0.3">
      <c r="A347" s="23">
        <v>91154</v>
      </c>
      <c r="B347" s="53">
        <v>91130</v>
      </c>
      <c r="C347" s="584"/>
      <c r="D347" s="631"/>
      <c r="E347" s="126">
        <v>9</v>
      </c>
      <c r="F347" s="84" t="s">
        <v>280</v>
      </c>
      <c r="G347" s="85">
        <v>356.39</v>
      </c>
      <c r="H347" s="242">
        <v>4315883</v>
      </c>
      <c r="I347" s="111">
        <f t="shared" si="1"/>
        <v>33.930000000000007</v>
      </c>
      <c r="J347" s="202"/>
      <c r="K347" s="200">
        <v>0</v>
      </c>
      <c r="L347" s="24" t="s">
        <v>243</v>
      </c>
      <c r="M347" s="35">
        <v>40</v>
      </c>
      <c r="N347" s="35" t="s">
        <v>434</v>
      </c>
      <c r="O347" s="35" t="s">
        <v>272</v>
      </c>
      <c r="P347" s="201"/>
      <c r="Q347" s="30"/>
      <c r="R347" s="269"/>
      <c r="S347" s="280"/>
      <c r="T347" s="26" t="s">
        <v>936</v>
      </c>
      <c r="U347" s="26"/>
    </row>
    <row r="348" spans="1:21" customFormat="1" ht="12.75" hidden="1" customHeight="1" x14ac:dyDescent="0.3">
      <c r="A348" s="23">
        <v>91157</v>
      </c>
      <c r="B348" s="53">
        <v>91130</v>
      </c>
      <c r="C348" s="584"/>
      <c r="D348" s="631"/>
      <c r="E348" s="126">
        <v>10</v>
      </c>
      <c r="F348" s="84" t="s">
        <v>281</v>
      </c>
      <c r="G348" s="85">
        <v>390.32</v>
      </c>
      <c r="H348" s="242">
        <v>4726775</v>
      </c>
      <c r="I348" s="111">
        <f t="shared" si="1"/>
        <v>33.930000000000007</v>
      </c>
      <c r="J348" s="202"/>
      <c r="K348" s="200">
        <v>0</v>
      </c>
      <c r="L348" s="24" t="s">
        <v>243</v>
      </c>
      <c r="M348" s="35">
        <v>40</v>
      </c>
      <c r="N348" s="35" t="s">
        <v>434</v>
      </c>
      <c r="O348" s="35" t="s">
        <v>272</v>
      </c>
      <c r="P348" s="201"/>
      <c r="Q348" s="30"/>
      <c r="R348" s="269"/>
      <c r="S348" s="280"/>
      <c r="T348" s="26" t="s">
        <v>936</v>
      </c>
      <c r="U348" s="26"/>
    </row>
    <row r="349" spans="1:21" customFormat="1" ht="12.75" hidden="1" customHeight="1" x14ac:dyDescent="0.3">
      <c r="A349" s="23">
        <v>91160</v>
      </c>
      <c r="B349" s="53">
        <v>91130</v>
      </c>
      <c r="C349" s="584"/>
      <c r="D349" s="631"/>
      <c r="E349" s="126">
        <v>11</v>
      </c>
      <c r="F349" s="84" t="s">
        <v>282</v>
      </c>
      <c r="G349" s="85">
        <v>424.25</v>
      </c>
      <c r="H349" s="242">
        <v>5137668</v>
      </c>
      <c r="I349" s="111">
        <f t="shared" si="1"/>
        <v>33.930000000000007</v>
      </c>
      <c r="J349" s="202"/>
      <c r="K349" s="200">
        <v>0</v>
      </c>
      <c r="L349" s="24" t="s">
        <v>243</v>
      </c>
      <c r="M349" s="35">
        <v>40</v>
      </c>
      <c r="N349" s="35" t="s">
        <v>434</v>
      </c>
      <c r="O349" s="35" t="s">
        <v>272</v>
      </c>
      <c r="P349" s="201"/>
      <c r="Q349" s="30"/>
      <c r="R349" s="269"/>
      <c r="S349" s="280"/>
      <c r="T349" s="26" t="s">
        <v>936</v>
      </c>
      <c r="U349" s="26"/>
    </row>
    <row r="350" spans="1:21" customFormat="1" ht="12.75" hidden="1" customHeight="1" x14ac:dyDescent="0.3">
      <c r="A350" s="23">
        <v>91163</v>
      </c>
      <c r="B350" s="53">
        <v>91130</v>
      </c>
      <c r="C350" s="584"/>
      <c r="D350" s="631"/>
      <c r="E350" s="126">
        <v>12</v>
      </c>
      <c r="F350" s="84" t="s">
        <v>283</v>
      </c>
      <c r="G350" s="85">
        <v>458.18</v>
      </c>
      <c r="H350" s="242">
        <v>5548560</v>
      </c>
      <c r="I350" s="111">
        <f t="shared" si="1"/>
        <v>33.930000000000007</v>
      </c>
      <c r="J350" s="202"/>
      <c r="K350" s="200">
        <v>0</v>
      </c>
      <c r="L350" s="24" t="s">
        <v>243</v>
      </c>
      <c r="M350" s="35">
        <v>40</v>
      </c>
      <c r="N350" s="35" t="s">
        <v>434</v>
      </c>
      <c r="O350" s="35" t="s">
        <v>272</v>
      </c>
      <c r="P350" s="201"/>
      <c r="Q350" s="30"/>
      <c r="R350" s="269"/>
      <c r="S350" s="280"/>
      <c r="T350" s="26" t="s">
        <v>936</v>
      </c>
      <c r="U350" s="26"/>
    </row>
    <row r="351" spans="1:21" customFormat="1" ht="12.75" hidden="1" customHeight="1" x14ac:dyDescent="0.3">
      <c r="A351" s="23">
        <v>91166</v>
      </c>
      <c r="B351" s="53">
        <v>91130</v>
      </c>
      <c r="C351" s="584"/>
      <c r="D351" s="631"/>
      <c r="E351" s="126">
        <v>13</v>
      </c>
      <c r="F351" s="84" t="s">
        <v>284</v>
      </c>
      <c r="G351" s="85">
        <v>492.11</v>
      </c>
      <c r="H351" s="242">
        <v>5959452</v>
      </c>
      <c r="I351" s="111">
        <f t="shared" si="1"/>
        <v>33.930000000000007</v>
      </c>
      <c r="J351" s="202"/>
      <c r="K351" s="200">
        <v>0</v>
      </c>
      <c r="L351" s="24" t="s">
        <v>243</v>
      </c>
      <c r="M351" s="35">
        <v>40</v>
      </c>
      <c r="N351" s="35" t="s">
        <v>434</v>
      </c>
      <c r="O351" s="35" t="s">
        <v>272</v>
      </c>
      <c r="P351" s="201"/>
      <c r="Q351" s="30"/>
      <c r="R351" s="269"/>
      <c r="S351" s="280"/>
      <c r="T351" s="26" t="s">
        <v>936</v>
      </c>
      <c r="U351" s="26"/>
    </row>
    <row r="352" spans="1:21" customFormat="1" ht="12.75" hidden="1" customHeight="1" x14ac:dyDescent="0.3">
      <c r="A352" s="23">
        <v>91169</v>
      </c>
      <c r="B352" s="53">
        <v>91130</v>
      </c>
      <c r="C352" s="584"/>
      <c r="D352" s="631"/>
      <c r="E352" s="126">
        <v>14</v>
      </c>
      <c r="F352" s="84" t="s">
        <v>285</v>
      </c>
      <c r="G352" s="85">
        <v>526.04</v>
      </c>
      <c r="H352" s="242">
        <v>6370344</v>
      </c>
      <c r="I352" s="111">
        <f t="shared" si="1"/>
        <v>33.92999999999995</v>
      </c>
      <c r="J352" s="202"/>
      <c r="K352" s="200">
        <v>0</v>
      </c>
      <c r="L352" s="24" t="s">
        <v>243</v>
      </c>
      <c r="M352" s="35">
        <v>40</v>
      </c>
      <c r="N352" s="35" t="s">
        <v>434</v>
      </c>
      <c r="O352" s="35" t="s">
        <v>272</v>
      </c>
      <c r="P352" s="201"/>
      <c r="Q352" s="30"/>
      <c r="R352" s="269"/>
      <c r="S352" s="280"/>
      <c r="T352" s="26" t="s">
        <v>936</v>
      </c>
      <c r="U352" s="26"/>
    </row>
    <row r="353" spans="1:21" customFormat="1" ht="18" hidden="1" customHeight="1" thickBot="1" x14ac:dyDescent="0.35">
      <c r="A353" s="23">
        <v>91172</v>
      </c>
      <c r="B353" s="53">
        <v>91130</v>
      </c>
      <c r="C353" s="585"/>
      <c r="D353" s="632"/>
      <c r="E353" s="362">
        <v>15</v>
      </c>
      <c r="F353" s="102" t="s">
        <v>286</v>
      </c>
      <c r="G353" s="103">
        <v>559.97</v>
      </c>
      <c r="H353" s="243">
        <v>6781237</v>
      </c>
      <c r="I353" s="111">
        <f t="shared" si="1"/>
        <v>33.930000000000064</v>
      </c>
      <c r="J353" s="202"/>
      <c r="K353" s="200">
        <v>0</v>
      </c>
      <c r="L353" s="452" t="s">
        <v>243</v>
      </c>
      <c r="M353" s="212">
        <v>40</v>
      </c>
      <c r="N353" s="212" t="s">
        <v>434</v>
      </c>
      <c r="O353" s="212" t="s">
        <v>272</v>
      </c>
      <c r="P353" s="213"/>
      <c r="Q353" s="214"/>
      <c r="R353" s="270"/>
      <c r="S353" s="284"/>
      <c r="T353" s="26" t="s">
        <v>936</v>
      </c>
      <c r="U353" s="26"/>
    </row>
    <row r="354" spans="1:21" customFormat="1" ht="14.25" hidden="1" customHeight="1" x14ac:dyDescent="0.3">
      <c r="A354" s="23"/>
      <c r="B354" s="53">
        <v>91131</v>
      </c>
      <c r="C354" s="583">
        <v>91131</v>
      </c>
      <c r="D354" s="633" t="s">
        <v>289</v>
      </c>
      <c r="E354" s="100">
        <v>1</v>
      </c>
      <c r="F354" s="100" t="s">
        <v>271</v>
      </c>
      <c r="G354" s="101">
        <v>106.16</v>
      </c>
      <c r="H354" s="241">
        <v>1285598</v>
      </c>
      <c r="I354" s="111"/>
      <c r="J354" s="261"/>
      <c r="K354" s="200">
        <v>0</v>
      </c>
      <c r="L354" s="451" t="s">
        <v>243</v>
      </c>
      <c r="M354" s="206">
        <v>50</v>
      </c>
      <c r="N354" s="206" t="s">
        <v>434</v>
      </c>
      <c r="O354" s="206" t="s">
        <v>272</v>
      </c>
      <c r="P354" s="207"/>
      <c r="Q35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54" s="318" t="s">
        <v>243</v>
      </c>
      <c r="S354" s="319">
        <v>50</v>
      </c>
      <c r="T354" s="26" t="s">
        <v>936</v>
      </c>
      <c r="U354" s="26" t="s">
        <v>936</v>
      </c>
    </row>
    <row r="355" spans="1:21" customFormat="1" ht="14.25" hidden="1" customHeight="1" x14ac:dyDescent="0.3">
      <c r="A355" s="23">
        <v>91134</v>
      </c>
      <c r="B355" s="53">
        <v>91131</v>
      </c>
      <c r="C355" s="584"/>
      <c r="D355" s="634"/>
      <c r="E355" s="84">
        <v>2</v>
      </c>
      <c r="F355" s="84" t="s">
        <v>273</v>
      </c>
      <c r="G355" s="85">
        <v>148.57</v>
      </c>
      <c r="H355" s="242">
        <v>1799183</v>
      </c>
      <c r="I355" s="111">
        <f t="shared" ref="I355:I368" si="2">+G355-G354</f>
        <v>42.41</v>
      </c>
      <c r="J355" s="467">
        <v>42.41</v>
      </c>
      <c r="K355" s="421">
        <v>513585</v>
      </c>
      <c r="L355" s="24" t="s">
        <v>243</v>
      </c>
      <c r="M355" s="35">
        <v>50</v>
      </c>
      <c r="N355" s="35" t="s">
        <v>434</v>
      </c>
      <c r="O355" s="35" t="s">
        <v>272</v>
      </c>
      <c r="P355" s="201"/>
      <c r="Q355" s="30"/>
      <c r="R355" s="269"/>
      <c r="S355" s="280"/>
      <c r="T355" s="26" t="s">
        <v>936</v>
      </c>
      <c r="U355" s="26"/>
    </row>
    <row r="356" spans="1:21" customFormat="1" ht="14.25" hidden="1" customHeight="1" x14ac:dyDescent="0.3">
      <c r="A356" s="23">
        <v>91137</v>
      </c>
      <c r="B356" s="53">
        <v>91131</v>
      </c>
      <c r="C356" s="584"/>
      <c r="D356" s="634"/>
      <c r="E356" s="84">
        <v>3</v>
      </c>
      <c r="F356" s="84" t="s">
        <v>274</v>
      </c>
      <c r="G356" s="85">
        <v>190.98</v>
      </c>
      <c r="H356" s="242">
        <v>2312768</v>
      </c>
      <c r="I356" s="111">
        <f t="shared" si="2"/>
        <v>42.41</v>
      </c>
      <c r="J356" s="475"/>
      <c r="K356" s="200">
        <v>0</v>
      </c>
      <c r="L356" s="24" t="s">
        <v>243</v>
      </c>
      <c r="M356" s="35">
        <v>50</v>
      </c>
      <c r="N356" s="35" t="s">
        <v>434</v>
      </c>
      <c r="O356" s="35" t="s">
        <v>272</v>
      </c>
      <c r="P356" s="201"/>
      <c r="Q356" s="30"/>
      <c r="R356" s="269"/>
      <c r="S356" s="280"/>
      <c r="T356" s="26" t="s">
        <v>936</v>
      </c>
      <c r="U356" s="26"/>
    </row>
    <row r="357" spans="1:21" customFormat="1" ht="14.25" hidden="1" customHeight="1" x14ac:dyDescent="0.3">
      <c r="A357" s="23">
        <v>91140</v>
      </c>
      <c r="B357" s="53">
        <v>91131</v>
      </c>
      <c r="C357" s="584"/>
      <c r="D357" s="634"/>
      <c r="E357" s="84">
        <v>4</v>
      </c>
      <c r="F357" s="84" t="s">
        <v>275</v>
      </c>
      <c r="G357" s="85">
        <v>233.39</v>
      </c>
      <c r="H357" s="242">
        <v>2826353</v>
      </c>
      <c r="I357" s="111">
        <f t="shared" si="2"/>
        <v>42.41</v>
      </c>
      <c r="J357" s="475"/>
      <c r="K357" s="200">
        <v>0</v>
      </c>
      <c r="L357" s="24" t="s">
        <v>243</v>
      </c>
      <c r="M357" s="35">
        <v>50</v>
      </c>
      <c r="N357" s="35" t="s">
        <v>434</v>
      </c>
      <c r="O357" s="35" t="s">
        <v>272</v>
      </c>
      <c r="P357" s="201"/>
      <c r="Q357" s="30"/>
      <c r="R357" s="269"/>
      <c r="S357" s="280"/>
      <c r="T357" s="26" t="s">
        <v>936</v>
      </c>
      <c r="U357" s="26"/>
    </row>
    <row r="358" spans="1:21" customFormat="1" ht="14.25" hidden="1" customHeight="1" x14ac:dyDescent="0.3">
      <c r="A358" s="23">
        <v>91143</v>
      </c>
      <c r="B358" s="53">
        <v>91131</v>
      </c>
      <c r="C358" s="584"/>
      <c r="D358" s="634"/>
      <c r="E358" s="84">
        <v>5</v>
      </c>
      <c r="F358" s="84" t="s">
        <v>276</v>
      </c>
      <c r="G358" s="85">
        <v>275.79999999999995</v>
      </c>
      <c r="H358" s="242">
        <v>3339938</v>
      </c>
      <c r="I358" s="111">
        <f t="shared" si="2"/>
        <v>42.409999999999968</v>
      </c>
      <c r="J358" s="475"/>
      <c r="K358" s="200">
        <v>0</v>
      </c>
      <c r="L358" s="24" t="s">
        <v>243</v>
      </c>
      <c r="M358" s="35">
        <v>50</v>
      </c>
      <c r="N358" s="35" t="s">
        <v>434</v>
      </c>
      <c r="O358" s="35" t="s">
        <v>272</v>
      </c>
      <c r="P358" s="201"/>
      <c r="Q358" s="30"/>
      <c r="R358" s="269"/>
      <c r="S358" s="280"/>
      <c r="T358" s="26" t="s">
        <v>936</v>
      </c>
      <c r="U358" s="26"/>
    </row>
    <row r="359" spans="1:21" customFormat="1" ht="14.25" hidden="1" customHeight="1" x14ac:dyDescent="0.3">
      <c r="A359" s="23">
        <v>91146</v>
      </c>
      <c r="B359" s="53">
        <v>91131</v>
      </c>
      <c r="C359" s="584"/>
      <c r="D359" s="634"/>
      <c r="E359" s="84">
        <v>6</v>
      </c>
      <c r="F359" s="84" t="s">
        <v>277</v>
      </c>
      <c r="G359" s="85">
        <v>318.22000000000003</v>
      </c>
      <c r="H359" s="242">
        <v>3853644</v>
      </c>
      <c r="I359" s="111">
        <f t="shared" si="2"/>
        <v>42.420000000000073</v>
      </c>
      <c r="J359" s="475"/>
      <c r="K359" s="200">
        <v>0</v>
      </c>
      <c r="L359" s="24" t="s">
        <v>243</v>
      </c>
      <c r="M359" s="35">
        <v>50</v>
      </c>
      <c r="N359" s="35" t="s">
        <v>434</v>
      </c>
      <c r="O359" s="35" t="s">
        <v>272</v>
      </c>
      <c r="P359" s="201"/>
      <c r="Q359" s="30"/>
      <c r="R359" s="269"/>
      <c r="S359" s="280"/>
      <c r="T359" s="26" t="s">
        <v>936</v>
      </c>
      <c r="U359" s="26"/>
    </row>
    <row r="360" spans="1:21" customFormat="1" ht="14.25" hidden="1" customHeight="1" x14ac:dyDescent="0.3">
      <c r="A360" s="23">
        <v>91149</v>
      </c>
      <c r="B360" s="53">
        <v>91131</v>
      </c>
      <c r="C360" s="584"/>
      <c r="D360" s="634"/>
      <c r="E360" s="84">
        <v>7</v>
      </c>
      <c r="F360" s="84" t="s">
        <v>278</v>
      </c>
      <c r="G360" s="85">
        <v>360.63</v>
      </c>
      <c r="H360" s="242">
        <v>4367229</v>
      </c>
      <c r="I360" s="111">
        <f t="shared" si="2"/>
        <v>42.409999999999968</v>
      </c>
      <c r="J360" s="475"/>
      <c r="K360" s="200">
        <v>0</v>
      </c>
      <c r="L360" s="24" t="s">
        <v>243</v>
      </c>
      <c r="M360" s="35">
        <v>50</v>
      </c>
      <c r="N360" s="35" t="s">
        <v>434</v>
      </c>
      <c r="O360" s="35" t="s">
        <v>272</v>
      </c>
      <c r="P360" s="201"/>
      <c r="Q360" s="30"/>
      <c r="R360" s="269"/>
      <c r="S360" s="280"/>
      <c r="T360" s="26" t="s">
        <v>936</v>
      </c>
      <c r="U360" s="26"/>
    </row>
    <row r="361" spans="1:21" customFormat="1" ht="14.25" hidden="1" customHeight="1" x14ac:dyDescent="0.3">
      <c r="A361" s="23">
        <v>91152</v>
      </c>
      <c r="B361" s="53">
        <v>91131</v>
      </c>
      <c r="C361" s="584"/>
      <c r="D361" s="634"/>
      <c r="E361" s="84">
        <v>8</v>
      </c>
      <c r="F361" s="84" t="s">
        <v>279</v>
      </c>
      <c r="G361" s="85">
        <v>403.03999999999996</v>
      </c>
      <c r="H361" s="242">
        <v>4880814</v>
      </c>
      <c r="I361" s="111">
        <f t="shared" si="2"/>
        <v>42.409999999999968</v>
      </c>
      <c r="J361" s="475"/>
      <c r="K361" s="200">
        <v>0</v>
      </c>
      <c r="L361" s="24" t="s">
        <v>243</v>
      </c>
      <c r="M361" s="35">
        <v>50</v>
      </c>
      <c r="N361" s="35" t="s">
        <v>434</v>
      </c>
      <c r="O361" s="35" t="s">
        <v>272</v>
      </c>
      <c r="P361" s="201"/>
      <c r="Q361" s="30"/>
      <c r="R361" s="269"/>
      <c r="S361" s="280"/>
      <c r="T361" s="26" t="s">
        <v>936</v>
      </c>
      <c r="U361" s="26"/>
    </row>
    <row r="362" spans="1:21" customFormat="1" ht="14.25" hidden="1" customHeight="1" x14ac:dyDescent="0.3">
      <c r="A362" s="23">
        <v>91155</v>
      </c>
      <c r="B362" s="53">
        <v>91131</v>
      </c>
      <c r="C362" s="584"/>
      <c r="D362" s="634"/>
      <c r="E362" s="84">
        <v>9</v>
      </c>
      <c r="F362" s="84" t="s">
        <v>280</v>
      </c>
      <c r="G362" s="85">
        <v>445.45000000000005</v>
      </c>
      <c r="H362" s="242">
        <v>5394400</v>
      </c>
      <c r="I362" s="111">
        <f t="shared" si="2"/>
        <v>42.410000000000082</v>
      </c>
      <c r="J362" s="475"/>
      <c r="K362" s="200">
        <v>0</v>
      </c>
      <c r="L362" s="24" t="s">
        <v>243</v>
      </c>
      <c r="M362" s="35">
        <v>50</v>
      </c>
      <c r="N362" s="35" t="s">
        <v>434</v>
      </c>
      <c r="O362" s="35" t="s">
        <v>272</v>
      </c>
      <c r="P362" s="201"/>
      <c r="Q362" s="30"/>
      <c r="R362" s="269"/>
      <c r="S362" s="280"/>
      <c r="T362" s="26" t="s">
        <v>936</v>
      </c>
      <c r="U362" s="26"/>
    </row>
    <row r="363" spans="1:21" customFormat="1" ht="14.25" hidden="1" customHeight="1" x14ac:dyDescent="0.3">
      <c r="A363" s="23">
        <v>91158</v>
      </c>
      <c r="B363" s="53">
        <v>91131</v>
      </c>
      <c r="C363" s="584"/>
      <c r="D363" s="634"/>
      <c r="E363" s="84">
        <v>10</v>
      </c>
      <c r="F363" s="84" t="s">
        <v>281</v>
      </c>
      <c r="G363" s="85">
        <v>487.86</v>
      </c>
      <c r="H363" s="242">
        <v>5907985</v>
      </c>
      <c r="I363" s="111">
        <f t="shared" si="2"/>
        <v>42.409999999999968</v>
      </c>
      <c r="J363" s="475"/>
      <c r="K363" s="200">
        <v>0</v>
      </c>
      <c r="L363" s="24" t="s">
        <v>243</v>
      </c>
      <c r="M363" s="35">
        <v>50</v>
      </c>
      <c r="N363" s="35" t="s">
        <v>434</v>
      </c>
      <c r="O363" s="35" t="s">
        <v>272</v>
      </c>
      <c r="P363" s="201"/>
      <c r="Q363" s="30"/>
      <c r="R363" s="269"/>
      <c r="S363" s="280"/>
      <c r="T363" s="26" t="s">
        <v>936</v>
      </c>
      <c r="U363" s="26"/>
    </row>
    <row r="364" spans="1:21" customFormat="1" ht="14.25" hidden="1" customHeight="1" x14ac:dyDescent="0.3">
      <c r="A364" s="23">
        <v>91161</v>
      </c>
      <c r="B364" s="53">
        <v>91131</v>
      </c>
      <c r="C364" s="584"/>
      <c r="D364" s="634"/>
      <c r="E364" s="84">
        <v>11</v>
      </c>
      <c r="F364" s="84" t="s">
        <v>282</v>
      </c>
      <c r="G364" s="85">
        <v>530.28</v>
      </c>
      <c r="H364" s="242">
        <v>6421691</v>
      </c>
      <c r="I364" s="111">
        <f t="shared" si="2"/>
        <v>42.419999999999959</v>
      </c>
      <c r="J364" s="475"/>
      <c r="K364" s="200">
        <v>0</v>
      </c>
      <c r="L364" s="24" t="s">
        <v>243</v>
      </c>
      <c r="M364" s="35">
        <v>50</v>
      </c>
      <c r="N364" s="35" t="s">
        <v>434</v>
      </c>
      <c r="O364" s="35" t="s">
        <v>272</v>
      </c>
      <c r="P364" s="201"/>
      <c r="Q364" s="30"/>
      <c r="R364" s="269"/>
      <c r="S364" s="280"/>
      <c r="T364" s="26" t="s">
        <v>936</v>
      </c>
      <c r="U364" s="26"/>
    </row>
    <row r="365" spans="1:21" customFormat="1" ht="14.25" hidden="1" customHeight="1" x14ac:dyDescent="0.3">
      <c r="A365" s="23">
        <v>91164</v>
      </c>
      <c r="B365" s="53">
        <v>91131</v>
      </c>
      <c r="C365" s="584"/>
      <c r="D365" s="634"/>
      <c r="E365" s="84">
        <v>12</v>
      </c>
      <c r="F365" s="84" t="s">
        <v>283</v>
      </c>
      <c r="G365" s="85">
        <v>572.68999999999994</v>
      </c>
      <c r="H365" s="242">
        <v>6935276</v>
      </c>
      <c r="I365" s="111">
        <f t="shared" si="2"/>
        <v>42.409999999999968</v>
      </c>
      <c r="J365" s="475"/>
      <c r="K365" s="200">
        <v>0</v>
      </c>
      <c r="L365" s="24" t="s">
        <v>243</v>
      </c>
      <c r="M365" s="35">
        <v>50</v>
      </c>
      <c r="N365" s="35" t="s">
        <v>434</v>
      </c>
      <c r="O365" s="35" t="s">
        <v>272</v>
      </c>
      <c r="P365" s="201"/>
      <c r="Q365" s="30"/>
      <c r="R365" s="269"/>
      <c r="S365" s="280"/>
      <c r="T365" s="26" t="s">
        <v>936</v>
      </c>
      <c r="U365" s="26"/>
    </row>
    <row r="366" spans="1:21" customFormat="1" ht="14.25" hidden="1" customHeight="1" x14ac:dyDescent="0.3">
      <c r="A366" s="23">
        <v>91167</v>
      </c>
      <c r="B366" s="53">
        <v>91131</v>
      </c>
      <c r="C366" s="584"/>
      <c r="D366" s="634"/>
      <c r="E366" s="84">
        <v>13</v>
      </c>
      <c r="F366" s="84" t="s">
        <v>284</v>
      </c>
      <c r="G366" s="85">
        <v>615.1</v>
      </c>
      <c r="H366" s="242">
        <v>7448861</v>
      </c>
      <c r="I366" s="111">
        <f t="shared" si="2"/>
        <v>42.410000000000082</v>
      </c>
      <c r="J366" s="475"/>
      <c r="K366" s="200">
        <v>0</v>
      </c>
      <c r="L366" s="24" t="s">
        <v>243</v>
      </c>
      <c r="M366" s="35">
        <v>50</v>
      </c>
      <c r="N366" s="35" t="s">
        <v>434</v>
      </c>
      <c r="O366" s="35" t="s">
        <v>272</v>
      </c>
      <c r="P366" s="201"/>
      <c r="Q366" s="30"/>
      <c r="R366" s="269"/>
      <c r="S366" s="280"/>
      <c r="T366" s="26" t="s">
        <v>936</v>
      </c>
      <c r="U366" s="26"/>
    </row>
    <row r="367" spans="1:21" customFormat="1" ht="14.25" hidden="1" customHeight="1" x14ac:dyDescent="0.3">
      <c r="A367" s="23">
        <v>91170</v>
      </c>
      <c r="B367" s="53">
        <v>91131</v>
      </c>
      <c r="C367" s="584"/>
      <c r="D367" s="634"/>
      <c r="E367" s="84">
        <v>14</v>
      </c>
      <c r="F367" s="84" t="s">
        <v>290</v>
      </c>
      <c r="G367" s="85">
        <v>657.51</v>
      </c>
      <c r="H367" s="242">
        <v>7962446</v>
      </c>
      <c r="I367" s="111">
        <f t="shared" si="2"/>
        <v>42.409999999999968</v>
      </c>
      <c r="J367" s="475"/>
      <c r="K367" s="200">
        <v>0</v>
      </c>
      <c r="L367" s="24" t="s">
        <v>243</v>
      </c>
      <c r="M367" s="35">
        <v>50</v>
      </c>
      <c r="N367" s="35" t="s">
        <v>434</v>
      </c>
      <c r="O367" s="35" t="s">
        <v>272</v>
      </c>
      <c r="P367" s="201"/>
      <c r="Q367" s="30"/>
      <c r="R367" s="269"/>
      <c r="S367" s="280"/>
      <c r="T367" s="26" t="s">
        <v>936</v>
      </c>
      <c r="U367" s="26"/>
    </row>
    <row r="368" spans="1:21" customFormat="1" ht="14.25" hidden="1" customHeight="1" thickBot="1" x14ac:dyDescent="0.35">
      <c r="A368" s="23">
        <v>91173</v>
      </c>
      <c r="B368" s="53">
        <v>91131</v>
      </c>
      <c r="C368" s="585"/>
      <c r="D368" s="635"/>
      <c r="E368" s="102">
        <v>15</v>
      </c>
      <c r="F368" s="102" t="s">
        <v>286</v>
      </c>
      <c r="G368" s="103">
        <v>699.92</v>
      </c>
      <c r="H368" s="243">
        <v>8476031</v>
      </c>
      <c r="I368" s="111">
        <f t="shared" si="2"/>
        <v>42.409999999999968</v>
      </c>
      <c r="J368" s="475"/>
      <c r="K368" s="200">
        <v>0</v>
      </c>
      <c r="L368" s="452" t="s">
        <v>243</v>
      </c>
      <c r="M368" s="212">
        <v>50</v>
      </c>
      <c r="N368" s="212" t="s">
        <v>434</v>
      </c>
      <c r="O368" s="212" t="s">
        <v>272</v>
      </c>
      <c r="P368" s="213"/>
      <c r="Q368" s="214"/>
      <c r="R368" s="270"/>
      <c r="S368" s="284"/>
      <c r="T368" s="26" t="s">
        <v>936</v>
      </c>
      <c r="U368" s="26"/>
    </row>
    <row r="369" spans="1:21" customFormat="1" ht="14.25" hidden="1" customHeight="1" x14ac:dyDescent="0.3">
      <c r="A369" s="23"/>
      <c r="B369" s="53">
        <v>91132</v>
      </c>
      <c r="C369" s="583">
        <v>91132</v>
      </c>
      <c r="D369" s="586" t="s">
        <v>291</v>
      </c>
      <c r="E369" s="100">
        <v>1</v>
      </c>
      <c r="F369" s="100" t="s">
        <v>271</v>
      </c>
      <c r="G369" s="101">
        <v>127.41</v>
      </c>
      <c r="H369" s="241">
        <v>1542935</v>
      </c>
      <c r="I369" s="111"/>
      <c r="J369" s="261"/>
      <c r="K369" s="200">
        <v>0</v>
      </c>
      <c r="L369" s="451" t="s">
        <v>243</v>
      </c>
      <c r="M369" s="206">
        <v>60</v>
      </c>
      <c r="N369" s="206" t="s">
        <v>434</v>
      </c>
      <c r="O369" s="206" t="s">
        <v>272</v>
      </c>
      <c r="P369" s="207"/>
      <c r="Q36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69" s="318" t="s">
        <v>243</v>
      </c>
      <c r="S369" s="319">
        <v>60</v>
      </c>
      <c r="T369" s="26" t="s">
        <v>936</v>
      </c>
      <c r="U369" s="26" t="s">
        <v>936</v>
      </c>
    </row>
    <row r="370" spans="1:21" customFormat="1" ht="14.25" hidden="1" customHeight="1" x14ac:dyDescent="0.3">
      <c r="A370" s="23">
        <v>91135</v>
      </c>
      <c r="B370" s="53">
        <v>91132</v>
      </c>
      <c r="C370" s="584"/>
      <c r="D370" s="587"/>
      <c r="E370" s="84">
        <v>2</v>
      </c>
      <c r="F370" s="84" t="s">
        <v>273</v>
      </c>
      <c r="G370" s="85">
        <v>178.3</v>
      </c>
      <c r="H370" s="242">
        <v>2159213</v>
      </c>
      <c r="I370" s="111">
        <f>+G370-G369</f>
        <v>50.890000000000015</v>
      </c>
      <c r="J370" s="467">
        <v>50.890000000000015</v>
      </c>
      <c r="K370" s="421">
        <v>616278</v>
      </c>
      <c r="L370" s="24" t="s">
        <v>243</v>
      </c>
      <c r="M370" s="35">
        <v>60</v>
      </c>
      <c r="N370" s="35" t="s">
        <v>434</v>
      </c>
      <c r="O370" s="35" t="s">
        <v>272</v>
      </c>
      <c r="P370" s="201"/>
      <c r="Q370" s="30"/>
      <c r="R370" s="269"/>
      <c r="S370" s="280"/>
      <c r="T370" s="26" t="s">
        <v>936</v>
      </c>
      <c r="U370" s="26"/>
    </row>
    <row r="371" spans="1:21" customFormat="1" ht="14.25" hidden="1" customHeight="1" x14ac:dyDescent="0.3">
      <c r="A371" s="23">
        <v>91138</v>
      </c>
      <c r="B371" s="53">
        <v>91132</v>
      </c>
      <c r="C371" s="584"/>
      <c r="D371" s="587"/>
      <c r="E371" s="84">
        <v>3</v>
      </c>
      <c r="F371" s="84" t="s">
        <v>274</v>
      </c>
      <c r="G371" s="85">
        <v>229.19000000000003</v>
      </c>
      <c r="H371" s="242">
        <v>2775491</v>
      </c>
      <c r="I371" s="111">
        <f t="shared" ref="I371:I383" si="3">+G371-G370</f>
        <v>50.890000000000015</v>
      </c>
      <c r="J371" s="475"/>
      <c r="K371" s="200">
        <v>0</v>
      </c>
      <c r="L371" s="24" t="s">
        <v>243</v>
      </c>
      <c r="M371" s="35">
        <v>60</v>
      </c>
      <c r="N371" s="35" t="s">
        <v>434</v>
      </c>
      <c r="O371" s="35" t="s">
        <v>272</v>
      </c>
      <c r="P371" s="201"/>
      <c r="Q371" s="30"/>
      <c r="R371" s="269"/>
      <c r="S371" s="280"/>
      <c r="T371" s="26" t="s">
        <v>936</v>
      </c>
      <c r="U371" s="26"/>
    </row>
    <row r="372" spans="1:21" customFormat="1" ht="14.25" hidden="1" customHeight="1" x14ac:dyDescent="0.3">
      <c r="A372" s="23">
        <v>91141</v>
      </c>
      <c r="B372" s="53">
        <v>91132</v>
      </c>
      <c r="C372" s="584"/>
      <c r="D372" s="587"/>
      <c r="E372" s="84">
        <v>4</v>
      </c>
      <c r="F372" s="84" t="s">
        <v>275</v>
      </c>
      <c r="G372" s="85">
        <v>280.08000000000004</v>
      </c>
      <c r="H372" s="242">
        <v>3391769</v>
      </c>
      <c r="I372" s="111">
        <f t="shared" si="3"/>
        <v>50.890000000000015</v>
      </c>
      <c r="J372" s="475"/>
      <c r="K372" s="200">
        <v>0</v>
      </c>
      <c r="L372" s="24" t="s">
        <v>243</v>
      </c>
      <c r="M372" s="35">
        <v>60</v>
      </c>
      <c r="N372" s="35" t="s">
        <v>434</v>
      </c>
      <c r="O372" s="35" t="s">
        <v>272</v>
      </c>
      <c r="P372" s="201"/>
      <c r="Q372" s="30"/>
      <c r="R372" s="269"/>
      <c r="S372" s="280"/>
      <c r="T372" s="26" t="s">
        <v>936</v>
      </c>
      <c r="U372" s="26"/>
    </row>
    <row r="373" spans="1:21" customFormat="1" ht="14.25" hidden="1" customHeight="1" x14ac:dyDescent="0.3">
      <c r="A373" s="23">
        <v>91144</v>
      </c>
      <c r="B373" s="53">
        <v>91132</v>
      </c>
      <c r="C373" s="584"/>
      <c r="D373" s="587"/>
      <c r="E373" s="84">
        <v>5</v>
      </c>
      <c r="F373" s="84" t="s">
        <v>276</v>
      </c>
      <c r="G373" s="85">
        <v>330.98</v>
      </c>
      <c r="H373" s="242">
        <v>4008168</v>
      </c>
      <c r="I373" s="111">
        <f t="shared" si="3"/>
        <v>50.899999999999977</v>
      </c>
      <c r="J373" s="475"/>
      <c r="K373" s="200">
        <v>0</v>
      </c>
      <c r="L373" s="24" t="s">
        <v>243</v>
      </c>
      <c r="M373" s="35">
        <v>60</v>
      </c>
      <c r="N373" s="35" t="s">
        <v>434</v>
      </c>
      <c r="O373" s="35" t="s">
        <v>272</v>
      </c>
      <c r="P373" s="201"/>
      <c r="Q373" s="30"/>
      <c r="R373" s="269"/>
      <c r="S373" s="280"/>
      <c r="T373" s="26" t="s">
        <v>936</v>
      </c>
      <c r="U373" s="26"/>
    </row>
    <row r="374" spans="1:21" customFormat="1" ht="14.25" hidden="1" customHeight="1" x14ac:dyDescent="0.3">
      <c r="A374" s="23">
        <v>91147</v>
      </c>
      <c r="B374" s="53">
        <v>91132</v>
      </c>
      <c r="C374" s="584"/>
      <c r="D374" s="587"/>
      <c r="E374" s="84">
        <v>6</v>
      </c>
      <c r="F374" s="84" t="s">
        <v>277</v>
      </c>
      <c r="G374" s="85">
        <v>381.87</v>
      </c>
      <c r="H374" s="242">
        <v>4624446</v>
      </c>
      <c r="I374" s="111">
        <f t="shared" si="3"/>
        <v>50.889999999999986</v>
      </c>
      <c r="J374" s="475"/>
      <c r="K374" s="200">
        <v>0</v>
      </c>
      <c r="L374" s="24" t="s">
        <v>243</v>
      </c>
      <c r="M374" s="35">
        <v>60</v>
      </c>
      <c r="N374" s="35" t="s">
        <v>434</v>
      </c>
      <c r="O374" s="35" t="s">
        <v>272</v>
      </c>
      <c r="P374" s="201"/>
      <c r="Q374" s="30"/>
      <c r="R374" s="269"/>
      <c r="S374" s="280"/>
      <c r="T374" s="26" t="s">
        <v>936</v>
      </c>
      <c r="U374" s="26"/>
    </row>
    <row r="375" spans="1:21" customFormat="1" ht="14.25" hidden="1" customHeight="1" x14ac:dyDescent="0.3">
      <c r="A375" s="23">
        <v>91150</v>
      </c>
      <c r="B375" s="53">
        <v>91132</v>
      </c>
      <c r="C375" s="584"/>
      <c r="D375" s="587"/>
      <c r="E375" s="84">
        <v>7</v>
      </c>
      <c r="F375" s="84" t="s">
        <v>278</v>
      </c>
      <c r="G375" s="85">
        <v>432.77</v>
      </c>
      <c r="H375" s="242">
        <v>5240845</v>
      </c>
      <c r="I375" s="111">
        <f t="shared" si="3"/>
        <v>50.899999999999977</v>
      </c>
      <c r="J375" s="475"/>
      <c r="K375" s="200">
        <v>0</v>
      </c>
      <c r="L375" s="24" t="s">
        <v>243</v>
      </c>
      <c r="M375" s="35">
        <v>60</v>
      </c>
      <c r="N375" s="35" t="s">
        <v>434</v>
      </c>
      <c r="O375" s="35" t="s">
        <v>272</v>
      </c>
      <c r="P375" s="201"/>
      <c r="Q375" s="30"/>
      <c r="R375" s="269"/>
      <c r="S375" s="280"/>
      <c r="T375" s="26" t="s">
        <v>936</v>
      </c>
      <c r="U375" s="26"/>
    </row>
    <row r="376" spans="1:21" customFormat="1" ht="14.25" hidden="1" customHeight="1" x14ac:dyDescent="0.3">
      <c r="A376" s="23">
        <v>91153</v>
      </c>
      <c r="B376" s="53">
        <v>91132</v>
      </c>
      <c r="C376" s="584"/>
      <c r="D376" s="587"/>
      <c r="E376" s="84">
        <v>8</v>
      </c>
      <c r="F376" s="84" t="s">
        <v>279</v>
      </c>
      <c r="G376" s="85">
        <v>483.65999999999997</v>
      </c>
      <c r="H376" s="242">
        <v>5857123</v>
      </c>
      <c r="I376" s="111">
        <f t="shared" si="3"/>
        <v>50.889999999999986</v>
      </c>
      <c r="J376" s="475"/>
      <c r="K376" s="200">
        <v>0</v>
      </c>
      <c r="L376" s="24" t="s">
        <v>243</v>
      </c>
      <c r="M376" s="35">
        <v>60</v>
      </c>
      <c r="N376" s="35" t="s">
        <v>434</v>
      </c>
      <c r="O376" s="35" t="s">
        <v>272</v>
      </c>
      <c r="P376" s="201"/>
      <c r="Q376" s="30"/>
      <c r="R376" s="269"/>
      <c r="S376" s="280"/>
      <c r="T376" s="26" t="s">
        <v>936</v>
      </c>
      <c r="U376" s="26"/>
    </row>
    <row r="377" spans="1:21" customFormat="1" ht="14.25" hidden="1" customHeight="1" x14ac:dyDescent="0.3">
      <c r="A377" s="23">
        <v>91156</v>
      </c>
      <c r="B377" s="53">
        <v>91132</v>
      </c>
      <c r="C377" s="584"/>
      <c r="D377" s="587"/>
      <c r="E377" s="84">
        <v>9</v>
      </c>
      <c r="F377" s="84" t="s">
        <v>280</v>
      </c>
      <c r="G377" s="85">
        <v>534.56000000000006</v>
      </c>
      <c r="H377" s="242">
        <v>6473522</v>
      </c>
      <c r="I377" s="111">
        <f t="shared" si="3"/>
        <v>50.900000000000091</v>
      </c>
      <c r="J377" s="475"/>
      <c r="K377" s="200">
        <v>0</v>
      </c>
      <c r="L377" s="24" t="s">
        <v>243</v>
      </c>
      <c r="M377" s="35">
        <v>60</v>
      </c>
      <c r="N377" s="35" t="s">
        <v>434</v>
      </c>
      <c r="O377" s="35" t="s">
        <v>272</v>
      </c>
      <c r="P377" s="201"/>
      <c r="Q377" s="30"/>
      <c r="R377" s="269"/>
      <c r="S377" s="280"/>
      <c r="T377" s="26" t="s">
        <v>936</v>
      </c>
      <c r="U377" s="26"/>
    </row>
    <row r="378" spans="1:21" customFormat="1" ht="14.25" hidden="1" customHeight="1" x14ac:dyDescent="0.3">
      <c r="A378" s="23">
        <v>91159</v>
      </c>
      <c r="B378" s="53">
        <v>91132</v>
      </c>
      <c r="C378" s="584"/>
      <c r="D378" s="587"/>
      <c r="E378" s="84">
        <v>10</v>
      </c>
      <c r="F378" s="84" t="s">
        <v>281</v>
      </c>
      <c r="G378" s="85">
        <v>585.44999999999993</v>
      </c>
      <c r="H378" s="242">
        <v>7089800</v>
      </c>
      <c r="I378" s="111">
        <f t="shared" si="3"/>
        <v>50.889999999999873</v>
      </c>
      <c r="J378" s="475"/>
      <c r="K378" s="200">
        <v>0</v>
      </c>
      <c r="L378" s="24" t="s">
        <v>243</v>
      </c>
      <c r="M378" s="35">
        <v>60</v>
      </c>
      <c r="N378" s="35" t="s">
        <v>434</v>
      </c>
      <c r="O378" s="35" t="s">
        <v>272</v>
      </c>
      <c r="P378" s="201"/>
      <c r="Q378" s="30"/>
      <c r="R378" s="269"/>
      <c r="S378" s="280"/>
      <c r="T378" s="26" t="s">
        <v>936</v>
      </c>
      <c r="U378" s="26"/>
    </row>
    <row r="379" spans="1:21" customFormat="1" ht="14.25" hidden="1" customHeight="1" x14ac:dyDescent="0.3">
      <c r="A379" s="23">
        <v>91162</v>
      </c>
      <c r="B379" s="53">
        <v>91132</v>
      </c>
      <c r="C379" s="584"/>
      <c r="D379" s="587"/>
      <c r="E379" s="84">
        <v>11</v>
      </c>
      <c r="F379" s="84" t="s">
        <v>282</v>
      </c>
      <c r="G379" s="85">
        <v>636.35</v>
      </c>
      <c r="H379" s="242">
        <v>7706199</v>
      </c>
      <c r="I379" s="111">
        <f t="shared" si="3"/>
        <v>50.900000000000091</v>
      </c>
      <c r="J379" s="475"/>
      <c r="K379" s="200">
        <v>0</v>
      </c>
      <c r="L379" s="24" t="s">
        <v>243</v>
      </c>
      <c r="M379" s="35">
        <v>60</v>
      </c>
      <c r="N379" s="35" t="s">
        <v>434</v>
      </c>
      <c r="O379" s="35" t="s">
        <v>272</v>
      </c>
      <c r="P379" s="201"/>
      <c r="Q379" s="30"/>
      <c r="R379" s="269"/>
      <c r="S379" s="280"/>
      <c r="T379" s="26" t="s">
        <v>936</v>
      </c>
      <c r="U379" s="26"/>
    </row>
    <row r="380" spans="1:21" customFormat="1" ht="14.25" hidden="1" customHeight="1" x14ac:dyDescent="0.3">
      <c r="A380" s="23">
        <v>91165</v>
      </c>
      <c r="B380" s="53">
        <v>91132</v>
      </c>
      <c r="C380" s="584"/>
      <c r="D380" s="587"/>
      <c r="E380" s="84">
        <v>12</v>
      </c>
      <c r="F380" s="84" t="s">
        <v>283</v>
      </c>
      <c r="G380" s="85">
        <v>687.24</v>
      </c>
      <c r="H380" s="242">
        <v>8322476</v>
      </c>
      <c r="I380" s="111">
        <f t="shared" si="3"/>
        <v>50.889999999999986</v>
      </c>
      <c r="J380" s="475"/>
      <c r="K380" s="200">
        <v>0</v>
      </c>
      <c r="L380" s="24" t="s">
        <v>243</v>
      </c>
      <c r="M380" s="35">
        <v>60</v>
      </c>
      <c r="N380" s="35" t="s">
        <v>434</v>
      </c>
      <c r="O380" s="35" t="s">
        <v>272</v>
      </c>
      <c r="P380" s="201"/>
      <c r="Q380" s="30"/>
      <c r="R380" s="269"/>
      <c r="S380" s="280"/>
      <c r="T380" s="26" t="s">
        <v>936</v>
      </c>
      <c r="U380" s="26"/>
    </row>
    <row r="381" spans="1:21" customFormat="1" ht="14.25" hidden="1" customHeight="1" x14ac:dyDescent="0.3">
      <c r="A381" s="23">
        <v>91168</v>
      </c>
      <c r="B381" s="53">
        <v>91132</v>
      </c>
      <c r="C381" s="584"/>
      <c r="D381" s="587"/>
      <c r="E381" s="84">
        <v>13</v>
      </c>
      <c r="F381" s="84" t="s">
        <v>284</v>
      </c>
      <c r="G381" s="85">
        <v>738.13</v>
      </c>
      <c r="H381" s="242">
        <v>8938754</v>
      </c>
      <c r="I381" s="111">
        <f t="shared" si="3"/>
        <v>50.889999999999986</v>
      </c>
      <c r="J381" s="475"/>
      <c r="K381" s="200">
        <v>0</v>
      </c>
      <c r="L381" s="24" t="s">
        <v>243</v>
      </c>
      <c r="M381" s="35">
        <v>60</v>
      </c>
      <c r="N381" s="35" t="s">
        <v>434</v>
      </c>
      <c r="O381" s="35" t="s">
        <v>272</v>
      </c>
      <c r="P381" s="201"/>
      <c r="Q381" s="30"/>
      <c r="R381" s="269"/>
      <c r="S381" s="280"/>
      <c r="T381" s="26" t="s">
        <v>936</v>
      </c>
      <c r="U381" s="26"/>
    </row>
    <row r="382" spans="1:21" customFormat="1" ht="14.25" hidden="1" customHeight="1" x14ac:dyDescent="0.3">
      <c r="A382" s="23">
        <v>91171</v>
      </c>
      <c r="B382" s="53">
        <v>91132</v>
      </c>
      <c r="C382" s="584"/>
      <c r="D382" s="587"/>
      <c r="E382" s="84">
        <v>14</v>
      </c>
      <c r="F382" s="84" t="s">
        <v>285</v>
      </c>
      <c r="G382" s="85">
        <v>789.03</v>
      </c>
      <c r="H382" s="242">
        <v>9555153</v>
      </c>
      <c r="I382" s="486">
        <f t="shared" si="3"/>
        <v>50.899999999999977</v>
      </c>
      <c r="J382" s="475"/>
      <c r="K382" s="200">
        <v>0</v>
      </c>
      <c r="L382" s="24" t="s">
        <v>243</v>
      </c>
      <c r="M382" s="35">
        <v>60</v>
      </c>
      <c r="N382" s="35" t="s">
        <v>434</v>
      </c>
      <c r="O382" s="35" t="s">
        <v>272</v>
      </c>
      <c r="P382" s="201"/>
      <c r="Q382" s="30"/>
      <c r="R382" s="269"/>
      <c r="S382" s="280"/>
      <c r="T382" s="26" t="s">
        <v>936</v>
      </c>
      <c r="U382" s="26"/>
    </row>
    <row r="383" spans="1:21" customFormat="1" ht="14.25" hidden="1" customHeight="1" thickBot="1" x14ac:dyDescent="0.35">
      <c r="A383" s="23">
        <v>91174</v>
      </c>
      <c r="B383" s="53">
        <v>91132</v>
      </c>
      <c r="C383" s="585"/>
      <c r="D383" s="588"/>
      <c r="E383" s="102">
        <v>15</v>
      </c>
      <c r="F383" s="102" t="s">
        <v>286</v>
      </c>
      <c r="G383" s="103">
        <v>839.92</v>
      </c>
      <c r="H383" s="243">
        <v>10171431</v>
      </c>
      <c r="I383" s="111">
        <f t="shared" si="3"/>
        <v>50.889999999999986</v>
      </c>
      <c r="J383" s="475"/>
      <c r="K383" s="200">
        <v>0</v>
      </c>
      <c r="L383" s="452" t="s">
        <v>243</v>
      </c>
      <c r="M383" s="212">
        <v>60</v>
      </c>
      <c r="N383" s="212" t="s">
        <v>434</v>
      </c>
      <c r="O383" s="212" t="s">
        <v>272</v>
      </c>
      <c r="P383" s="213"/>
      <c r="Q383" s="214"/>
      <c r="R383" s="270"/>
      <c r="S383" s="284"/>
      <c r="T383" s="26" t="s">
        <v>936</v>
      </c>
      <c r="U383" s="26"/>
    </row>
    <row r="384" spans="1:21" customFormat="1" ht="14.25" hidden="1" customHeight="1" x14ac:dyDescent="0.3">
      <c r="A384" s="23"/>
      <c r="B384" s="53">
        <v>92130</v>
      </c>
      <c r="C384" s="580">
        <v>92130</v>
      </c>
      <c r="D384" s="618" t="s">
        <v>292</v>
      </c>
      <c r="E384" s="100">
        <v>1</v>
      </c>
      <c r="F384" s="100" t="s">
        <v>271</v>
      </c>
      <c r="G384" s="101">
        <v>148.61000000000001</v>
      </c>
      <c r="H384" s="241">
        <v>1799667</v>
      </c>
      <c r="I384" s="111"/>
      <c r="J384" s="261"/>
      <c r="K384" s="200">
        <v>0</v>
      </c>
      <c r="L384" s="451" t="s">
        <v>243</v>
      </c>
      <c r="M384" s="206">
        <v>70</v>
      </c>
      <c r="N384" s="206" t="s">
        <v>434</v>
      </c>
      <c r="O384" s="206" t="s">
        <v>293</v>
      </c>
      <c r="P384" s="207"/>
      <c r="Q38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84" s="318" t="s">
        <v>243</v>
      </c>
      <c r="S384" s="319">
        <v>70</v>
      </c>
      <c r="T384" s="26" t="s">
        <v>936</v>
      </c>
      <c r="U384" s="26" t="s">
        <v>936</v>
      </c>
    </row>
    <row r="385" spans="1:21" customFormat="1" ht="14.25" hidden="1" customHeight="1" x14ac:dyDescent="0.3">
      <c r="A385" s="23">
        <v>92133</v>
      </c>
      <c r="B385" s="53">
        <v>92130</v>
      </c>
      <c r="C385" s="581"/>
      <c r="D385" s="619"/>
      <c r="E385" s="84">
        <v>2</v>
      </c>
      <c r="F385" s="84" t="s">
        <v>273</v>
      </c>
      <c r="G385" s="85">
        <v>207.99</v>
      </c>
      <c r="H385" s="242">
        <v>2518759</v>
      </c>
      <c r="I385" s="111">
        <f>+G385-G384</f>
        <v>59.379999999999995</v>
      </c>
      <c r="J385" s="467">
        <v>59.379999999999995</v>
      </c>
      <c r="K385" s="421">
        <v>719092</v>
      </c>
      <c r="L385" s="24" t="s">
        <v>243</v>
      </c>
      <c r="M385" s="35">
        <v>70</v>
      </c>
      <c r="N385" s="35" t="s">
        <v>434</v>
      </c>
      <c r="O385" s="35" t="s">
        <v>294</v>
      </c>
      <c r="P385" s="201"/>
      <c r="Q385" s="30"/>
      <c r="R385" s="269"/>
      <c r="S385" s="280"/>
      <c r="T385" s="26" t="s">
        <v>936</v>
      </c>
      <c r="U385" s="26"/>
    </row>
    <row r="386" spans="1:21" customFormat="1" ht="14.25" hidden="1" customHeight="1" x14ac:dyDescent="0.3">
      <c r="A386" s="23">
        <v>92136</v>
      </c>
      <c r="B386" s="53">
        <v>92130</v>
      </c>
      <c r="C386" s="581"/>
      <c r="D386" s="619"/>
      <c r="E386" s="84">
        <v>3</v>
      </c>
      <c r="F386" s="84" t="s">
        <v>274</v>
      </c>
      <c r="G386" s="85">
        <v>267.37</v>
      </c>
      <c r="H386" s="242">
        <v>3237851</v>
      </c>
      <c r="I386" s="111">
        <f t="shared" ref="I386:I398" si="4">+G386-G385</f>
        <v>59.379999999999995</v>
      </c>
      <c r="J386" s="475"/>
      <c r="K386" s="200">
        <v>0</v>
      </c>
      <c r="L386" s="24" t="s">
        <v>243</v>
      </c>
      <c r="M386" s="35">
        <v>70</v>
      </c>
      <c r="N386" s="35" t="s">
        <v>434</v>
      </c>
      <c r="O386" s="35" t="s">
        <v>295</v>
      </c>
      <c r="P386" s="201"/>
      <c r="Q386" s="30"/>
      <c r="R386" s="269"/>
      <c r="S386" s="280"/>
      <c r="T386" s="26" t="s">
        <v>936</v>
      </c>
      <c r="U386" s="26"/>
    </row>
    <row r="387" spans="1:21" customFormat="1" ht="14.25" hidden="1" customHeight="1" x14ac:dyDescent="0.3">
      <c r="A387" s="23">
        <v>92139</v>
      </c>
      <c r="B387" s="53">
        <v>92130</v>
      </c>
      <c r="C387" s="581"/>
      <c r="D387" s="619"/>
      <c r="E387" s="84">
        <v>4</v>
      </c>
      <c r="F387" s="84" t="s">
        <v>275</v>
      </c>
      <c r="G387" s="85">
        <v>326.75</v>
      </c>
      <c r="H387" s="242">
        <v>3956943</v>
      </c>
      <c r="I387" s="111">
        <f t="shared" si="4"/>
        <v>59.379999999999995</v>
      </c>
      <c r="J387" s="475"/>
      <c r="K387" s="200">
        <v>0</v>
      </c>
      <c r="L387" s="24" t="s">
        <v>243</v>
      </c>
      <c r="M387" s="35">
        <v>70</v>
      </c>
      <c r="N387" s="35" t="s">
        <v>434</v>
      </c>
      <c r="O387" s="35" t="s">
        <v>296</v>
      </c>
      <c r="P387" s="201"/>
      <c r="Q387" s="30"/>
      <c r="R387" s="269"/>
      <c r="S387" s="280"/>
      <c r="T387" s="26" t="s">
        <v>936</v>
      </c>
      <c r="U387" s="26"/>
    </row>
    <row r="388" spans="1:21" customFormat="1" ht="14.25" hidden="1" customHeight="1" x14ac:dyDescent="0.3">
      <c r="A388" s="23">
        <v>92142</v>
      </c>
      <c r="B388" s="53">
        <v>92130</v>
      </c>
      <c r="C388" s="581"/>
      <c r="D388" s="619"/>
      <c r="E388" s="84">
        <v>5</v>
      </c>
      <c r="F388" s="84" t="s">
        <v>276</v>
      </c>
      <c r="G388" s="85">
        <v>386.12</v>
      </c>
      <c r="H388" s="242">
        <v>4675913</v>
      </c>
      <c r="I388" s="111">
        <f t="shared" si="4"/>
        <v>59.370000000000005</v>
      </c>
      <c r="J388" s="475"/>
      <c r="K388" s="200">
        <v>0</v>
      </c>
      <c r="L388" s="24" t="s">
        <v>243</v>
      </c>
      <c r="M388" s="35">
        <v>70</v>
      </c>
      <c r="N388" s="35" t="s">
        <v>434</v>
      </c>
      <c r="O388" s="35" t="s">
        <v>297</v>
      </c>
      <c r="P388" s="201"/>
      <c r="Q388" s="30"/>
      <c r="R388" s="269"/>
      <c r="S388" s="280"/>
      <c r="T388" s="26" t="s">
        <v>936</v>
      </c>
      <c r="U388" s="26"/>
    </row>
    <row r="389" spans="1:21" customFormat="1" ht="14.25" hidden="1" customHeight="1" x14ac:dyDescent="0.3">
      <c r="A389" s="23">
        <v>92145</v>
      </c>
      <c r="B389" s="53">
        <v>92130</v>
      </c>
      <c r="C389" s="581"/>
      <c r="D389" s="619"/>
      <c r="E389" s="84">
        <v>6</v>
      </c>
      <c r="F389" s="84" t="s">
        <v>277</v>
      </c>
      <c r="G389" s="85">
        <v>445.5</v>
      </c>
      <c r="H389" s="242">
        <v>5395005</v>
      </c>
      <c r="I389" s="111">
        <f t="shared" si="4"/>
        <v>59.379999999999995</v>
      </c>
      <c r="J389" s="475"/>
      <c r="K389" s="200">
        <v>0</v>
      </c>
      <c r="L389" s="24" t="s">
        <v>243</v>
      </c>
      <c r="M389" s="35">
        <v>70</v>
      </c>
      <c r="N389" s="35" t="s">
        <v>434</v>
      </c>
      <c r="O389" s="35" t="s">
        <v>298</v>
      </c>
      <c r="P389" s="201"/>
      <c r="Q389" s="30"/>
      <c r="R389" s="269"/>
      <c r="S389" s="280"/>
      <c r="T389" s="26" t="s">
        <v>936</v>
      </c>
      <c r="U389" s="26"/>
    </row>
    <row r="390" spans="1:21" customFormat="1" ht="14.25" hidden="1" customHeight="1" x14ac:dyDescent="0.3">
      <c r="A390" s="23">
        <v>92148</v>
      </c>
      <c r="B390" s="53">
        <v>92130</v>
      </c>
      <c r="C390" s="581"/>
      <c r="D390" s="619"/>
      <c r="E390" s="84">
        <v>7</v>
      </c>
      <c r="F390" s="84" t="s">
        <v>278</v>
      </c>
      <c r="G390" s="85">
        <v>504.88</v>
      </c>
      <c r="H390" s="242">
        <v>6114097</v>
      </c>
      <c r="I390" s="111">
        <f t="shared" si="4"/>
        <v>59.379999999999995</v>
      </c>
      <c r="J390" s="475"/>
      <c r="K390" s="200">
        <v>0</v>
      </c>
      <c r="L390" s="24" t="s">
        <v>243</v>
      </c>
      <c r="M390" s="35">
        <v>70</v>
      </c>
      <c r="N390" s="35" t="s">
        <v>434</v>
      </c>
      <c r="O390" s="35" t="s">
        <v>299</v>
      </c>
      <c r="P390" s="201"/>
      <c r="Q390" s="30"/>
      <c r="R390" s="269"/>
      <c r="S390" s="280"/>
      <c r="T390" s="26" t="s">
        <v>936</v>
      </c>
      <c r="U390" s="26"/>
    </row>
    <row r="391" spans="1:21" customFormat="1" ht="14.25" hidden="1" customHeight="1" x14ac:dyDescent="0.3">
      <c r="A391" s="23">
        <v>92151</v>
      </c>
      <c r="B391" s="53">
        <v>92130</v>
      </c>
      <c r="C391" s="581"/>
      <c r="D391" s="619"/>
      <c r="E391" s="84">
        <v>8</v>
      </c>
      <c r="F391" s="84" t="s">
        <v>279</v>
      </c>
      <c r="G391" s="85">
        <v>564.25</v>
      </c>
      <c r="H391" s="242">
        <v>6833068</v>
      </c>
      <c r="I391" s="111">
        <f t="shared" si="4"/>
        <v>59.370000000000005</v>
      </c>
      <c r="J391" s="475"/>
      <c r="K391" s="200">
        <v>0</v>
      </c>
      <c r="L391" s="24" t="s">
        <v>243</v>
      </c>
      <c r="M391" s="35">
        <v>70</v>
      </c>
      <c r="N391" s="35" t="s">
        <v>434</v>
      </c>
      <c r="O391" s="35" t="s">
        <v>300</v>
      </c>
      <c r="P391" s="201"/>
      <c r="Q391" s="30"/>
      <c r="R391" s="269"/>
      <c r="S391" s="280"/>
      <c r="T391" s="26" t="s">
        <v>936</v>
      </c>
      <c r="U391" s="26"/>
    </row>
    <row r="392" spans="1:21" customFormat="1" ht="14.25" hidden="1" customHeight="1" x14ac:dyDescent="0.3">
      <c r="A392" s="23">
        <v>92154</v>
      </c>
      <c r="B392" s="53">
        <v>92130</v>
      </c>
      <c r="C392" s="581"/>
      <c r="D392" s="619"/>
      <c r="E392" s="84">
        <v>9</v>
      </c>
      <c r="F392" s="84" t="s">
        <v>280</v>
      </c>
      <c r="G392" s="85">
        <v>623.63</v>
      </c>
      <c r="H392" s="242">
        <v>7552159</v>
      </c>
      <c r="I392" s="111">
        <f t="shared" si="4"/>
        <v>59.379999999999995</v>
      </c>
      <c r="J392" s="475"/>
      <c r="K392" s="200">
        <v>0</v>
      </c>
      <c r="L392" s="24" t="s">
        <v>243</v>
      </c>
      <c r="M392" s="35">
        <v>70</v>
      </c>
      <c r="N392" s="35" t="s">
        <v>434</v>
      </c>
      <c r="O392" s="35" t="s">
        <v>301</v>
      </c>
      <c r="P392" s="201"/>
      <c r="Q392" s="30"/>
      <c r="R392" s="269"/>
      <c r="S392" s="280"/>
      <c r="T392" s="26" t="s">
        <v>936</v>
      </c>
      <c r="U392" s="26"/>
    </row>
    <row r="393" spans="1:21" customFormat="1" ht="14.25" hidden="1" customHeight="1" x14ac:dyDescent="0.3">
      <c r="A393" s="23">
        <v>92157</v>
      </c>
      <c r="B393" s="53">
        <v>92130</v>
      </c>
      <c r="C393" s="581"/>
      <c r="D393" s="619"/>
      <c r="E393" s="84">
        <v>10</v>
      </c>
      <c r="F393" s="84" t="s">
        <v>281</v>
      </c>
      <c r="G393" s="85">
        <v>683.01</v>
      </c>
      <c r="H393" s="242">
        <v>8271251</v>
      </c>
      <c r="I393" s="111">
        <f t="shared" si="4"/>
        <v>59.379999999999995</v>
      </c>
      <c r="J393" s="475"/>
      <c r="K393" s="200">
        <v>0</v>
      </c>
      <c r="L393" s="24" t="s">
        <v>243</v>
      </c>
      <c r="M393" s="35">
        <v>70</v>
      </c>
      <c r="N393" s="35" t="s">
        <v>434</v>
      </c>
      <c r="O393" s="35" t="s">
        <v>302</v>
      </c>
      <c r="P393" s="201"/>
      <c r="Q393" s="30"/>
      <c r="R393" s="269"/>
      <c r="S393" s="280"/>
      <c r="T393" s="26" t="s">
        <v>936</v>
      </c>
      <c r="U393" s="26"/>
    </row>
    <row r="394" spans="1:21" customFormat="1" ht="14.25" hidden="1" customHeight="1" x14ac:dyDescent="0.3">
      <c r="A394" s="23">
        <v>92160</v>
      </c>
      <c r="B394" s="53">
        <v>92130</v>
      </c>
      <c r="C394" s="581"/>
      <c r="D394" s="619"/>
      <c r="E394" s="84">
        <v>11</v>
      </c>
      <c r="F394" s="84" t="s">
        <v>282</v>
      </c>
      <c r="G394" s="85">
        <v>742.38</v>
      </c>
      <c r="H394" s="242">
        <v>8990222</v>
      </c>
      <c r="I394" s="111">
        <f t="shared" si="4"/>
        <v>59.370000000000005</v>
      </c>
      <c r="J394" s="475"/>
      <c r="K394" s="200">
        <v>0</v>
      </c>
      <c r="L394" s="24" t="s">
        <v>243</v>
      </c>
      <c r="M394" s="35">
        <v>70</v>
      </c>
      <c r="N394" s="35" t="s">
        <v>434</v>
      </c>
      <c r="O394" s="35" t="s">
        <v>303</v>
      </c>
      <c r="P394" s="201"/>
      <c r="Q394" s="30"/>
      <c r="R394" s="269"/>
      <c r="S394" s="280"/>
      <c r="T394" s="26" t="s">
        <v>936</v>
      </c>
      <c r="U394" s="26"/>
    </row>
    <row r="395" spans="1:21" customFormat="1" ht="14.25" hidden="1" customHeight="1" x14ac:dyDescent="0.3">
      <c r="A395" s="23">
        <v>92163</v>
      </c>
      <c r="B395" s="53">
        <v>92130</v>
      </c>
      <c r="C395" s="581"/>
      <c r="D395" s="619"/>
      <c r="E395" s="84">
        <v>12</v>
      </c>
      <c r="F395" s="84" t="s">
        <v>283</v>
      </c>
      <c r="G395" s="85">
        <v>801.76</v>
      </c>
      <c r="H395" s="242">
        <v>9709314</v>
      </c>
      <c r="I395" s="111">
        <f t="shared" si="4"/>
        <v>59.379999999999995</v>
      </c>
      <c r="J395" s="475"/>
      <c r="K395" s="200">
        <v>0</v>
      </c>
      <c r="L395" s="24" t="s">
        <v>243</v>
      </c>
      <c r="M395" s="35">
        <v>70</v>
      </c>
      <c r="N395" s="35" t="s">
        <v>434</v>
      </c>
      <c r="O395" s="35" t="s">
        <v>304</v>
      </c>
      <c r="P395" s="201"/>
      <c r="Q395" s="30"/>
      <c r="R395" s="269"/>
      <c r="S395" s="280"/>
      <c r="T395" s="26" t="s">
        <v>936</v>
      </c>
      <c r="U395" s="26"/>
    </row>
    <row r="396" spans="1:21" customFormat="1" ht="14.25" hidden="1" customHeight="1" x14ac:dyDescent="0.3">
      <c r="A396" s="23">
        <v>92166</v>
      </c>
      <c r="B396" s="53">
        <v>92130</v>
      </c>
      <c r="C396" s="581"/>
      <c r="D396" s="619"/>
      <c r="E396" s="84">
        <v>13</v>
      </c>
      <c r="F396" s="84" t="s">
        <v>284</v>
      </c>
      <c r="G396" s="85">
        <v>861.14</v>
      </c>
      <c r="H396" s="242">
        <v>10428405</v>
      </c>
      <c r="I396" s="111">
        <f t="shared" si="4"/>
        <v>59.379999999999995</v>
      </c>
      <c r="J396" s="475"/>
      <c r="K396" s="200">
        <v>0</v>
      </c>
      <c r="L396" s="24" t="s">
        <v>243</v>
      </c>
      <c r="M396" s="35">
        <v>70</v>
      </c>
      <c r="N396" s="35" t="s">
        <v>434</v>
      </c>
      <c r="O396" s="35" t="s">
        <v>305</v>
      </c>
      <c r="P396" s="201"/>
      <c r="Q396" s="30"/>
      <c r="R396" s="269"/>
      <c r="S396" s="280"/>
      <c r="T396" s="26" t="s">
        <v>936</v>
      </c>
      <c r="U396" s="26"/>
    </row>
    <row r="397" spans="1:21" customFormat="1" ht="14.25" hidden="1" customHeight="1" x14ac:dyDescent="0.3">
      <c r="A397" s="23">
        <v>92169</v>
      </c>
      <c r="B397" s="53">
        <v>92130</v>
      </c>
      <c r="C397" s="581"/>
      <c r="D397" s="619"/>
      <c r="E397" s="84">
        <v>14</v>
      </c>
      <c r="F397" s="84" t="s">
        <v>285</v>
      </c>
      <c r="G397" s="85">
        <v>920.51</v>
      </c>
      <c r="H397" s="242">
        <v>11147376</v>
      </c>
      <c r="I397" s="111">
        <f t="shared" si="4"/>
        <v>59.370000000000005</v>
      </c>
      <c r="J397" s="475"/>
      <c r="K397" s="200">
        <v>0</v>
      </c>
      <c r="L397" s="24" t="s">
        <v>243</v>
      </c>
      <c r="M397" s="35">
        <v>70</v>
      </c>
      <c r="N397" s="35" t="s">
        <v>434</v>
      </c>
      <c r="O397" s="35" t="s">
        <v>306</v>
      </c>
      <c r="P397" s="201"/>
      <c r="Q397" s="30"/>
      <c r="R397" s="269"/>
      <c r="S397" s="280"/>
      <c r="T397" s="26" t="s">
        <v>936</v>
      </c>
      <c r="U397" s="26"/>
    </row>
    <row r="398" spans="1:21" customFormat="1" ht="14.25" hidden="1" customHeight="1" thickBot="1" x14ac:dyDescent="0.35">
      <c r="A398" s="23">
        <v>92172</v>
      </c>
      <c r="B398" s="53">
        <v>92130</v>
      </c>
      <c r="C398" s="582"/>
      <c r="D398" s="620"/>
      <c r="E398" s="102">
        <v>15</v>
      </c>
      <c r="F398" s="102" t="s">
        <v>307</v>
      </c>
      <c r="G398" s="103">
        <v>979.89</v>
      </c>
      <c r="H398" s="243">
        <v>11866468</v>
      </c>
      <c r="I398" s="111">
        <f t="shared" si="4"/>
        <v>59.379999999999995</v>
      </c>
      <c r="J398" s="475"/>
      <c r="K398" s="200">
        <v>0</v>
      </c>
      <c r="L398" s="452" t="s">
        <v>243</v>
      </c>
      <c r="M398" s="212">
        <v>70</v>
      </c>
      <c r="N398" s="212" t="s">
        <v>434</v>
      </c>
      <c r="O398" s="212" t="s">
        <v>308</v>
      </c>
      <c r="P398" s="213"/>
      <c r="Q398" s="214"/>
      <c r="R398" s="270"/>
      <c r="S398" s="284"/>
      <c r="T398" s="26" t="s">
        <v>936</v>
      </c>
      <c r="U398" s="26"/>
    </row>
    <row r="399" spans="1:21" customFormat="1" ht="14.25" hidden="1" customHeight="1" x14ac:dyDescent="0.3">
      <c r="A399" s="23"/>
      <c r="B399" s="53">
        <v>92131</v>
      </c>
      <c r="C399" s="580">
        <v>92131</v>
      </c>
      <c r="D399" s="586" t="s">
        <v>309</v>
      </c>
      <c r="E399" s="100">
        <v>1</v>
      </c>
      <c r="F399" s="100" t="s">
        <v>271</v>
      </c>
      <c r="G399" s="101">
        <v>169.82</v>
      </c>
      <c r="H399" s="241">
        <v>2056520</v>
      </c>
      <c r="I399" s="111"/>
      <c r="J399" s="261"/>
      <c r="K399" s="200">
        <v>0</v>
      </c>
      <c r="L399" s="451" t="s">
        <v>243</v>
      </c>
      <c r="M399" s="206">
        <v>80</v>
      </c>
      <c r="N399" s="206" t="s">
        <v>434</v>
      </c>
      <c r="O399" s="206" t="s">
        <v>310</v>
      </c>
      <c r="P399" s="207"/>
      <c r="Q39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99" s="318" t="s">
        <v>243</v>
      </c>
      <c r="S399" s="319">
        <v>80</v>
      </c>
      <c r="T399" s="26" t="s">
        <v>936</v>
      </c>
      <c r="U399" s="26" t="s">
        <v>936</v>
      </c>
    </row>
    <row r="400" spans="1:21" customFormat="1" ht="14.25" hidden="1" customHeight="1" x14ac:dyDescent="0.3">
      <c r="A400" s="23">
        <v>92134</v>
      </c>
      <c r="B400" s="53">
        <v>92131</v>
      </c>
      <c r="C400" s="581"/>
      <c r="D400" s="587"/>
      <c r="E400" s="84">
        <v>2</v>
      </c>
      <c r="F400" s="84" t="s">
        <v>273</v>
      </c>
      <c r="G400" s="85">
        <v>237.72</v>
      </c>
      <c r="H400" s="242">
        <v>2878789</v>
      </c>
      <c r="I400" s="111">
        <f t="shared" ref="I400:I413" si="5">+G400-G399</f>
        <v>67.900000000000006</v>
      </c>
      <c r="J400" s="467">
        <v>67.900000000000006</v>
      </c>
      <c r="K400" s="421">
        <v>822269</v>
      </c>
      <c r="L400" s="24" t="s">
        <v>243</v>
      </c>
      <c r="M400" s="35">
        <v>80</v>
      </c>
      <c r="N400" s="35" t="s">
        <v>434</v>
      </c>
      <c r="O400" s="35" t="s">
        <v>311</v>
      </c>
      <c r="P400" s="201"/>
      <c r="Q400" s="30"/>
      <c r="R400" s="269"/>
      <c r="S400" s="280"/>
      <c r="T400" s="26" t="s">
        <v>936</v>
      </c>
      <c r="U400" s="26"/>
    </row>
    <row r="401" spans="1:21" customFormat="1" ht="14.25" hidden="1" customHeight="1" x14ac:dyDescent="0.3">
      <c r="A401" s="23">
        <v>92137</v>
      </c>
      <c r="B401" s="53">
        <v>92131</v>
      </c>
      <c r="C401" s="581"/>
      <c r="D401" s="587"/>
      <c r="E401" s="84">
        <v>3</v>
      </c>
      <c r="F401" s="84" t="s">
        <v>274</v>
      </c>
      <c r="G401" s="85">
        <v>305.62</v>
      </c>
      <c r="H401" s="242">
        <v>3701058</v>
      </c>
      <c r="I401" s="111">
        <f t="shared" si="5"/>
        <v>67.900000000000006</v>
      </c>
      <c r="J401" s="475"/>
      <c r="K401" s="200">
        <v>0</v>
      </c>
      <c r="L401" s="24" t="s">
        <v>243</v>
      </c>
      <c r="M401" s="35">
        <v>80</v>
      </c>
      <c r="N401" s="35" t="s">
        <v>434</v>
      </c>
      <c r="O401" s="35" t="s">
        <v>312</v>
      </c>
      <c r="P401" s="201"/>
      <c r="Q401" s="30"/>
      <c r="R401" s="269"/>
      <c r="S401" s="280"/>
      <c r="T401" s="26" t="s">
        <v>936</v>
      </c>
      <c r="U401" s="26"/>
    </row>
    <row r="402" spans="1:21" customFormat="1" ht="14.25" hidden="1" customHeight="1" x14ac:dyDescent="0.3">
      <c r="A402" s="23">
        <v>92140</v>
      </c>
      <c r="B402" s="53">
        <v>92131</v>
      </c>
      <c r="C402" s="581"/>
      <c r="D402" s="587"/>
      <c r="E402" s="84">
        <v>4</v>
      </c>
      <c r="F402" s="84" t="s">
        <v>275</v>
      </c>
      <c r="G402" s="85">
        <v>373.52</v>
      </c>
      <c r="H402" s="242">
        <v>4523327</v>
      </c>
      <c r="I402" s="111">
        <f t="shared" si="5"/>
        <v>67.899999999999977</v>
      </c>
      <c r="J402" s="475"/>
      <c r="K402" s="200">
        <v>0</v>
      </c>
      <c r="L402" s="24" t="s">
        <v>243</v>
      </c>
      <c r="M402" s="35">
        <v>80</v>
      </c>
      <c r="N402" s="35" t="s">
        <v>434</v>
      </c>
      <c r="O402" s="35" t="s">
        <v>313</v>
      </c>
      <c r="P402" s="201"/>
      <c r="Q402" s="30"/>
      <c r="R402" s="269"/>
      <c r="S402" s="280"/>
      <c r="T402" s="26" t="s">
        <v>936</v>
      </c>
      <c r="U402" s="26"/>
    </row>
    <row r="403" spans="1:21" customFormat="1" ht="14.25" hidden="1" customHeight="1" x14ac:dyDescent="0.3">
      <c r="A403" s="23">
        <v>92143</v>
      </c>
      <c r="B403" s="53">
        <v>92131</v>
      </c>
      <c r="C403" s="581"/>
      <c r="D403" s="587"/>
      <c r="E403" s="84">
        <v>5</v>
      </c>
      <c r="F403" s="84" t="s">
        <v>276</v>
      </c>
      <c r="G403" s="85">
        <v>441.41999999999996</v>
      </c>
      <c r="H403" s="242">
        <v>5345596</v>
      </c>
      <c r="I403" s="111">
        <f t="shared" si="5"/>
        <v>67.899999999999977</v>
      </c>
      <c r="J403" s="475"/>
      <c r="K403" s="200">
        <v>0</v>
      </c>
      <c r="L403" s="24" t="s">
        <v>243</v>
      </c>
      <c r="M403" s="35">
        <v>80</v>
      </c>
      <c r="N403" s="35" t="s">
        <v>434</v>
      </c>
      <c r="O403" s="35" t="s">
        <v>314</v>
      </c>
      <c r="P403" s="201"/>
      <c r="Q403" s="30"/>
      <c r="R403" s="269"/>
      <c r="S403" s="280"/>
      <c r="T403" s="26" t="s">
        <v>936</v>
      </c>
      <c r="U403" s="26"/>
    </row>
    <row r="404" spans="1:21" customFormat="1" ht="14.25" hidden="1" customHeight="1" x14ac:dyDescent="0.3">
      <c r="A404" s="23">
        <v>92146</v>
      </c>
      <c r="B404" s="53">
        <v>92131</v>
      </c>
      <c r="C404" s="581"/>
      <c r="D404" s="587"/>
      <c r="E404" s="84">
        <v>6</v>
      </c>
      <c r="F404" s="84" t="s">
        <v>277</v>
      </c>
      <c r="G404" s="85">
        <v>509.32000000000005</v>
      </c>
      <c r="H404" s="242">
        <v>6167865</v>
      </c>
      <c r="I404" s="111">
        <f t="shared" si="5"/>
        <v>67.900000000000091</v>
      </c>
      <c r="J404" s="475"/>
      <c r="K404" s="200">
        <v>0</v>
      </c>
      <c r="L404" s="24" t="s">
        <v>243</v>
      </c>
      <c r="M404" s="35">
        <v>80</v>
      </c>
      <c r="N404" s="35" t="s">
        <v>434</v>
      </c>
      <c r="O404" s="35" t="s">
        <v>315</v>
      </c>
      <c r="P404" s="201"/>
      <c r="Q404" s="30"/>
      <c r="R404" s="269"/>
      <c r="S404" s="280"/>
      <c r="T404" s="26" t="s">
        <v>936</v>
      </c>
      <c r="U404" s="26"/>
    </row>
    <row r="405" spans="1:21" customFormat="1" ht="14.25" hidden="1" customHeight="1" x14ac:dyDescent="0.3">
      <c r="A405" s="23">
        <v>92149</v>
      </c>
      <c r="B405" s="53">
        <v>92131</v>
      </c>
      <c r="C405" s="581"/>
      <c r="D405" s="587"/>
      <c r="E405" s="84">
        <v>7</v>
      </c>
      <c r="F405" s="84" t="s">
        <v>278</v>
      </c>
      <c r="G405" s="85">
        <v>577.23</v>
      </c>
      <c r="H405" s="242">
        <v>6990255</v>
      </c>
      <c r="I405" s="111">
        <f t="shared" si="5"/>
        <v>67.909999999999968</v>
      </c>
      <c r="J405" s="475"/>
      <c r="K405" s="200">
        <v>0</v>
      </c>
      <c r="L405" s="24" t="s">
        <v>243</v>
      </c>
      <c r="M405" s="35">
        <v>80</v>
      </c>
      <c r="N405" s="35" t="s">
        <v>434</v>
      </c>
      <c r="O405" s="35" t="s">
        <v>316</v>
      </c>
      <c r="P405" s="201"/>
      <c r="Q405" s="30"/>
      <c r="R405" s="269"/>
      <c r="S405" s="280"/>
      <c r="T405" s="26" t="s">
        <v>936</v>
      </c>
      <c r="U405" s="26"/>
    </row>
    <row r="406" spans="1:21" customFormat="1" ht="14.25" hidden="1" customHeight="1" x14ac:dyDescent="0.3">
      <c r="A406" s="23">
        <v>92152</v>
      </c>
      <c r="B406" s="53">
        <v>92131</v>
      </c>
      <c r="C406" s="581"/>
      <c r="D406" s="587"/>
      <c r="E406" s="84">
        <v>8</v>
      </c>
      <c r="F406" s="84" t="s">
        <v>279</v>
      </c>
      <c r="G406" s="85">
        <v>645.13</v>
      </c>
      <c r="H406" s="242">
        <v>7812524</v>
      </c>
      <c r="I406" s="111">
        <f t="shared" si="5"/>
        <v>67.899999999999977</v>
      </c>
      <c r="J406" s="475"/>
      <c r="K406" s="200">
        <v>0</v>
      </c>
      <c r="L406" s="24" t="s">
        <v>243</v>
      </c>
      <c r="M406" s="35">
        <v>80</v>
      </c>
      <c r="N406" s="35" t="s">
        <v>434</v>
      </c>
      <c r="O406" s="35" t="s">
        <v>317</v>
      </c>
      <c r="P406" s="201"/>
      <c r="Q406" s="30"/>
      <c r="R406" s="269"/>
      <c r="S406" s="280"/>
      <c r="T406" s="26" t="s">
        <v>936</v>
      </c>
      <c r="U406" s="26"/>
    </row>
    <row r="407" spans="1:21" customFormat="1" ht="14.25" hidden="1" customHeight="1" x14ac:dyDescent="0.3">
      <c r="A407" s="23">
        <v>92155</v>
      </c>
      <c r="B407" s="53">
        <v>92131</v>
      </c>
      <c r="C407" s="581"/>
      <c r="D407" s="587"/>
      <c r="E407" s="84">
        <v>9</v>
      </c>
      <c r="F407" s="84" t="s">
        <v>280</v>
      </c>
      <c r="G407" s="85">
        <v>713.03</v>
      </c>
      <c r="H407" s="242">
        <v>8634793</v>
      </c>
      <c r="I407" s="111">
        <f t="shared" si="5"/>
        <v>67.899999999999977</v>
      </c>
      <c r="J407" s="475"/>
      <c r="K407" s="200">
        <v>0</v>
      </c>
      <c r="L407" s="24" t="s">
        <v>243</v>
      </c>
      <c r="M407" s="35">
        <v>80</v>
      </c>
      <c r="N407" s="35" t="s">
        <v>434</v>
      </c>
      <c r="O407" s="35" t="s">
        <v>318</v>
      </c>
      <c r="P407" s="201"/>
      <c r="Q407" s="30"/>
      <c r="R407" s="269"/>
      <c r="S407" s="280"/>
      <c r="T407" s="26" t="s">
        <v>936</v>
      </c>
      <c r="U407" s="26"/>
    </row>
    <row r="408" spans="1:21" customFormat="1" ht="14.25" hidden="1" customHeight="1" x14ac:dyDescent="0.3">
      <c r="A408" s="23">
        <v>92158</v>
      </c>
      <c r="B408" s="53">
        <v>92131</v>
      </c>
      <c r="C408" s="581"/>
      <c r="D408" s="587"/>
      <c r="E408" s="84">
        <v>10</v>
      </c>
      <c r="F408" s="84" t="s">
        <v>281</v>
      </c>
      <c r="G408" s="85">
        <v>780.93</v>
      </c>
      <c r="H408" s="242">
        <v>9457062</v>
      </c>
      <c r="I408" s="111">
        <f t="shared" si="5"/>
        <v>67.899999999999977</v>
      </c>
      <c r="J408" s="475"/>
      <c r="K408" s="200">
        <v>0</v>
      </c>
      <c r="L408" s="24" t="s">
        <v>243</v>
      </c>
      <c r="M408" s="35">
        <v>80</v>
      </c>
      <c r="N408" s="35" t="s">
        <v>434</v>
      </c>
      <c r="O408" s="35" t="s">
        <v>319</v>
      </c>
      <c r="P408" s="201"/>
      <c r="Q408" s="30"/>
      <c r="R408" s="269"/>
      <c r="S408" s="280"/>
      <c r="T408" s="26" t="s">
        <v>936</v>
      </c>
      <c r="U408" s="26"/>
    </row>
    <row r="409" spans="1:21" customFormat="1" ht="14.25" hidden="1" customHeight="1" x14ac:dyDescent="0.3">
      <c r="A409" s="23">
        <v>92161</v>
      </c>
      <c r="B409" s="53">
        <v>92131</v>
      </c>
      <c r="C409" s="581"/>
      <c r="D409" s="587"/>
      <c r="E409" s="84">
        <v>11</v>
      </c>
      <c r="F409" s="84" t="s">
        <v>282</v>
      </c>
      <c r="G409" s="85">
        <v>848.82999999999993</v>
      </c>
      <c r="H409" s="242">
        <v>10279331</v>
      </c>
      <c r="I409" s="111">
        <f t="shared" si="5"/>
        <v>67.899999999999977</v>
      </c>
      <c r="J409" s="475"/>
      <c r="K409" s="200">
        <v>0</v>
      </c>
      <c r="L409" s="24" t="s">
        <v>243</v>
      </c>
      <c r="M409" s="35">
        <v>80</v>
      </c>
      <c r="N409" s="35" t="s">
        <v>434</v>
      </c>
      <c r="O409" s="35" t="s">
        <v>320</v>
      </c>
      <c r="P409" s="201"/>
      <c r="Q409" s="30"/>
      <c r="R409" s="269"/>
      <c r="S409" s="280"/>
      <c r="T409" s="26" t="s">
        <v>936</v>
      </c>
      <c r="U409" s="26"/>
    </row>
    <row r="410" spans="1:21" customFormat="1" ht="14.25" hidden="1" customHeight="1" x14ac:dyDescent="0.3">
      <c r="A410" s="23">
        <v>92164</v>
      </c>
      <c r="B410" s="53">
        <v>92131</v>
      </c>
      <c r="C410" s="581"/>
      <c r="D410" s="587"/>
      <c r="E410" s="84">
        <v>12</v>
      </c>
      <c r="F410" s="84" t="s">
        <v>283</v>
      </c>
      <c r="G410" s="85">
        <v>916.73</v>
      </c>
      <c r="H410" s="242">
        <v>11101600</v>
      </c>
      <c r="I410" s="111">
        <f t="shared" si="5"/>
        <v>67.900000000000091</v>
      </c>
      <c r="J410" s="475"/>
      <c r="K410" s="200">
        <v>0</v>
      </c>
      <c r="L410" s="24" t="s">
        <v>243</v>
      </c>
      <c r="M410" s="35">
        <v>80</v>
      </c>
      <c r="N410" s="35" t="s">
        <v>434</v>
      </c>
      <c r="O410" s="35" t="s">
        <v>321</v>
      </c>
      <c r="P410" s="201"/>
      <c r="Q410" s="30"/>
      <c r="R410" s="269"/>
      <c r="S410" s="280"/>
      <c r="T410" s="26" t="s">
        <v>936</v>
      </c>
      <c r="U410" s="26"/>
    </row>
    <row r="411" spans="1:21" customFormat="1" ht="14.25" hidden="1" customHeight="1" x14ac:dyDescent="0.3">
      <c r="A411" s="23">
        <v>92167</v>
      </c>
      <c r="B411" s="53">
        <v>92131</v>
      </c>
      <c r="C411" s="581"/>
      <c r="D411" s="587"/>
      <c r="E411" s="84">
        <v>13</v>
      </c>
      <c r="F411" s="84" t="s">
        <v>284</v>
      </c>
      <c r="G411" s="85">
        <v>984.64</v>
      </c>
      <c r="H411" s="242">
        <v>11923990</v>
      </c>
      <c r="I411" s="111">
        <f t="shared" si="5"/>
        <v>67.909999999999968</v>
      </c>
      <c r="J411" s="475"/>
      <c r="K411" s="200">
        <v>0</v>
      </c>
      <c r="L411" s="24" t="s">
        <v>243</v>
      </c>
      <c r="M411" s="35">
        <v>80</v>
      </c>
      <c r="N411" s="35" t="s">
        <v>434</v>
      </c>
      <c r="O411" s="35" t="s">
        <v>322</v>
      </c>
      <c r="P411" s="201"/>
      <c r="Q411" s="30"/>
      <c r="R411" s="269"/>
      <c r="S411" s="280"/>
      <c r="T411" s="26" t="s">
        <v>936</v>
      </c>
      <c r="U411" s="26"/>
    </row>
    <row r="412" spans="1:21" customFormat="1" ht="14.25" hidden="1" customHeight="1" x14ac:dyDescent="0.3">
      <c r="A412" s="23">
        <v>92170</v>
      </c>
      <c r="B412" s="53">
        <v>92131</v>
      </c>
      <c r="C412" s="581"/>
      <c r="D412" s="587"/>
      <c r="E412" s="84">
        <v>14</v>
      </c>
      <c r="F412" s="84" t="s">
        <v>290</v>
      </c>
      <c r="G412" s="85">
        <v>1052.54</v>
      </c>
      <c r="H412" s="242">
        <v>12746259</v>
      </c>
      <c r="I412" s="111">
        <f t="shared" si="5"/>
        <v>67.899999999999977</v>
      </c>
      <c r="J412" s="475"/>
      <c r="K412" s="200">
        <v>0</v>
      </c>
      <c r="L412" s="24" t="s">
        <v>243</v>
      </c>
      <c r="M412" s="35">
        <v>80</v>
      </c>
      <c r="N412" s="35" t="s">
        <v>434</v>
      </c>
      <c r="O412" s="35" t="s">
        <v>323</v>
      </c>
      <c r="P412" s="201"/>
      <c r="Q412" s="30"/>
      <c r="R412" s="269"/>
      <c r="S412" s="280"/>
      <c r="T412" s="26" t="s">
        <v>936</v>
      </c>
      <c r="U412" s="26"/>
    </row>
    <row r="413" spans="1:21" customFormat="1" ht="14.25" hidden="1" customHeight="1" thickBot="1" x14ac:dyDescent="0.35">
      <c r="A413" s="23">
        <v>92173</v>
      </c>
      <c r="B413" s="53">
        <v>92131</v>
      </c>
      <c r="C413" s="582"/>
      <c r="D413" s="588"/>
      <c r="E413" s="102">
        <v>15</v>
      </c>
      <c r="F413" s="102" t="s">
        <v>286</v>
      </c>
      <c r="G413" s="103">
        <v>1120.44</v>
      </c>
      <c r="H413" s="243">
        <v>13568528</v>
      </c>
      <c r="I413" s="111">
        <f t="shared" si="5"/>
        <v>67.900000000000091</v>
      </c>
      <c r="J413" s="475"/>
      <c r="K413" s="200">
        <v>0</v>
      </c>
      <c r="L413" s="452" t="s">
        <v>243</v>
      </c>
      <c r="M413" s="212">
        <v>80</v>
      </c>
      <c r="N413" s="212" t="s">
        <v>434</v>
      </c>
      <c r="O413" s="212" t="s">
        <v>324</v>
      </c>
      <c r="P413" s="213"/>
      <c r="Q413" s="214"/>
      <c r="R413" s="270"/>
      <c r="S413" s="284"/>
      <c r="T413" s="26" t="s">
        <v>936</v>
      </c>
      <c r="U413" s="26"/>
    </row>
    <row r="414" spans="1:21" customFormat="1" ht="12" hidden="1" customHeight="1" thickBot="1" x14ac:dyDescent="0.3">
      <c r="A414" s="23"/>
      <c r="B414" s="520">
        <v>92132</v>
      </c>
      <c r="C414" s="580">
        <v>92132</v>
      </c>
      <c r="D414" s="586" t="s">
        <v>325</v>
      </c>
      <c r="E414" s="100">
        <v>1</v>
      </c>
      <c r="F414" s="100" t="s">
        <v>271</v>
      </c>
      <c r="G414" s="101">
        <v>191.07</v>
      </c>
      <c r="H414" s="241">
        <v>2313858</v>
      </c>
      <c r="I414" s="111"/>
      <c r="J414" s="261"/>
      <c r="K414" s="200">
        <v>0</v>
      </c>
      <c r="L414" s="451" t="s">
        <v>243</v>
      </c>
      <c r="M414" s="206">
        <v>90</v>
      </c>
      <c r="N414" s="206" t="s">
        <v>434</v>
      </c>
      <c r="O414" s="206" t="s">
        <v>326</v>
      </c>
      <c r="P414" s="207"/>
      <c r="Q41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14" s="318" t="s">
        <v>243</v>
      </c>
      <c r="S414" s="319">
        <v>90</v>
      </c>
      <c r="T414" s="26" t="s">
        <v>936</v>
      </c>
      <c r="U414" s="26" t="s">
        <v>936</v>
      </c>
    </row>
    <row r="415" spans="1:21" customFormat="1" ht="12" hidden="1" customHeight="1" thickBot="1" x14ac:dyDescent="0.3">
      <c r="A415" s="23">
        <v>92135</v>
      </c>
      <c r="B415" s="520">
        <v>92132</v>
      </c>
      <c r="C415" s="581"/>
      <c r="D415" s="587"/>
      <c r="E415" s="84">
        <v>2</v>
      </c>
      <c r="F415" s="84" t="s">
        <v>273</v>
      </c>
      <c r="G415" s="85">
        <v>267.45</v>
      </c>
      <c r="H415" s="242">
        <v>3238820</v>
      </c>
      <c r="I415" s="111">
        <f t="shared" ref="I415:I428" si="6">+G415-G414</f>
        <v>76.38</v>
      </c>
      <c r="J415" s="467">
        <v>76.38</v>
      </c>
      <c r="K415" s="421">
        <v>924962</v>
      </c>
      <c r="L415" s="24" t="s">
        <v>243</v>
      </c>
      <c r="M415" s="35">
        <v>90</v>
      </c>
      <c r="N415" s="35" t="s">
        <v>434</v>
      </c>
      <c r="O415" s="35" t="s">
        <v>327</v>
      </c>
      <c r="P415" s="201"/>
      <c r="Q415" s="30"/>
      <c r="R415" s="269"/>
      <c r="S415" s="280"/>
      <c r="T415" s="26" t="s">
        <v>936</v>
      </c>
      <c r="U415" s="26"/>
    </row>
    <row r="416" spans="1:21" customFormat="1" ht="12" hidden="1" customHeight="1" thickBot="1" x14ac:dyDescent="0.3">
      <c r="A416" s="23">
        <v>92138</v>
      </c>
      <c r="B416" s="520">
        <v>92132</v>
      </c>
      <c r="C416" s="581"/>
      <c r="D416" s="587"/>
      <c r="E416" s="84">
        <v>3</v>
      </c>
      <c r="F416" s="84" t="s">
        <v>274</v>
      </c>
      <c r="G416" s="85">
        <v>343.83</v>
      </c>
      <c r="H416" s="242">
        <v>4163781</v>
      </c>
      <c r="I416" s="111">
        <f t="shared" si="6"/>
        <v>76.38</v>
      </c>
      <c r="J416" s="475"/>
      <c r="K416" s="200">
        <v>0</v>
      </c>
      <c r="L416" s="24" t="s">
        <v>243</v>
      </c>
      <c r="M416" s="35">
        <v>90</v>
      </c>
      <c r="N416" s="35" t="s">
        <v>434</v>
      </c>
      <c r="O416" s="35" t="s">
        <v>328</v>
      </c>
      <c r="P416" s="201"/>
      <c r="Q416" s="30"/>
      <c r="R416" s="269"/>
      <c r="S416" s="280"/>
      <c r="T416" s="26" t="s">
        <v>936</v>
      </c>
      <c r="U416" s="26"/>
    </row>
    <row r="417" spans="1:21" customFormat="1" ht="12" hidden="1" customHeight="1" thickBot="1" x14ac:dyDescent="0.3">
      <c r="A417" s="23">
        <v>92141</v>
      </c>
      <c r="B417" s="520">
        <v>92132</v>
      </c>
      <c r="C417" s="581"/>
      <c r="D417" s="587"/>
      <c r="E417" s="84">
        <v>4</v>
      </c>
      <c r="F417" s="84" t="s">
        <v>275</v>
      </c>
      <c r="G417" s="85">
        <v>420.21</v>
      </c>
      <c r="H417" s="242">
        <v>5088743</v>
      </c>
      <c r="I417" s="111">
        <f t="shared" si="6"/>
        <v>76.38</v>
      </c>
      <c r="J417" s="475"/>
      <c r="K417" s="200">
        <v>0</v>
      </c>
      <c r="L417" s="24" t="s">
        <v>243</v>
      </c>
      <c r="M417" s="35">
        <v>90</v>
      </c>
      <c r="N417" s="35" t="s">
        <v>434</v>
      </c>
      <c r="O417" s="35" t="s">
        <v>329</v>
      </c>
      <c r="P417" s="201"/>
      <c r="Q417" s="30"/>
      <c r="R417" s="269"/>
      <c r="S417" s="280"/>
      <c r="T417" s="26" t="s">
        <v>936</v>
      </c>
      <c r="U417" s="26"/>
    </row>
    <row r="418" spans="1:21" customFormat="1" ht="12" hidden="1" customHeight="1" thickBot="1" x14ac:dyDescent="0.3">
      <c r="A418" s="23">
        <v>92144</v>
      </c>
      <c r="B418" s="520">
        <v>92132</v>
      </c>
      <c r="C418" s="581"/>
      <c r="D418" s="587"/>
      <c r="E418" s="84">
        <v>5</v>
      </c>
      <c r="F418" s="84" t="s">
        <v>276</v>
      </c>
      <c r="G418" s="85">
        <v>496.59</v>
      </c>
      <c r="H418" s="242">
        <v>6013705</v>
      </c>
      <c r="I418" s="111">
        <f t="shared" si="6"/>
        <v>76.38</v>
      </c>
      <c r="J418" s="475"/>
      <c r="K418" s="200">
        <v>0</v>
      </c>
      <c r="L418" s="24" t="s">
        <v>243</v>
      </c>
      <c r="M418" s="35">
        <v>90</v>
      </c>
      <c r="N418" s="35" t="s">
        <v>434</v>
      </c>
      <c r="O418" s="35" t="s">
        <v>330</v>
      </c>
      <c r="P418" s="201"/>
      <c r="Q418" s="30"/>
      <c r="R418" s="269"/>
      <c r="S418" s="280"/>
      <c r="T418" s="26" t="s">
        <v>936</v>
      </c>
      <c r="U418" s="26"/>
    </row>
    <row r="419" spans="1:21" customFormat="1" ht="12" hidden="1" customHeight="1" thickBot="1" x14ac:dyDescent="0.3">
      <c r="A419" s="23">
        <v>92147</v>
      </c>
      <c r="B419" s="520">
        <v>92132</v>
      </c>
      <c r="C419" s="581"/>
      <c r="D419" s="587"/>
      <c r="E419" s="84">
        <v>6</v>
      </c>
      <c r="F419" s="84" t="s">
        <v>277</v>
      </c>
      <c r="G419" s="85">
        <v>572.98</v>
      </c>
      <c r="H419" s="242">
        <v>6938788</v>
      </c>
      <c r="I419" s="111">
        <f t="shared" si="6"/>
        <v>76.390000000000043</v>
      </c>
      <c r="J419" s="475"/>
      <c r="K419" s="200">
        <v>0</v>
      </c>
      <c r="L419" s="24" t="s">
        <v>243</v>
      </c>
      <c r="M419" s="35">
        <v>90</v>
      </c>
      <c r="N419" s="35" t="s">
        <v>434</v>
      </c>
      <c r="O419" s="35" t="s">
        <v>331</v>
      </c>
      <c r="P419" s="201"/>
      <c r="Q419" s="30"/>
      <c r="R419" s="269"/>
      <c r="S419" s="280"/>
      <c r="T419" s="26" t="s">
        <v>936</v>
      </c>
      <c r="U419" s="26"/>
    </row>
    <row r="420" spans="1:21" customFormat="1" ht="12" hidden="1" customHeight="1" thickBot="1" x14ac:dyDescent="0.3">
      <c r="A420" s="23">
        <v>92150</v>
      </c>
      <c r="B420" s="520">
        <v>92132</v>
      </c>
      <c r="C420" s="581"/>
      <c r="D420" s="587"/>
      <c r="E420" s="84">
        <v>7</v>
      </c>
      <c r="F420" s="84" t="s">
        <v>278</v>
      </c>
      <c r="G420" s="85">
        <v>649.36</v>
      </c>
      <c r="H420" s="242">
        <v>7863750</v>
      </c>
      <c r="I420" s="111">
        <f t="shared" si="6"/>
        <v>76.38</v>
      </c>
      <c r="J420" s="475"/>
      <c r="K420" s="200">
        <v>0</v>
      </c>
      <c r="L420" s="24" t="s">
        <v>243</v>
      </c>
      <c r="M420" s="35">
        <v>90</v>
      </c>
      <c r="N420" s="35" t="s">
        <v>434</v>
      </c>
      <c r="O420" s="35" t="s">
        <v>332</v>
      </c>
      <c r="P420" s="201"/>
      <c r="Q420" s="30"/>
      <c r="R420" s="269"/>
      <c r="S420" s="280"/>
      <c r="T420" s="26" t="s">
        <v>936</v>
      </c>
      <c r="U420" s="26"/>
    </row>
    <row r="421" spans="1:21" customFormat="1" ht="12" hidden="1" customHeight="1" thickBot="1" x14ac:dyDescent="0.3">
      <c r="A421" s="23">
        <v>92153</v>
      </c>
      <c r="B421" s="520">
        <v>92132</v>
      </c>
      <c r="C421" s="581"/>
      <c r="D421" s="587"/>
      <c r="E421" s="84">
        <v>8</v>
      </c>
      <c r="F421" s="84" t="s">
        <v>279</v>
      </c>
      <c r="G421" s="85">
        <v>725.75</v>
      </c>
      <c r="H421" s="242">
        <v>8788833</v>
      </c>
      <c r="I421" s="111">
        <f t="shared" si="6"/>
        <v>76.389999999999986</v>
      </c>
      <c r="J421" s="475"/>
      <c r="K421" s="200">
        <v>0</v>
      </c>
      <c r="L421" s="24" t="s">
        <v>243</v>
      </c>
      <c r="M421" s="35">
        <v>90</v>
      </c>
      <c r="N421" s="35" t="s">
        <v>434</v>
      </c>
      <c r="O421" s="35" t="s">
        <v>333</v>
      </c>
      <c r="P421" s="201"/>
      <c r="Q421" s="30"/>
      <c r="R421" s="269"/>
      <c r="S421" s="280"/>
      <c r="T421" s="26" t="s">
        <v>936</v>
      </c>
      <c r="U421" s="26"/>
    </row>
    <row r="422" spans="1:21" customFormat="1" ht="12" hidden="1" customHeight="1" thickBot="1" x14ac:dyDescent="0.3">
      <c r="A422" s="23">
        <v>92156</v>
      </c>
      <c r="B422" s="520">
        <v>92132</v>
      </c>
      <c r="C422" s="581"/>
      <c r="D422" s="587"/>
      <c r="E422" s="84">
        <v>9</v>
      </c>
      <c r="F422" s="84" t="s">
        <v>280</v>
      </c>
      <c r="G422" s="85">
        <v>802.13</v>
      </c>
      <c r="H422" s="242">
        <v>9713794</v>
      </c>
      <c r="I422" s="111">
        <f t="shared" si="6"/>
        <v>76.38</v>
      </c>
      <c r="J422" s="475"/>
      <c r="K422" s="200">
        <v>0</v>
      </c>
      <c r="L422" s="24" t="s">
        <v>243</v>
      </c>
      <c r="M422" s="35">
        <v>90</v>
      </c>
      <c r="N422" s="35" t="s">
        <v>434</v>
      </c>
      <c r="O422" s="35" t="s">
        <v>334</v>
      </c>
      <c r="P422" s="201"/>
      <c r="Q422" s="30"/>
      <c r="R422" s="269"/>
      <c r="S422" s="280"/>
      <c r="T422" s="26" t="s">
        <v>936</v>
      </c>
      <c r="U422" s="26"/>
    </row>
    <row r="423" spans="1:21" customFormat="1" ht="12" hidden="1" customHeight="1" thickBot="1" x14ac:dyDescent="0.3">
      <c r="A423" s="23">
        <v>92159</v>
      </c>
      <c r="B423" s="520">
        <v>92132</v>
      </c>
      <c r="C423" s="581"/>
      <c r="D423" s="587"/>
      <c r="E423" s="84">
        <v>10</v>
      </c>
      <c r="F423" s="84" t="s">
        <v>281</v>
      </c>
      <c r="G423" s="85">
        <v>878.51</v>
      </c>
      <c r="H423" s="242">
        <v>10638756</v>
      </c>
      <c r="I423" s="111">
        <f t="shared" si="6"/>
        <v>76.38</v>
      </c>
      <c r="J423" s="475"/>
      <c r="K423" s="200">
        <v>0</v>
      </c>
      <c r="L423" s="24" t="s">
        <v>243</v>
      </c>
      <c r="M423" s="35">
        <v>90</v>
      </c>
      <c r="N423" s="35" t="s">
        <v>434</v>
      </c>
      <c r="O423" s="35" t="s">
        <v>335</v>
      </c>
      <c r="P423" s="201"/>
      <c r="Q423" s="30"/>
      <c r="R423" s="269"/>
      <c r="S423" s="280"/>
      <c r="T423" s="26" t="s">
        <v>936</v>
      </c>
      <c r="U423" s="26"/>
    </row>
    <row r="424" spans="1:21" customFormat="1" ht="12" hidden="1" customHeight="1" thickBot="1" x14ac:dyDescent="0.3">
      <c r="A424" s="23">
        <v>92162</v>
      </c>
      <c r="B424" s="520">
        <v>92132</v>
      </c>
      <c r="C424" s="581"/>
      <c r="D424" s="587"/>
      <c r="E424" s="84">
        <v>11</v>
      </c>
      <c r="F424" s="84" t="s">
        <v>282</v>
      </c>
      <c r="G424" s="85">
        <v>954.9</v>
      </c>
      <c r="H424" s="242">
        <v>11563839</v>
      </c>
      <c r="I424" s="111">
        <f t="shared" si="6"/>
        <v>76.389999999999986</v>
      </c>
      <c r="J424" s="475"/>
      <c r="K424" s="200">
        <v>0</v>
      </c>
      <c r="L424" s="24" t="s">
        <v>243</v>
      </c>
      <c r="M424" s="35">
        <v>90</v>
      </c>
      <c r="N424" s="35" t="s">
        <v>434</v>
      </c>
      <c r="O424" s="35" t="s">
        <v>336</v>
      </c>
      <c r="P424" s="201"/>
      <c r="Q424" s="30"/>
      <c r="R424" s="269"/>
      <c r="S424" s="280"/>
      <c r="T424" s="26" t="s">
        <v>936</v>
      </c>
      <c r="U424" s="26"/>
    </row>
    <row r="425" spans="1:21" customFormat="1" ht="12" hidden="1" customHeight="1" thickBot="1" x14ac:dyDescent="0.3">
      <c r="A425" s="23">
        <v>92165</v>
      </c>
      <c r="B425" s="520">
        <v>92132</v>
      </c>
      <c r="C425" s="581"/>
      <c r="D425" s="587"/>
      <c r="E425" s="84">
        <v>12</v>
      </c>
      <c r="F425" s="84" t="s">
        <v>283</v>
      </c>
      <c r="G425" s="85">
        <v>1031.28</v>
      </c>
      <c r="H425" s="242">
        <v>12488801</v>
      </c>
      <c r="I425" s="111">
        <f t="shared" si="6"/>
        <v>76.38</v>
      </c>
      <c r="J425" s="475"/>
      <c r="K425" s="200">
        <v>0</v>
      </c>
      <c r="L425" s="24" t="s">
        <v>243</v>
      </c>
      <c r="M425" s="35">
        <v>90</v>
      </c>
      <c r="N425" s="35" t="s">
        <v>434</v>
      </c>
      <c r="O425" s="35" t="s">
        <v>337</v>
      </c>
      <c r="P425" s="201"/>
      <c r="Q425" s="30"/>
      <c r="R425" s="269"/>
      <c r="S425" s="280"/>
      <c r="T425" s="26" t="s">
        <v>936</v>
      </c>
      <c r="U425" s="26"/>
    </row>
    <row r="426" spans="1:21" customFormat="1" ht="12" hidden="1" customHeight="1" thickBot="1" x14ac:dyDescent="0.3">
      <c r="A426" s="23">
        <v>92168</v>
      </c>
      <c r="B426" s="520">
        <v>92132</v>
      </c>
      <c r="C426" s="581"/>
      <c r="D426" s="587"/>
      <c r="E426" s="84">
        <v>13</v>
      </c>
      <c r="F426" s="84" t="s">
        <v>284</v>
      </c>
      <c r="G426" s="85">
        <v>1107.67</v>
      </c>
      <c r="H426" s="242">
        <v>13413884</v>
      </c>
      <c r="I426" s="111">
        <f t="shared" si="6"/>
        <v>76.3900000000001</v>
      </c>
      <c r="J426" s="475"/>
      <c r="K426" s="200">
        <v>0</v>
      </c>
      <c r="L426" s="24" t="s">
        <v>243</v>
      </c>
      <c r="M426" s="35">
        <v>90</v>
      </c>
      <c r="N426" s="35" t="s">
        <v>434</v>
      </c>
      <c r="O426" s="35" t="s">
        <v>338</v>
      </c>
      <c r="P426" s="201"/>
      <c r="Q426" s="30"/>
      <c r="R426" s="269"/>
      <c r="S426" s="280"/>
      <c r="T426" s="26" t="s">
        <v>936</v>
      </c>
      <c r="U426" s="26"/>
    </row>
    <row r="427" spans="1:21" customFormat="1" ht="12" hidden="1" customHeight="1" thickBot="1" x14ac:dyDescent="0.3">
      <c r="A427" s="23">
        <v>92171</v>
      </c>
      <c r="B427" s="520">
        <v>92132</v>
      </c>
      <c r="C427" s="581"/>
      <c r="D427" s="587"/>
      <c r="E427" s="84">
        <v>14</v>
      </c>
      <c r="F427" s="84" t="s">
        <v>285</v>
      </c>
      <c r="G427" s="85">
        <v>1184.0500000000002</v>
      </c>
      <c r="H427" s="242">
        <v>14338846</v>
      </c>
      <c r="I427" s="111">
        <f t="shared" si="6"/>
        <v>76.380000000000109</v>
      </c>
      <c r="J427" s="475"/>
      <c r="K427" s="200">
        <v>0</v>
      </c>
      <c r="L427" s="24" t="s">
        <v>243</v>
      </c>
      <c r="M427" s="35">
        <v>90</v>
      </c>
      <c r="N427" s="35" t="s">
        <v>434</v>
      </c>
      <c r="O427" s="35" t="s">
        <v>339</v>
      </c>
      <c r="P427" s="201"/>
      <c r="Q427" s="30"/>
      <c r="R427" s="269"/>
      <c r="S427" s="280"/>
      <c r="T427" s="26" t="s">
        <v>936</v>
      </c>
      <c r="U427" s="26"/>
    </row>
    <row r="428" spans="1:21" customFormat="1" ht="12" hidden="1" customHeight="1" thickBot="1" x14ac:dyDescent="0.35">
      <c r="A428" s="23">
        <v>92174</v>
      </c>
      <c r="B428" s="520">
        <v>92132</v>
      </c>
      <c r="C428" s="582"/>
      <c r="D428" s="588"/>
      <c r="E428" s="102">
        <v>15</v>
      </c>
      <c r="F428" s="102" t="s">
        <v>286</v>
      </c>
      <c r="G428" s="103">
        <v>1260.4300000000003</v>
      </c>
      <c r="H428" s="243">
        <v>15263807</v>
      </c>
      <c r="I428" s="111">
        <f t="shared" si="6"/>
        <v>76.380000000000109</v>
      </c>
      <c r="J428" s="475"/>
      <c r="K428" s="200">
        <v>0</v>
      </c>
      <c r="L428" s="452" t="s">
        <v>243</v>
      </c>
      <c r="M428" s="212">
        <v>90</v>
      </c>
      <c r="N428" s="212" t="s">
        <v>434</v>
      </c>
      <c r="O428" s="212" t="s">
        <v>340</v>
      </c>
      <c r="P428" s="213"/>
      <c r="Q428" s="214"/>
      <c r="R428" s="270"/>
      <c r="S428" s="284"/>
      <c r="T428" s="26" t="s">
        <v>936</v>
      </c>
      <c r="U428" s="26"/>
    </row>
    <row r="429" spans="1:21" customFormat="1" ht="19.5" hidden="1" customHeight="1" x14ac:dyDescent="0.3">
      <c r="A429" s="1"/>
      <c r="B429" s="53">
        <v>3055</v>
      </c>
      <c r="C429" s="124">
        <v>3055</v>
      </c>
      <c r="D429" s="125" t="s">
        <v>341</v>
      </c>
      <c r="E429" s="91"/>
      <c r="F429" s="91" t="s">
        <v>20</v>
      </c>
      <c r="G429" s="116">
        <v>283.02</v>
      </c>
      <c r="H429" s="221">
        <v>3427372</v>
      </c>
      <c r="I429" s="458"/>
      <c r="J429" s="200"/>
      <c r="K429" s="200">
        <v>0</v>
      </c>
      <c r="L429" s="454" t="s">
        <v>243</v>
      </c>
      <c r="M429" s="250">
        <v>100</v>
      </c>
      <c r="N429" s="262" t="s">
        <v>434</v>
      </c>
      <c r="O429" s="250">
        <v>6560</v>
      </c>
      <c r="P429" s="306"/>
      <c r="Q429"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29" s="317" t="s">
        <v>243</v>
      </c>
      <c r="S429" s="250">
        <v>100</v>
      </c>
      <c r="T429" s="26" t="s">
        <v>936</v>
      </c>
      <c r="U429" s="26" t="s">
        <v>936</v>
      </c>
    </row>
    <row r="430" spans="1:21" customFormat="1" ht="41.4" hidden="1" x14ac:dyDescent="0.3">
      <c r="A430" s="1"/>
      <c r="B430" s="84">
        <v>90064</v>
      </c>
      <c r="C430" s="84">
        <v>90064</v>
      </c>
      <c r="D430" s="97" t="s">
        <v>342</v>
      </c>
      <c r="E430" s="84"/>
      <c r="F430" s="84" t="s">
        <v>20</v>
      </c>
      <c r="G430" s="85">
        <v>0</v>
      </c>
      <c r="H430" s="219">
        <v>0</v>
      </c>
      <c r="I430" s="458"/>
      <c r="J430" s="200"/>
      <c r="K430" s="200">
        <v>0</v>
      </c>
      <c r="L430" s="24" t="s">
        <v>243</v>
      </c>
      <c r="M430" s="35">
        <v>0</v>
      </c>
      <c r="N430" s="35" t="s">
        <v>434</v>
      </c>
      <c r="O430" s="25">
        <v>6560</v>
      </c>
      <c r="P430" s="201"/>
      <c r="Q4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30" s="22" t="s">
        <v>243</v>
      </c>
      <c r="S430" s="35">
        <v>0</v>
      </c>
      <c r="T430" s="26" t="s">
        <v>936</v>
      </c>
      <c r="U430" s="26" t="s">
        <v>936</v>
      </c>
    </row>
    <row r="431" spans="1:21" customFormat="1" ht="120" hidden="1" customHeight="1" x14ac:dyDescent="0.3">
      <c r="A431" s="1"/>
      <c r="B431" s="84">
        <v>91175</v>
      </c>
      <c r="C431" s="84">
        <v>91175</v>
      </c>
      <c r="D431" s="97" t="s">
        <v>343</v>
      </c>
      <c r="E431" s="84"/>
      <c r="F431" s="84" t="s">
        <v>20</v>
      </c>
      <c r="G431" s="85">
        <v>113.24</v>
      </c>
      <c r="H431" s="219">
        <v>1371336</v>
      </c>
      <c r="I431" s="458"/>
      <c r="J431" s="261"/>
      <c r="K431" s="200">
        <v>0</v>
      </c>
      <c r="L431" s="24" t="s">
        <v>243</v>
      </c>
      <c r="M431" s="35">
        <v>40</v>
      </c>
      <c r="N431" s="35" t="s">
        <v>434</v>
      </c>
      <c r="O431" s="25">
        <v>6560</v>
      </c>
      <c r="P431" s="201"/>
      <c r="Q4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31" s="22" t="s">
        <v>243</v>
      </c>
      <c r="S431" s="35">
        <v>40</v>
      </c>
      <c r="T431" s="26" t="s">
        <v>936</v>
      </c>
      <c r="U431" s="26" t="s">
        <v>936</v>
      </c>
    </row>
    <row r="432" spans="1:21" customFormat="1" ht="123" hidden="1" customHeight="1" x14ac:dyDescent="0.3">
      <c r="A432" s="1"/>
      <c r="B432" s="84">
        <v>91176</v>
      </c>
      <c r="C432" s="84">
        <v>91176</v>
      </c>
      <c r="D432" s="97" t="s">
        <v>344</v>
      </c>
      <c r="E432" s="84"/>
      <c r="F432" s="84" t="s">
        <v>20</v>
      </c>
      <c r="G432" s="85">
        <v>141.53</v>
      </c>
      <c r="H432" s="219">
        <v>1713928</v>
      </c>
      <c r="I432" s="458"/>
      <c r="J432" s="261"/>
      <c r="K432" s="200">
        <v>0</v>
      </c>
      <c r="L432" s="24" t="s">
        <v>243</v>
      </c>
      <c r="M432" s="35">
        <v>50</v>
      </c>
      <c r="N432" s="35" t="s">
        <v>434</v>
      </c>
      <c r="O432" s="25">
        <v>6560</v>
      </c>
      <c r="P432" s="201"/>
      <c r="Q4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32" s="22" t="s">
        <v>243</v>
      </c>
      <c r="S432" s="35">
        <v>50</v>
      </c>
      <c r="T432" s="26" t="s">
        <v>936</v>
      </c>
      <c r="U432" s="26" t="s">
        <v>936</v>
      </c>
    </row>
    <row r="433" spans="1:21" customFormat="1" ht="124.5" hidden="1" customHeight="1" x14ac:dyDescent="0.3">
      <c r="A433" s="1"/>
      <c r="B433" s="84">
        <v>91177</v>
      </c>
      <c r="C433" s="84">
        <v>91177</v>
      </c>
      <c r="D433" s="118" t="s">
        <v>345</v>
      </c>
      <c r="E433" s="84"/>
      <c r="F433" s="84" t="s">
        <v>20</v>
      </c>
      <c r="G433" s="85">
        <v>169.82</v>
      </c>
      <c r="H433" s="219">
        <v>2056520</v>
      </c>
      <c r="I433" s="458"/>
      <c r="J433" s="261"/>
      <c r="K433" s="200">
        <v>0</v>
      </c>
      <c r="L433" s="24" t="s">
        <v>243</v>
      </c>
      <c r="M433" s="35">
        <v>60</v>
      </c>
      <c r="N433" s="35" t="s">
        <v>434</v>
      </c>
      <c r="O433" s="25">
        <v>6560</v>
      </c>
      <c r="P433" s="201"/>
      <c r="Q43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33" s="22" t="s">
        <v>243</v>
      </c>
      <c r="S433" s="35">
        <v>60</v>
      </c>
      <c r="T433" s="26" t="s">
        <v>936</v>
      </c>
      <c r="U433" s="26" t="s">
        <v>936</v>
      </c>
    </row>
    <row r="434" spans="1:21" customFormat="1" ht="120.75" hidden="1" customHeight="1" x14ac:dyDescent="0.3">
      <c r="A434" s="1"/>
      <c r="B434" s="89">
        <v>92175</v>
      </c>
      <c r="C434" s="89">
        <v>92175</v>
      </c>
      <c r="D434" s="97" t="s">
        <v>346</v>
      </c>
      <c r="E434" s="84"/>
      <c r="F434" s="84" t="s">
        <v>20</v>
      </c>
      <c r="G434" s="85">
        <v>198.15</v>
      </c>
      <c r="H434" s="219">
        <v>2399597</v>
      </c>
      <c r="I434" s="458"/>
      <c r="J434" s="200"/>
      <c r="K434" s="200">
        <v>0</v>
      </c>
      <c r="L434" s="24" t="s">
        <v>243</v>
      </c>
      <c r="M434" s="35">
        <v>70</v>
      </c>
      <c r="N434" s="35" t="s">
        <v>434</v>
      </c>
      <c r="O434" s="25">
        <v>6560</v>
      </c>
      <c r="P434" s="201"/>
      <c r="Q4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34" s="22" t="s">
        <v>243</v>
      </c>
      <c r="S434" s="35">
        <v>70</v>
      </c>
      <c r="T434" s="26" t="s">
        <v>936</v>
      </c>
      <c r="U434" s="26" t="s">
        <v>936</v>
      </c>
    </row>
    <row r="435" spans="1:21" customFormat="1" ht="120.75" hidden="1" customHeight="1" x14ac:dyDescent="0.3">
      <c r="A435" s="1"/>
      <c r="B435" s="89">
        <v>92176</v>
      </c>
      <c r="C435" s="89">
        <v>92176</v>
      </c>
      <c r="D435" s="97" t="s">
        <v>347</v>
      </c>
      <c r="E435" s="84"/>
      <c r="F435" s="84" t="s">
        <v>20</v>
      </c>
      <c r="G435" s="85">
        <v>226.44</v>
      </c>
      <c r="H435" s="219">
        <v>2742188</v>
      </c>
      <c r="I435" s="458"/>
      <c r="J435" s="200"/>
      <c r="K435" s="200">
        <v>0</v>
      </c>
      <c r="L435" s="24" t="s">
        <v>243</v>
      </c>
      <c r="M435" s="35">
        <v>80</v>
      </c>
      <c r="N435" s="35" t="s">
        <v>434</v>
      </c>
      <c r="O435" s="25">
        <v>6560</v>
      </c>
      <c r="P435" s="201"/>
      <c r="Q4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35" s="22" t="s">
        <v>243</v>
      </c>
      <c r="S435" s="35">
        <v>80</v>
      </c>
      <c r="T435" s="26" t="s">
        <v>936</v>
      </c>
      <c r="U435" s="26" t="s">
        <v>936</v>
      </c>
    </row>
    <row r="436" spans="1:21" customFormat="1" ht="123.75" hidden="1" customHeight="1" x14ac:dyDescent="0.3">
      <c r="A436" s="1"/>
      <c r="B436" s="89">
        <v>92177</v>
      </c>
      <c r="C436" s="89">
        <v>92177</v>
      </c>
      <c r="D436" s="97" t="s">
        <v>348</v>
      </c>
      <c r="E436" s="84"/>
      <c r="F436" s="84" t="s">
        <v>20</v>
      </c>
      <c r="G436" s="85">
        <v>254.73</v>
      </c>
      <c r="H436" s="219">
        <v>3084780</v>
      </c>
      <c r="I436" s="458"/>
      <c r="J436" s="200"/>
      <c r="K436" s="200">
        <v>0</v>
      </c>
      <c r="L436" s="24" t="s">
        <v>243</v>
      </c>
      <c r="M436" s="35">
        <v>90</v>
      </c>
      <c r="N436" s="35" t="s">
        <v>434</v>
      </c>
      <c r="O436" s="25">
        <v>6560</v>
      </c>
      <c r="P436" s="201"/>
      <c r="Q43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36" s="22" t="s">
        <v>243</v>
      </c>
      <c r="S436" s="35">
        <v>90</v>
      </c>
      <c r="T436" s="26" t="s">
        <v>936</v>
      </c>
      <c r="U436" s="26" t="s">
        <v>936</v>
      </c>
    </row>
    <row r="437" spans="1:21" customFormat="1" ht="27.6" hidden="1" x14ac:dyDescent="0.3">
      <c r="A437" s="1"/>
      <c r="B437" s="62">
        <v>3056</v>
      </c>
      <c r="C437" s="95">
        <v>3056</v>
      </c>
      <c r="D437" s="97" t="s">
        <v>349</v>
      </c>
      <c r="E437" s="84"/>
      <c r="F437" s="84" t="s">
        <v>20</v>
      </c>
      <c r="G437" s="85">
        <v>62.35</v>
      </c>
      <c r="H437" s="219">
        <v>755059</v>
      </c>
      <c r="I437" s="458"/>
      <c r="J437" s="200"/>
      <c r="K437" s="200">
        <v>0</v>
      </c>
      <c r="L437" s="24" t="s">
        <v>243</v>
      </c>
      <c r="M437" s="25">
        <v>100</v>
      </c>
      <c r="N437" s="35" t="s">
        <v>434</v>
      </c>
      <c r="O437" s="25">
        <v>1875</v>
      </c>
      <c r="P437" s="201"/>
      <c r="Q43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37" s="22" t="s">
        <v>243</v>
      </c>
      <c r="S437" s="25">
        <v>100</v>
      </c>
      <c r="T437" s="26" t="s">
        <v>936</v>
      </c>
      <c r="U437" s="26" t="s">
        <v>936</v>
      </c>
    </row>
    <row r="438" spans="1:21" customFormat="1" ht="41.4" hidden="1" x14ac:dyDescent="0.3">
      <c r="A438" s="1"/>
      <c r="B438" s="84">
        <v>90065</v>
      </c>
      <c r="C438" s="84">
        <v>90065</v>
      </c>
      <c r="D438" s="97" t="s">
        <v>350</v>
      </c>
      <c r="E438" s="84"/>
      <c r="F438" s="84" t="s">
        <v>20</v>
      </c>
      <c r="G438" s="85">
        <v>0</v>
      </c>
      <c r="H438" s="219">
        <v>0</v>
      </c>
      <c r="I438" s="458"/>
      <c r="J438" s="200"/>
      <c r="K438" s="200">
        <v>0</v>
      </c>
      <c r="L438" s="24" t="s">
        <v>243</v>
      </c>
      <c r="M438" s="35">
        <v>0</v>
      </c>
      <c r="N438" s="35" t="s">
        <v>434</v>
      </c>
      <c r="O438" s="25">
        <v>1875</v>
      </c>
      <c r="P438" s="201"/>
      <c r="Q43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38" s="22" t="s">
        <v>243</v>
      </c>
      <c r="S438" s="35">
        <v>0</v>
      </c>
      <c r="T438" s="26" t="s">
        <v>936</v>
      </c>
      <c r="U438" s="26" t="s">
        <v>936</v>
      </c>
    </row>
    <row r="439" spans="1:21" customFormat="1" ht="96.6" hidden="1" x14ac:dyDescent="0.3">
      <c r="A439" s="1"/>
      <c r="B439" s="84">
        <v>91178</v>
      </c>
      <c r="C439" s="84">
        <v>91178</v>
      </c>
      <c r="D439" s="97" t="s">
        <v>351</v>
      </c>
      <c r="E439" s="84"/>
      <c r="F439" s="84" t="s">
        <v>20</v>
      </c>
      <c r="G439" s="85">
        <v>24.94</v>
      </c>
      <c r="H439" s="219">
        <v>302023</v>
      </c>
      <c r="I439" s="458"/>
      <c r="J439" s="200"/>
      <c r="K439" s="200">
        <v>0</v>
      </c>
      <c r="L439" s="24" t="s">
        <v>243</v>
      </c>
      <c r="M439" s="35">
        <v>40</v>
      </c>
      <c r="N439" s="35" t="s">
        <v>434</v>
      </c>
      <c r="O439" s="25">
        <v>1875</v>
      </c>
      <c r="P439" s="201"/>
      <c r="Q43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39" s="22" t="s">
        <v>243</v>
      </c>
      <c r="S439" s="35">
        <v>40</v>
      </c>
      <c r="T439" s="26" t="s">
        <v>936</v>
      </c>
      <c r="U439" s="26" t="s">
        <v>936</v>
      </c>
    </row>
    <row r="440" spans="1:21" customFormat="1" ht="96.6" hidden="1" x14ac:dyDescent="0.3">
      <c r="A440" s="1"/>
      <c r="B440" s="84">
        <v>91179</v>
      </c>
      <c r="C440" s="84">
        <v>91179</v>
      </c>
      <c r="D440" s="97" t="s">
        <v>352</v>
      </c>
      <c r="E440" s="84"/>
      <c r="F440" s="84" t="s">
        <v>20</v>
      </c>
      <c r="G440" s="85">
        <v>31.22</v>
      </c>
      <c r="H440" s="219">
        <v>378074</v>
      </c>
      <c r="I440" s="458"/>
      <c r="J440" s="200"/>
      <c r="K440" s="200">
        <v>0</v>
      </c>
      <c r="L440" s="24" t="s">
        <v>243</v>
      </c>
      <c r="M440" s="35">
        <v>50</v>
      </c>
      <c r="N440" s="35" t="s">
        <v>434</v>
      </c>
      <c r="O440" s="25">
        <v>1875</v>
      </c>
      <c r="P440" s="201"/>
      <c r="Q44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40" s="22" t="s">
        <v>243</v>
      </c>
      <c r="S440" s="35">
        <v>50</v>
      </c>
      <c r="T440" s="26" t="s">
        <v>936</v>
      </c>
      <c r="U440" s="26" t="s">
        <v>936</v>
      </c>
    </row>
    <row r="441" spans="1:21" customFormat="1" ht="124.5" hidden="1" customHeight="1" x14ac:dyDescent="0.3">
      <c r="A441" s="1"/>
      <c r="B441" s="84">
        <v>91180</v>
      </c>
      <c r="C441" s="84">
        <v>91180</v>
      </c>
      <c r="D441" s="118" t="s">
        <v>353</v>
      </c>
      <c r="E441" s="84"/>
      <c r="F441" s="84" t="s">
        <v>20</v>
      </c>
      <c r="G441" s="85">
        <v>37.409999999999997</v>
      </c>
      <c r="H441" s="219">
        <v>453035</v>
      </c>
      <c r="I441" s="458"/>
      <c r="J441" s="200"/>
      <c r="K441" s="200">
        <v>0</v>
      </c>
      <c r="L441" s="24" t="s">
        <v>243</v>
      </c>
      <c r="M441" s="35">
        <v>60</v>
      </c>
      <c r="N441" s="35" t="s">
        <v>434</v>
      </c>
      <c r="O441" s="25">
        <v>1875</v>
      </c>
      <c r="P441" s="201"/>
      <c r="Q44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41" s="22" t="s">
        <v>243</v>
      </c>
      <c r="S441" s="35">
        <v>60</v>
      </c>
      <c r="T441" s="26" t="s">
        <v>936</v>
      </c>
      <c r="U441" s="26" t="s">
        <v>936</v>
      </c>
    </row>
    <row r="442" spans="1:21" customFormat="1" ht="96.6" hidden="1" x14ac:dyDescent="0.3">
      <c r="A442" s="1"/>
      <c r="B442" s="89">
        <v>92178</v>
      </c>
      <c r="C442" s="89">
        <v>92178</v>
      </c>
      <c r="D442" s="97" t="s">
        <v>354</v>
      </c>
      <c r="E442" s="84"/>
      <c r="F442" s="84" t="s">
        <v>20</v>
      </c>
      <c r="G442" s="85">
        <v>43.64</v>
      </c>
      <c r="H442" s="219">
        <v>528480</v>
      </c>
      <c r="I442" s="458"/>
      <c r="J442" s="200"/>
      <c r="K442" s="200">
        <v>0</v>
      </c>
      <c r="L442" s="24" t="s">
        <v>243</v>
      </c>
      <c r="M442" s="35">
        <v>70</v>
      </c>
      <c r="N442" s="35" t="s">
        <v>434</v>
      </c>
      <c r="O442" s="25">
        <v>1875</v>
      </c>
      <c r="P442" s="201"/>
      <c r="Q44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42" s="22" t="s">
        <v>243</v>
      </c>
      <c r="S442" s="35">
        <v>70</v>
      </c>
      <c r="T442" s="26" t="s">
        <v>936</v>
      </c>
      <c r="U442" s="26" t="s">
        <v>936</v>
      </c>
    </row>
    <row r="443" spans="1:21" customFormat="1" ht="96.6" hidden="1" x14ac:dyDescent="0.3">
      <c r="A443" s="1"/>
      <c r="B443" s="89">
        <v>92179</v>
      </c>
      <c r="C443" s="89">
        <v>92179</v>
      </c>
      <c r="D443" s="97" t="s">
        <v>355</v>
      </c>
      <c r="E443" s="84"/>
      <c r="F443" s="84" t="s">
        <v>20</v>
      </c>
      <c r="G443" s="85">
        <v>49.88</v>
      </c>
      <c r="H443" s="219">
        <v>604047</v>
      </c>
      <c r="I443" s="458"/>
      <c r="J443" s="200"/>
      <c r="K443" s="200">
        <v>0</v>
      </c>
      <c r="L443" s="24" t="s">
        <v>243</v>
      </c>
      <c r="M443" s="35">
        <v>80</v>
      </c>
      <c r="N443" s="35" t="s">
        <v>434</v>
      </c>
      <c r="O443" s="25">
        <v>1875</v>
      </c>
      <c r="P443" s="201"/>
      <c r="Q44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43" s="22" t="s">
        <v>243</v>
      </c>
      <c r="S443" s="35">
        <v>80</v>
      </c>
      <c r="T443" s="26" t="s">
        <v>936</v>
      </c>
      <c r="U443" s="26" t="s">
        <v>936</v>
      </c>
    </row>
    <row r="444" spans="1:21" customFormat="1" ht="96.6" hidden="1" x14ac:dyDescent="0.3">
      <c r="A444" s="1"/>
      <c r="B444" s="127">
        <v>92180</v>
      </c>
      <c r="C444" s="127">
        <v>92180</v>
      </c>
      <c r="D444" s="104" t="s">
        <v>356</v>
      </c>
      <c r="E444" s="90"/>
      <c r="F444" s="90" t="s">
        <v>20</v>
      </c>
      <c r="G444" s="98">
        <v>56.15</v>
      </c>
      <c r="H444" s="225">
        <v>679977</v>
      </c>
      <c r="I444" s="458"/>
      <c r="J444" s="200"/>
      <c r="K444" s="200">
        <v>0</v>
      </c>
      <c r="L444" s="366" t="s">
        <v>243</v>
      </c>
      <c r="M444" s="199">
        <v>90</v>
      </c>
      <c r="N444" s="199" t="s">
        <v>434</v>
      </c>
      <c r="O444" s="274">
        <v>1875</v>
      </c>
      <c r="P444" s="304"/>
      <c r="Q44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44" s="332" t="s">
        <v>243</v>
      </c>
      <c r="S444" s="199">
        <v>90</v>
      </c>
      <c r="T444" s="26" t="s">
        <v>936</v>
      </c>
      <c r="U444" s="26" t="s">
        <v>936</v>
      </c>
    </row>
    <row r="445" spans="1:21" customFormat="1" ht="15" hidden="1" customHeight="1" x14ac:dyDescent="0.3">
      <c r="A445" s="63"/>
      <c r="B445" s="62">
        <v>3057</v>
      </c>
      <c r="C445" s="592">
        <v>3057</v>
      </c>
      <c r="D445" s="644" t="s">
        <v>357</v>
      </c>
      <c r="E445" s="100">
        <v>1</v>
      </c>
      <c r="F445" s="100" t="s">
        <v>358</v>
      </c>
      <c r="G445" s="101">
        <v>396.98</v>
      </c>
      <c r="H445" s="241">
        <v>4807428</v>
      </c>
      <c r="I445" s="111"/>
      <c r="J445" s="261"/>
      <c r="K445" s="200">
        <v>0</v>
      </c>
      <c r="L445" s="451" t="s">
        <v>243</v>
      </c>
      <c r="M445" s="205">
        <v>100</v>
      </c>
      <c r="N445" s="206" t="s">
        <v>434</v>
      </c>
      <c r="O445" s="205">
        <v>1875</v>
      </c>
      <c r="P445" s="328"/>
      <c r="Q44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45" s="318" t="s">
        <v>243</v>
      </c>
      <c r="S445" s="279">
        <v>100</v>
      </c>
      <c r="T445" s="26" t="s">
        <v>936</v>
      </c>
      <c r="U445" s="26" t="s">
        <v>936</v>
      </c>
    </row>
    <row r="446" spans="1:21" customFormat="1" ht="15" hidden="1" customHeight="1" x14ac:dyDescent="0.3">
      <c r="A446" s="64">
        <v>3058</v>
      </c>
      <c r="B446" s="62">
        <v>3057</v>
      </c>
      <c r="C446" s="593"/>
      <c r="D446" s="645"/>
      <c r="E446" s="84">
        <v>2</v>
      </c>
      <c r="F446" s="84" t="s">
        <v>359</v>
      </c>
      <c r="G446" s="85">
        <v>769.78</v>
      </c>
      <c r="H446" s="242">
        <v>9322036</v>
      </c>
      <c r="I446" s="111">
        <f>+G446-G445</f>
        <v>372.79999999999995</v>
      </c>
      <c r="J446" s="467">
        <v>372.8</v>
      </c>
      <c r="K446" s="421">
        <v>4514608</v>
      </c>
      <c r="L446" s="24" t="s">
        <v>243</v>
      </c>
      <c r="M446" s="25">
        <v>100</v>
      </c>
      <c r="N446" s="35" t="s">
        <v>434</v>
      </c>
      <c r="O446" s="25">
        <v>1875</v>
      </c>
      <c r="P446" s="289"/>
      <c r="Q446" s="289"/>
      <c r="R446" s="20"/>
      <c r="S446" s="280"/>
      <c r="T446" s="26" t="s">
        <v>936</v>
      </c>
      <c r="U446" s="26"/>
    </row>
    <row r="447" spans="1:21" customFormat="1" ht="15" hidden="1" customHeight="1" x14ac:dyDescent="0.3">
      <c r="A447" s="64">
        <v>3059</v>
      </c>
      <c r="B447" s="62">
        <v>3057</v>
      </c>
      <c r="C447" s="593"/>
      <c r="D447" s="645"/>
      <c r="E447" s="84">
        <v>3</v>
      </c>
      <c r="F447" s="84" t="s">
        <v>360</v>
      </c>
      <c r="G447" s="85">
        <v>1142.58</v>
      </c>
      <c r="H447" s="242">
        <v>13836644</v>
      </c>
      <c r="I447" s="111">
        <f>+G447-G446</f>
        <v>372.79999999999995</v>
      </c>
      <c r="J447" s="202"/>
      <c r="K447" s="200">
        <v>0</v>
      </c>
      <c r="L447" s="24" t="s">
        <v>243</v>
      </c>
      <c r="M447" s="25">
        <v>100</v>
      </c>
      <c r="N447" s="35" t="s">
        <v>434</v>
      </c>
      <c r="O447" s="25">
        <v>1875</v>
      </c>
      <c r="P447" s="289"/>
      <c r="Q447" s="289"/>
      <c r="R447" s="20"/>
      <c r="S447" s="280"/>
      <c r="T447" s="26" t="s">
        <v>936</v>
      </c>
      <c r="U447" s="26"/>
    </row>
    <row r="448" spans="1:21" customFormat="1" ht="27.75" hidden="1" customHeight="1" x14ac:dyDescent="0.3">
      <c r="A448" s="64">
        <v>3060</v>
      </c>
      <c r="B448" s="62">
        <v>3057</v>
      </c>
      <c r="C448" s="593"/>
      <c r="D448" s="645"/>
      <c r="E448" s="84">
        <v>4</v>
      </c>
      <c r="F448" s="84" t="s">
        <v>361</v>
      </c>
      <c r="G448" s="85">
        <v>1515.38</v>
      </c>
      <c r="H448" s="242">
        <v>18351252</v>
      </c>
      <c r="I448" s="111">
        <f>+G448-G447</f>
        <v>372.80000000000018</v>
      </c>
      <c r="J448" s="202"/>
      <c r="K448" s="200">
        <v>0</v>
      </c>
      <c r="L448" s="24" t="s">
        <v>243</v>
      </c>
      <c r="M448" s="25">
        <v>100</v>
      </c>
      <c r="N448" s="35" t="s">
        <v>434</v>
      </c>
      <c r="O448" s="25">
        <v>1875</v>
      </c>
      <c r="P448" s="289"/>
      <c r="Q448" s="289"/>
      <c r="R448" s="20"/>
      <c r="S448" s="280"/>
      <c r="T448" s="26" t="s">
        <v>936</v>
      </c>
      <c r="U448" s="26"/>
    </row>
    <row r="449" spans="1:21" customFormat="1" ht="28.5" hidden="1" customHeight="1" thickBot="1" x14ac:dyDescent="0.35">
      <c r="A449" s="64">
        <v>3061</v>
      </c>
      <c r="B449" s="62">
        <v>3057</v>
      </c>
      <c r="C449" s="594"/>
      <c r="D449" s="646"/>
      <c r="E449" s="102">
        <v>5</v>
      </c>
      <c r="F449" s="102" t="s">
        <v>362</v>
      </c>
      <c r="G449" s="103">
        <v>1888.18</v>
      </c>
      <c r="H449" s="243">
        <v>22865860</v>
      </c>
      <c r="I449" s="111">
        <f>+G449-G448</f>
        <v>372.79999999999995</v>
      </c>
      <c r="J449" s="202"/>
      <c r="K449" s="200">
        <v>0</v>
      </c>
      <c r="L449" s="452" t="s">
        <v>243</v>
      </c>
      <c r="M449" s="211">
        <v>100</v>
      </c>
      <c r="N449" s="212" t="s">
        <v>434</v>
      </c>
      <c r="O449" s="211">
        <v>1875</v>
      </c>
      <c r="P449" s="329"/>
      <c r="Q449" s="329"/>
      <c r="R449" s="334"/>
      <c r="S449" s="284"/>
      <c r="T449" s="26" t="s">
        <v>936</v>
      </c>
      <c r="U449" s="26"/>
    </row>
    <row r="450" spans="1:21" customFormat="1" ht="15" hidden="1" customHeight="1" x14ac:dyDescent="0.3">
      <c r="A450" s="1"/>
      <c r="B450" s="62">
        <v>90066</v>
      </c>
      <c r="C450" s="583">
        <v>90066</v>
      </c>
      <c r="D450" s="586" t="s">
        <v>363</v>
      </c>
      <c r="E450" s="100">
        <v>1</v>
      </c>
      <c r="F450" s="100" t="s">
        <v>358</v>
      </c>
      <c r="G450" s="101">
        <v>0</v>
      </c>
      <c r="H450" s="241">
        <v>0</v>
      </c>
      <c r="I450" s="111"/>
      <c r="J450" s="261"/>
      <c r="K450" s="200">
        <v>0</v>
      </c>
      <c r="L450" s="451" t="s">
        <v>243</v>
      </c>
      <c r="M450" s="206">
        <v>0</v>
      </c>
      <c r="N450" s="206" t="s">
        <v>434</v>
      </c>
      <c r="O450" s="205">
        <v>1875</v>
      </c>
      <c r="P450" s="207"/>
      <c r="Q450"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50" s="318" t="s">
        <v>243</v>
      </c>
      <c r="S450" s="319">
        <v>0</v>
      </c>
      <c r="T450" s="26" t="s">
        <v>936</v>
      </c>
      <c r="U450" s="26" t="s">
        <v>936</v>
      </c>
    </row>
    <row r="451" spans="1:21" customFormat="1" ht="15" hidden="1" customHeight="1" x14ac:dyDescent="0.3">
      <c r="A451" s="16">
        <v>90067</v>
      </c>
      <c r="B451" s="62">
        <v>90066</v>
      </c>
      <c r="C451" s="584"/>
      <c r="D451" s="587"/>
      <c r="E451" s="84">
        <v>2</v>
      </c>
      <c r="F451" s="84" t="s">
        <v>359</v>
      </c>
      <c r="G451" s="85">
        <v>0</v>
      </c>
      <c r="H451" s="242">
        <v>0</v>
      </c>
      <c r="I451" s="111"/>
      <c r="J451" s="261"/>
      <c r="K451" s="200">
        <v>0</v>
      </c>
      <c r="L451" s="24" t="s">
        <v>243</v>
      </c>
      <c r="M451" s="35">
        <v>0</v>
      </c>
      <c r="N451" s="35" t="s">
        <v>434</v>
      </c>
      <c r="O451" s="25">
        <v>1875</v>
      </c>
      <c r="P451" s="201"/>
      <c r="Q451" s="289"/>
      <c r="R451" s="269"/>
      <c r="S451" s="280"/>
      <c r="T451" s="26" t="s">
        <v>936</v>
      </c>
      <c r="U451" s="26"/>
    </row>
    <row r="452" spans="1:21" customFormat="1" ht="15" hidden="1" customHeight="1" x14ac:dyDescent="0.3">
      <c r="A452" s="16">
        <v>90068</v>
      </c>
      <c r="B452" s="62">
        <v>90066</v>
      </c>
      <c r="C452" s="584"/>
      <c r="D452" s="587"/>
      <c r="E452" s="84">
        <v>3</v>
      </c>
      <c r="F452" s="84" t="s">
        <v>360</v>
      </c>
      <c r="G452" s="85">
        <v>0</v>
      </c>
      <c r="H452" s="242">
        <v>0</v>
      </c>
      <c r="I452" s="111"/>
      <c r="J452" s="202"/>
      <c r="K452" s="200">
        <v>0</v>
      </c>
      <c r="L452" s="24" t="s">
        <v>243</v>
      </c>
      <c r="M452" s="35">
        <v>0</v>
      </c>
      <c r="N452" s="35" t="s">
        <v>434</v>
      </c>
      <c r="O452" s="25">
        <v>1875</v>
      </c>
      <c r="P452" s="201"/>
      <c r="Q452" s="289"/>
      <c r="R452" s="269"/>
      <c r="S452" s="280"/>
      <c r="T452" s="26" t="s">
        <v>936</v>
      </c>
      <c r="U452" s="26"/>
    </row>
    <row r="453" spans="1:21" customFormat="1" ht="29.25" hidden="1" customHeight="1" x14ac:dyDescent="0.3">
      <c r="A453" s="16">
        <v>90069</v>
      </c>
      <c r="B453" s="62">
        <v>90066</v>
      </c>
      <c r="C453" s="584"/>
      <c r="D453" s="587"/>
      <c r="E453" s="84">
        <v>4</v>
      </c>
      <c r="F453" s="84" t="s">
        <v>361</v>
      </c>
      <c r="G453" s="85">
        <v>0</v>
      </c>
      <c r="H453" s="242">
        <v>0</v>
      </c>
      <c r="I453" s="111"/>
      <c r="J453" s="261"/>
      <c r="K453" s="200">
        <v>0</v>
      </c>
      <c r="L453" s="24" t="s">
        <v>243</v>
      </c>
      <c r="M453" s="35">
        <v>0</v>
      </c>
      <c r="N453" s="35" t="s">
        <v>434</v>
      </c>
      <c r="O453" s="25">
        <v>1875</v>
      </c>
      <c r="P453" s="201"/>
      <c r="Q453" s="289"/>
      <c r="R453" s="269"/>
      <c r="S453" s="280"/>
      <c r="T453" s="26" t="s">
        <v>936</v>
      </c>
      <c r="U453" s="26"/>
    </row>
    <row r="454" spans="1:21" customFormat="1" ht="28.5" hidden="1" customHeight="1" thickBot="1" x14ac:dyDescent="0.35">
      <c r="A454" s="16">
        <v>90070</v>
      </c>
      <c r="B454" s="62">
        <v>90066</v>
      </c>
      <c r="C454" s="585"/>
      <c r="D454" s="588"/>
      <c r="E454" s="102">
        <v>5</v>
      </c>
      <c r="F454" s="102" t="s">
        <v>362</v>
      </c>
      <c r="G454" s="103">
        <v>0</v>
      </c>
      <c r="H454" s="243">
        <v>0</v>
      </c>
      <c r="I454" s="111"/>
      <c r="J454" s="261"/>
      <c r="K454" s="200">
        <v>0</v>
      </c>
      <c r="L454" s="452" t="s">
        <v>243</v>
      </c>
      <c r="M454" s="212">
        <v>0</v>
      </c>
      <c r="N454" s="212" t="s">
        <v>434</v>
      </c>
      <c r="O454" s="211">
        <v>1875</v>
      </c>
      <c r="P454" s="213"/>
      <c r="Q454" s="329"/>
      <c r="R454" s="270"/>
      <c r="S454" s="284"/>
      <c r="T454" s="26" t="s">
        <v>936</v>
      </c>
      <c r="U454" s="26"/>
    </row>
    <row r="455" spans="1:21" customFormat="1" ht="29.25" hidden="1" customHeight="1" x14ac:dyDescent="0.3">
      <c r="A455" s="1"/>
      <c r="B455" s="62">
        <v>91181</v>
      </c>
      <c r="C455" s="583">
        <v>91181</v>
      </c>
      <c r="D455" s="586" t="s">
        <v>364</v>
      </c>
      <c r="E455" s="100">
        <v>1</v>
      </c>
      <c r="F455" s="100" t="s">
        <v>358</v>
      </c>
      <c r="G455" s="101">
        <v>158.79</v>
      </c>
      <c r="H455" s="241">
        <v>1922947</v>
      </c>
      <c r="I455" s="111"/>
      <c r="J455" s="202"/>
      <c r="K455" s="200">
        <v>0</v>
      </c>
      <c r="L455" s="451" t="s">
        <v>243</v>
      </c>
      <c r="M455" s="206">
        <v>40</v>
      </c>
      <c r="N455" s="206" t="s">
        <v>434</v>
      </c>
      <c r="O455" s="205">
        <v>1875</v>
      </c>
      <c r="P455" s="207"/>
      <c r="Q455"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55" s="318" t="s">
        <v>243</v>
      </c>
      <c r="S455" s="319">
        <v>40</v>
      </c>
      <c r="T455" s="26" t="s">
        <v>936</v>
      </c>
      <c r="U455" s="26" t="s">
        <v>936</v>
      </c>
    </row>
    <row r="456" spans="1:21" customFormat="1" ht="29.25" hidden="1" customHeight="1" x14ac:dyDescent="0.3">
      <c r="A456" s="16">
        <v>91184</v>
      </c>
      <c r="B456" s="62">
        <v>91181</v>
      </c>
      <c r="C456" s="584"/>
      <c r="D456" s="587"/>
      <c r="E456" s="84">
        <v>2</v>
      </c>
      <c r="F456" s="84" t="s">
        <v>359</v>
      </c>
      <c r="G456" s="85">
        <v>307.91000000000003</v>
      </c>
      <c r="H456" s="242">
        <v>3728790</v>
      </c>
      <c r="I456" s="111">
        <f>+G456-G455</f>
        <v>149.12000000000003</v>
      </c>
      <c r="J456" s="467">
        <v>149.12000000000003</v>
      </c>
      <c r="K456" s="421">
        <v>1805843</v>
      </c>
      <c r="L456" s="24" t="s">
        <v>243</v>
      </c>
      <c r="M456" s="35">
        <v>40</v>
      </c>
      <c r="N456" s="35" t="s">
        <v>434</v>
      </c>
      <c r="O456" s="25">
        <v>1875</v>
      </c>
      <c r="P456" s="201"/>
      <c r="Q456" s="289"/>
      <c r="R456" s="269"/>
      <c r="S456" s="280"/>
      <c r="T456" s="26" t="s">
        <v>936</v>
      </c>
      <c r="U456" s="26"/>
    </row>
    <row r="457" spans="1:21" customFormat="1" ht="29.25" hidden="1" customHeight="1" x14ac:dyDescent="0.3">
      <c r="A457" s="16">
        <v>91187</v>
      </c>
      <c r="B457" s="62">
        <v>91181</v>
      </c>
      <c r="C457" s="584"/>
      <c r="D457" s="587"/>
      <c r="E457" s="84">
        <v>3</v>
      </c>
      <c r="F457" s="84" t="s">
        <v>360</v>
      </c>
      <c r="G457" s="85">
        <v>457.03</v>
      </c>
      <c r="H457" s="242">
        <v>5534633</v>
      </c>
      <c r="I457" s="111">
        <f>+G457-G456</f>
        <v>149.11999999999995</v>
      </c>
      <c r="J457" s="467"/>
      <c r="K457" s="200">
        <v>0</v>
      </c>
      <c r="L457" s="24" t="s">
        <v>243</v>
      </c>
      <c r="M457" s="35">
        <v>40</v>
      </c>
      <c r="N457" s="35" t="s">
        <v>434</v>
      </c>
      <c r="O457" s="25">
        <v>1875</v>
      </c>
      <c r="P457" s="201"/>
      <c r="Q457" s="289"/>
      <c r="R457" s="269"/>
      <c r="S457" s="280"/>
      <c r="T457" s="26" t="s">
        <v>936</v>
      </c>
      <c r="U457" s="26"/>
    </row>
    <row r="458" spans="1:21" customFormat="1" ht="29.25" hidden="1" customHeight="1" x14ac:dyDescent="0.3">
      <c r="A458" s="16">
        <v>91190</v>
      </c>
      <c r="B458" s="62">
        <v>91181</v>
      </c>
      <c r="C458" s="584"/>
      <c r="D458" s="587"/>
      <c r="E458" s="84">
        <v>4</v>
      </c>
      <c r="F458" s="84" t="s">
        <v>361</v>
      </c>
      <c r="G458" s="85">
        <v>606.15</v>
      </c>
      <c r="H458" s="242">
        <v>7340477</v>
      </c>
      <c r="I458" s="111">
        <f>+G458-G457</f>
        <v>149.12</v>
      </c>
      <c r="J458" s="467"/>
      <c r="K458" s="200">
        <v>0</v>
      </c>
      <c r="L458" s="24" t="s">
        <v>243</v>
      </c>
      <c r="M458" s="35">
        <v>40</v>
      </c>
      <c r="N458" s="35" t="s">
        <v>434</v>
      </c>
      <c r="O458" s="25">
        <v>1875</v>
      </c>
      <c r="P458" s="201"/>
      <c r="Q458" s="289"/>
      <c r="R458" s="269"/>
      <c r="S458" s="280"/>
      <c r="T458" s="26" t="s">
        <v>936</v>
      </c>
      <c r="U458" s="26"/>
    </row>
    <row r="459" spans="1:21" customFormat="1" ht="29.25" hidden="1" customHeight="1" thickBot="1" x14ac:dyDescent="0.35">
      <c r="A459" s="16">
        <v>91193</v>
      </c>
      <c r="B459" s="62">
        <v>91181</v>
      </c>
      <c r="C459" s="585"/>
      <c r="D459" s="588"/>
      <c r="E459" s="102">
        <v>5</v>
      </c>
      <c r="F459" s="102" t="s">
        <v>362</v>
      </c>
      <c r="G459" s="103">
        <v>755.27</v>
      </c>
      <c r="H459" s="243">
        <v>9146320</v>
      </c>
      <c r="I459" s="111">
        <f>+G459-G458</f>
        <v>149.12</v>
      </c>
      <c r="J459" s="467"/>
      <c r="K459" s="200">
        <v>0</v>
      </c>
      <c r="L459" s="452" t="s">
        <v>243</v>
      </c>
      <c r="M459" s="212">
        <v>40</v>
      </c>
      <c r="N459" s="212" t="s">
        <v>434</v>
      </c>
      <c r="O459" s="211">
        <v>1875</v>
      </c>
      <c r="P459" s="213"/>
      <c r="Q459" s="329"/>
      <c r="R459" s="270"/>
      <c r="S459" s="284"/>
      <c r="T459" s="26" t="s">
        <v>936</v>
      </c>
      <c r="U459" s="26"/>
    </row>
    <row r="460" spans="1:21" customFormat="1" ht="27.75" hidden="1" customHeight="1" x14ac:dyDescent="0.3">
      <c r="A460" s="1"/>
      <c r="B460" s="62">
        <v>91182</v>
      </c>
      <c r="C460" s="636">
        <v>91182</v>
      </c>
      <c r="D460" s="639" t="s">
        <v>365</v>
      </c>
      <c r="E460" s="100">
        <v>1</v>
      </c>
      <c r="F460" s="100" t="s">
        <v>358</v>
      </c>
      <c r="G460" s="101">
        <v>198.49</v>
      </c>
      <c r="H460" s="241">
        <v>2403714</v>
      </c>
      <c r="I460" s="111"/>
      <c r="J460" s="467"/>
      <c r="K460" s="200">
        <v>0</v>
      </c>
      <c r="L460" s="451" t="s">
        <v>243</v>
      </c>
      <c r="M460" s="206">
        <v>50</v>
      </c>
      <c r="N460" s="206" t="s">
        <v>434</v>
      </c>
      <c r="O460" s="205">
        <v>1875</v>
      </c>
      <c r="P460" s="207"/>
      <c r="Q46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60" s="363" t="s">
        <v>243</v>
      </c>
      <c r="S460" s="336">
        <v>50</v>
      </c>
      <c r="T460" s="26" t="s">
        <v>936</v>
      </c>
      <c r="U460" s="26" t="s">
        <v>936</v>
      </c>
    </row>
    <row r="461" spans="1:21" customFormat="1" ht="32.25" hidden="1" customHeight="1" x14ac:dyDescent="0.3">
      <c r="A461" s="16">
        <v>91185</v>
      </c>
      <c r="B461" s="62">
        <v>91182</v>
      </c>
      <c r="C461" s="637"/>
      <c r="D461" s="640"/>
      <c r="E461" s="84">
        <v>2</v>
      </c>
      <c r="F461" s="84" t="s">
        <v>359</v>
      </c>
      <c r="G461" s="85">
        <v>384.89</v>
      </c>
      <c r="H461" s="242">
        <v>4661018</v>
      </c>
      <c r="I461" s="111">
        <f>+G461-G460</f>
        <v>186.39999999999998</v>
      </c>
      <c r="J461" s="467">
        <v>186.39999999999998</v>
      </c>
      <c r="K461" s="421">
        <v>2257304</v>
      </c>
      <c r="L461" s="24" t="s">
        <v>243</v>
      </c>
      <c r="M461" s="35">
        <v>50</v>
      </c>
      <c r="N461" s="35" t="s">
        <v>434</v>
      </c>
      <c r="O461" s="25">
        <v>1875</v>
      </c>
      <c r="P461" s="201"/>
      <c r="Q461" s="30"/>
      <c r="R461" s="364"/>
      <c r="S461" s="24"/>
      <c r="T461" s="26" t="s">
        <v>936</v>
      </c>
      <c r="U461" s="26"/>
    </row>
    <row r="462" spans="1:21" customFormat="1" ht="32.25" hidden="1" customHeight="1" x14ac:dyDescent="0.3">
      <c r="A462" s="16">
        <v>91188</v>
      </c>
      <c r="B462" s="62">
        <v>91182</v>
      </c>
      <c r="C462" s="637"/>
      <c r="D462" s="640"/>
      <c r="E462" s="84">
        <v>3</v>
      </c>
      <c r="F462" s="84" t="s">
        <v>360</v>
      </c>
      <c r="G462" s="85">
        <v>571.29</v>
      </c>
      <c r="H462" s="242">
        <v>6918322</v>
      </c>
      <c r="I462" s="111">
        <f>+G462-G461</f>
        <v>186.39999999999998</v>
      </c>
      <c r="J462" s="467"/>
      <c r="K462" s="200">
        <v>0</v>
      </c>
      <c r="L462" s="24" t="s">
        <v>243</v>
      </c>
      <c r="M462" s="35">
        <v>50</v>
      </c>
      <c r="N462" s="35" t="s">
        <v>434</v>
      </c>
      <c r="O462" s="25">
        <v>1875</v>
      </c>
      <c r="P462" s="201"/>
      <c r="Q462" s="30"/>
      <c r="R462" s="364"/>
      <c r="S462" s="24"/>
      <c r="T462" s="26" t="s">
        <v>936</v>
      </c>
      <c r="U462" s="26"/>
    </row>
    <row r="463" spans="1:21" customFormat="1" ht="32.25" hidden="1" customHeight="1" x14ac:dyDescent="0.3">
      <c r="A463" s="16">
        <v>91191</v>
      </c>
      <c r="B463" s="62">
        <v>91182</v>
      </c>
      <c r="C463" s="637"/>
      <c r="D463" s="640"/>
      <c r="E463" s="84">
        <v>4</v>
      </c>
      <c r="F463" s="84" t="s">
        <v>361</v>
      </c>
      <c r="G463" s="85">
        <v>757.69</v>
      </c>
      <c r="H463" s="242">
        <v>9175626</v>
      </c>
      <c r="I463" s="111">
        <f>+G463-G462</f>
        <v>186.40000000000009</v>
      </c>
      <c r="J463" s="467"/>
      <c r="K463" s="200">
        <v>0</v>
      </c>
      <c r="L463" s="24" t="s">
        <v>243</v>
      </c>
      <c r="M463" s="35">
        <v>50</v>
      </c>
      <c r="N463" s="35" t="s">
        <v>434</v>
      </c>
      <c r="O463" s="25">
        <v>1875</v>
      </c>
      <c r="P463" s="201"/>
      <c r="Q463" s="30"/>
      <c r="R463" s="364"/>
      <c r="S463" s="24"/>
      <c r="T463" s="26" t="s">
        <v>936</v>
      </c>
      <c r="U463" s="26"/>
    </row>
    <row r="464" spans="1:21" customFormat="1" ht="32.25" hidden="1" customHeight="1" thickBot="1" x14ac:dyDescent="0.35">
      <c r="A464" s="16">
        <v>91194</v>
      </c>
      <c r="B464" s="62">
        <v>91182</v>
      </c>
      <c r="C464" s="638"/>
      <c r="D464" s="641"/>
      <c r="E464" s="102">
        <v>5</v>
      </c>
      <c r="F464" s="102" t="s">
        <v>362</v>
      </c>
      <c r="G464" s="103">
        <v>944.09</v>
      </c>
      <c r="H464" s="243">
        <v>11432930</v>
      </c>
      <c r="I464" s="111">
        <f>+G464-G463</f>
        <v>186.39999999999998</v>
      </c>
      <c r="J464" s="467"/>
      <c r="K464" s="200">
        <v>0</v>
      </c>
      <c r="L464" s="366" t="s">
        <v>243</v>
      </c>
      <c r="M464" s="199">
        <v>50</v>
      </c>
      <c r="N464" s="199" t="s">
        <v>434</v>
      </c>
      <c r="O464" s="274">
        <v>1875</v>
      </c>
      <c r="P464" s="304"/>
      <c r="Q464" s="305"/>
      <c r="R464" s="365"/>
      <c r="S464" s="366"/>
      <c r="T464" s="26" t="s">
        <v>936</v>
      </c>
      <c r="U464" s="26"/>
    </row>
    <row r="465" spans="1:21" customFormat="1" ht="30.75" hidden="1" customHeight="1" x14ac:dyDescent="0.3">
      <c r="A465" s="1"/>
      <c r="B465" s="62">
        <v>91183</v>
      </c>
      <c r="C465" s="583">
        <v>91183</v>
      </c>
      <c r="D465" s="627" t="s">
        <v>366</v>
      </c>
      <c r="E465" s="100">
        <v>1</v>
      </c>
      <c r="F465" s="100" t="s">
        <v>358</v>
      </c>
      <c r="G465" s="101">
        <v>238.23</v>
      </c>
      <c r="H465" s="241">
        <v>2884965</v>
      </c>
      <c r="I465" s="111"/>
      <c r="J465" s="467"/>
      <c r="K465" s="200">
        <v>0</v>
      </c>
      <c r="L465" s="451" t="s">
        <v>243</v>
      </c>
      <c r="M465" s="206">
        <v>60</v>
      </c>
      <c r="N465" s="206" t="s">
        <v>434</v>
      </c>
      <c r="O465" s="205">
        <v>1875</v>
      </c>
      <c r="P465" s="207"/>
      <c r="Q46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65" s="318" t="s">
        <v>243</v>
      </c>
      <c r="S465" s="319">
        <v>60</v>
      </c>
      <c r="T465" s="26" t="s">
        <v>936</v>
      </c>
      <c r="U465" s="26" t="s">
        <v>936</v>
      </c>
    </row>
    <row r="466" spans="1:21" customFormat="1" ht="30.75" hidden="1" customHeight="1" x14ac:dyDescent="0.3">
      <c r="A466" s="16">
        <v>91186</v>
      </c>
      <c r="B466" s="62">
        <v>91183</v>
      </c>
      <c r="C466" s="584"/>
      <c r="D466" s="628"/>
      <c r="E466" s="84">
        <v>2</v>
      </c>
      <c r="F466" s="84" t="s">
        <v>359</v>
      </c>
      <c r="G466" s="85">
        <v>461.91</v>
      </c>
      <c r="H466" s="242">
        <v>5593730</v>
      </c>
      <c r="I466" s="111">
        <f>+G466-G465</f>
        <v>223.68000000000004</v>
      </c>
      <c r="J466" s="467">
        <v>223.68000000000004</v>
      </c>
      <c r="K466" s="421">
        <v>2708765</v>
      </c>
      <c r="L466" s="24" t="s">
        <v>243</v>
      </c>
      <c r="M466" s="35">
        <v>60</v>
      </c>
      <c r="N466" s="35" t="s">
        <v>434</v>
      </c>
      <c r="O466" s="25">
        <v>1875</v>
      </c>
      <c r="P466" s="201"/>
      <c r="Q466" s="30"/>
      <c r="R466" s="269"/>
      <c r="S466" s="280"/>
      <c r="T466" s="26" t="s">
        <v>936</v>
      </c>
      <c r="U466" s="26"/>
    </row>
    <row r="467" spans="1:21" customFormat="1" ht="30.75" hidden="1" customHeight="1" x14ac:dyDescent="0.3">
      <c r="A467" s="16">
        <v>91189</v>
      </c>
      <c r="B467" s="62">
        <v>91183</v>
      </c>
      <c r="C467" s="584"/>
      <c r="D467" s="628"/>
      <c r="E467" s="84">
        <v>3</v>
      </c>
      <c r="F467" s="84" t="s">
        <v>360</v>
      </c>
      <c r="G467" s="85">
        <v>685.59</v>
      </c>
      <c r="H467" s="242">
        <v>8302495</v>
      </c>
      <c r="I467" s="111">
        <f>+G467-G466</f>
        <v>223.68</v>
      </c>
      <c r="J467" s="467"/>
      <c r="K467" s="200">
        <v>0</v>
      </c>
      <c r="L467" s="24" t="s">
        <v>243</v>
      </c>
      <c r="M467" s="35">
        <v>60</v>
      </c>
      <c r="N467" s="35" t="s">
        <v>434</v>
      </c>
      <c r="O467" s="25">
        <v>1875</v>
      </c>
      <c r="P467" s="201"/>
      <c r="Q467" s="30"/>
      <c r="R467" s="269"/>
      <c r="S467" s="280"/>
      <c r="T467" s="26" t="s">
        <v>936</v>
      </c>
      <c r="U467" s="26"/>
    </row>
    <row r="468" spans="1:21" customFormat="1" ht="30.75" hidden="1" customHeight="1" x14ac:dyDescent="0.3">
      <c r="A468" s="16">
        <v>91192</v>
      </c>
      <c r="B468" s="62">
        <v>91183</v>
      </c>
      <c r="C468" s="584"/>
      <c r="D468" s="628"/>
      <c r="E468" s="84">
        <v>4</v>
      </c>
      <c r="F468" s="84" t="s">
        <v>361</v>
      </c>
      <c r="G468" s="85">
        <v>909.27</v>
      </c>
      <c r="H468" s="242">
        <v>11011260</v>
      </c>
      <c r="I468" s="111">
        <f>+G468-G467</f>
        <v>223.67999999999995</v>
      </c>
      <c r="J468" s="467"/>
      <c r="K468" s="200">
        <v>0</v>
      </c>
      <c r="L468" s="24" t="s">
        <v>243</v>
      </c>
      <c r="M468" s="35">
        <v>60</v>
      </c>
      <c r="N468" s="35" t="s">
        <v>434</v>
      </c>
      <c r="O468" s="25">
        <v>1875</v>
      </c>
      <c r="P468" s="201"/>
      <c r="Q468" s="30"/>
      <c r="R468" s="269"/>
      <c r="S468" s="280"/>
      <c r="T468" s="26" t="s">
        <v>936</v>
      </c>
      <c r="U468" s="26"/>
    </row>
    <row r="469" spans="1:21" customFormat="1" ht="30.75" hidden="1" customHeight="1" thickBot="1" x14ac:dyDescent="0.35">
      <c r="A469" s="16">
        <v>91195</v>
      </c>
      <c r="B469" s="62">
        <v>91183</v>
      </c>
      <c r="C469" s="585"/>
      <c r="D469" s="629"/>
      <c r="E469" s="102">
        <v>5</v>
      </c>
      <c r="F469" s="102" t="s">
        <v>362</v>
      </c>
      <c r="G469" s="103">
        <v>1132.95</v>
      </c>
      <c r="H469" s="243">
        <v>13720025</v>
      </c>
      <c r="I469" s="111">
        <f>+G469-G468</f>
        <v>223.68000000000006</v>
      </c>
      <c r="J469" s="467"/>
      <c r="K469" s="200">
        <v>0</v>
      </c>
      <c r="L469" s="452" t="s">
        <v>243</v>
      </c>
      <c r="M469" s="212">
        <v>60</v>
      </c>
      <c r="N469" s="212" t="s">
        <v>434</v>
      </c>
      <c r="O469" s="211">
        <v>1875</v>
      </c>
      <c r="P469" s="213"/>
      <c r="Q469" s="214"/>
      <c r="R469" s="270"/>
      <c r="S469" s="284"/>
      <c r="T469" s="26" t="s">
        <v>936</v>
      </c>
      <c r="U469" s="26"/>
    </row>
    <row r="470" spans="1:21" customFormat="1" ht="33" hidden="1" customHeight="1" x14ac:dyDescent="0.3">
      <c r="A470" s="1"/>
      <c r="B470" s="62">
        <v>92181</v>
      </c>
      <c r="C470" s="580">
        <v>92181</v>
      </c>
      <c r="D470" s="586" t="s">
        <v>367</v>
      </c>
      <c r="E470" s="100">
        <v>1</v>
      </c>
      <c r="F470" s="100" t="s">
        <v>358</v>
      </c>
      <c r="G470" s="101">
        <v>277.93</v>
      </c>
      <c r="H470" s="241">
        <v>3365732</v>
      </c>
      <c r="I470" s="111"/>
      <c r="J470" s="467"/>
      <c r="K470" s="200">
        <v>0</v>
      </c>
      <c r="L470" s="451" t="s">
        <v>243</v>
      </c>
      <c r="M470" s="206">
        <v>70</v>
      </c>
      <c r="N470" s="206" t="s">
        <v>434</v>
      </c>
      <c r="O470" s="205">
        <v>1875</v>
      </c>
      <c r="P470" s="207"/>
      <c r="Q47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70" s="318" t="s">
        <v>243</v>
      </c>
      <c r="S470" s="319">
        <v>70</v>
      </c>
      <c r="T470" s="26" t="s">
        <v>936</v>
      </c>
      <c r="U470" s="26" t="s">
        <v>936</v>
      </c>
    </row>
    <row r="471" spans="1:21" customFormat="1" ht="33" hidden="1" customHeight="1" x14ac:dyDescent="0.3">
      <c r="A471" s="23">
        <v>92184</v>
      </c>
      <c r="B471" s="62">
        <v>92181</v>
      </c>
      <c r="C471" s="581"/>
      <c r="D471" s="587"/>
      <c r="E471" s="84">
        <v>2</v>
      </c>
      <c r="F471" s="84" t="s">
        <v>359</v>
      </c>
      <c r="G471" s="85">
        <v>538.89</v>
      </c>
      <c r="H471" s="242">
        <v>6525958</v>
      </c>
      <c r="I471" s="111">
        <f>+G471-G470</f>
        <v>260.95999999999998</v>
      </c>
      <c r="J471" s="467">
        <v>260.95999999999998</v>
      </c>
      <c r="K471" s="421">
        <v>3160226</v>
      </c>
      <c r="L471" s="24" t="s">
        <v>243</v>
      </c>
      <c r="M471" s="35">
        <v>70</v>
      </c>
      <c r="N471" s="35" t="s">
        <v>434</v>
      </c>
      <c r="O471" s="25">
        <v>1875</v>
      </c>
      <c r="P471" s="201"/>
      <c r="Q471" s="30"/>
      <c r="R471" s="269"/>
      <c r="S471" s="280"/>
      <c r="T471" s="26" t="s">
        <v>936</v>
      </c>
      <c r="U471" s="26"/>
    </row>
    <row r="472" spans="1:21" customFormat="1" ht="33" hidden="1" customHeight="1" x14ac:dyDescent="0.3">
      <c r="A472" s="23">
        <v>92187</v>
      </c>
      <c r="B472" s="62">
        <v>92181</v>
      </c>
      <c r="C472" s="581"/>
      <c r="D472" s="587"/>
      <c r="E472" s="84">
        <v>3</v>
      </c>
      <c r="F472" s="84" t="s">
        <v>360</v>
      </c>
      <c r="G472" s="85">
        <v>799.85</v>
      </c>
      <c r="H472" s="242">
        <v>9686184</v>
      </c>
      <c r="I472" s="111">
        <f>+G472-G471</f>
        <v>260.96000000000004</v>
      </c>
      <c r="J472" s="467"/>
      <c r="K472" s="200">
        <v>0</v>
      </c>
      <c r="L472" s="24" t="s">
        <v>243</v>
      </c>
      <c r="M472" s="35">
        <v>70</v>
      </c>
      <c r="N472" s="35" t="s">
        <v>434</v>
      </c>
      <c r="O472" s="25">
        <v>1875</v>
      </c>
      <c r="P472" s="201"/>
      <c r="Q472" s="30"/>
      <c r="R472" s="269"/>
      <c r="S472" s="280"/>
      <c r="T472" s="26" t="s">
        <v>936</v>
      </c>
      <c r="U472" s="26"/>
    </row>
    <row r="473" spans="1:21" customFormat="1" ht="33" hidden="1" customHeight="1" x14ac:dyDescent="0.3">
      <c r="A473" s="23">
        <v>92190</v>
      </c>
      <c r="B473" s="62">
        <v>92181</v>
      </c>
      <c r="C473" s="581"/>
      <c r="D473" s="587"/>
      <c r="E473" s="84">
        <v>4</v>
      </c>
      <c r="F473" s="84" t="s">
        <v>361</v>
      </c>
      <c r="G473" s="85">
        <v>1060.81</v>
      </c>
      <c r="H473" s="242">
        <v>12846409</v>
      </c>
      <c r="I473" s="111">
        <f>+G473-G472</f>
        <v>260.95999999999992</v>
      </c>
      <c r="J473" s="467"/>
      <c r="K473" s="200">
        <v>0</v>
      </c>
      <c r="L473" s="24" t="s">
        <v>243</v>
      </c>
      <c r="M473" s="35">
        <v>70</v>
      </c>
      <c r="N473" s="35" t="s">
        <v>434</v>
      </c>
      <c r="O473" s="25">
        <v>1875</v>
      </c>
      <c r="P473" s="201"/>
      <c r="Q473" s="30"/>
      <c r="R473" s="269"/>
      <c r="S473" s="280"/>
      <c r="T473" s="26" t="s">
        <v>936</v>
      </c>
      <c r="U473" s="26"/>
    </row>
    <row r="474" spans="1:21" customFormat="1" ht="33" hidden="1" customHeight="1" thickBot="1" x14ac:dyDescent="0.35">
      <c r="A474" s="23">
        <v>92193</v>
      </c>
      <c r="B474" s="62">
        <v>92181</v>
      </c>
      <c r="C474" s="582"/>
      <c r="D474" s="588"/>
      <c r="E474" s="102">
        <v>5</v>
      </c>
      <c r="F474" s="102" t="s">
        <v>362</v>
      </c>
      <c r="G474" s="103">
        <v>1321.77</v>
      </c>
      <c r="H474" s="243">
        <v>16006635</v>
      </c>
      <c r="I474" s="111">
        <f>+G474-G473</f>
        <v>260.96000000000004</v>
      </c>
      <c r="J474" s="467"/>
      <c r="K474" s="200">
        <v>0</v>
      </c>
      <c r="L474" s="452" t="s">
        <v>243</v>
      </c>
      <c r="M474" s="212">
        <v>70</v>
      </c>
      <c r="N474" s="212" t="s">
        <v>434</v>
      </c>
      <c r="O474" s="211">
        <v>1875</v>
      </c>
      <c r="P474" s="213"/>
      <c r="Q474" s="214"/>
      <c r="R474" s="270"/>
      <c r="S474" s="284"/>
      <c r="T474" s="26" t="s">
        <v>936</v>
      </c>
      <c r="U474" s="26"/>
    </row>
    <row r="475" spans="1:21" customFormat="1" ht="30.75" hidden="1" customHeight="1" x14ac:dyDescent="0.3">
      <c r="A475" s="1"/>
      <c r="B475" s="62">
        <v>92182</v>
      </c>
      <c r="C475" s="580">
        <v>92182</v>
      </c>
      <c r="D475" s="627" t="s">
        <v>368</v>
      </c>
      <c r="E475" s="100">
        <v>1</v>
      </c>
      <c r="F475" s="100" t="s">
        <v>358</v>
      </c>
      <c r="G475" s="101">
        <v>317.58</v>
      </c>
      <c r="H475" s="241">
        <v>3845894</v>
      </c>
      <c r="I475" s="111"/>
      <c r="J475" s="467"/>
      <c r="K475" s="200">
        <v>0</v>
      </c>
      <c r="L475" s="451" t="s">
        <v>243</v>
      </c>
      <c r="M475" s="206">
        <v>80</v>
      </c>
      <c r="N475" s="206" t="s">
        <v>434</v>
      </c>
      <c r="O475" s="205">
        <v>1875</v>
      </c>
      <c r="P475" s="207"/>
      <c r="Q4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75" s="318" t="s">
        <v>243</v>
      </c>
      <c r="S475" s="319">
        <v>80</v>
      </c>
      <c r="T475" s="26" t="s">
        <v>936</v>
      </c>
      <c r="U475" s="26" t="s">
        <v>936</v>
      </c>
    </row>
    <row r="476" spans="1:21" customFormat="1" ht="30.75" hidden="1" customHeight="1" x14ac:dyDescent="0.3">
      <c r="A476" s="23">
        <v>92185</v>
      </c>
      <c r="B476" s="62">
        <v>92182</v>
      </c>
      <c r="C476" s="581"/>
      <c r="D476" s="628"/>
      <c r="E476" s="84">
        <v>2</v>
      </c>
      <c r="F476" s="84" t="s">
        <v>359</v>
      </c>
      <c r="G476" s="85">
        <v>615.82000000000005</v>
      </c>
      <c r="H476" s="242">
        <v>7457580</v>
      </c>
      <c r="I476" s="111">
        <f>+G476-G475</f>
        <v>298.24000000000007</v>
      </c>
      <c r="J476" s="467">
        <v>298.24000000000007</v>
      </c>
      <c r="K476" s="421">
        <v>3611686</v>
      </c>
      <c r="L476" s="24" t="s">
        <v>243</v>
      </c>
      <c r="M476" s="35">
        <v>80</v>
      </c>
      <c r="N476" s="35" t="s">
        <v>434</v>
      </c>
      <c r="O476" s="25">
        <v>1875</v>
      </c>
      <c r="P476" s="201"/>
      <c r="Q476" s="30"/>
      <c r="R476" s="269"/>
      <c r="S476" s="280"/>
      <c r="T476" s="26" t="s">
        <v>936</v>
      </c>
      <c r="U476" s="26"/>
    </row>
    <row r="477" spans="1:21" customFormat="1" ht="30.75" hidden="1" customHeight="1" x14ac:dyDescent="0.3">
      <c r="A477" s="23">
        <v>92188</v>
      </c>
      <c r="B477" s="62">
        <v>92182</v>
      </c>
      <c r="C477" s="581"/>
      <c r="D477" s="628"/>
      <c r="E477" s="84">
        <v>3</v>
      </c>
      <c r="F477" s="84" t="s">
        <v>360</v>
      </c>
      <c r="G477" s="85">
        <v>914.06</v>
      </c>
      <c r="H477" s="242">
        <v>11069267</v>
      </c>
      <c r="I477" s="111">
        <f>+G477-G476</f>
        <v>298.2399999999999</v>
      </c>
      <c r="J477" s="467"/>
      <c r="K477" s="200">
        <v>0</v>
      </c>
      <c r="L477" s="24" t="s">
        <v>243</v>
      </c>
      <c r="M477" s="35">
        <v>80</v>
      </c>
      <c r="N477" s="35" t="s">
        <v>434</v>
      </c>
      <c r="O477" s="25">
        <v>1875</v>
      </c>
      <c r="P477" s="201"/>
      <c r="Q477" s="30"/>
      <c r="R477" s="269"/>
      <c r="S477" s="280"/>
      <c r="T477" s="26" t="s">
        <v>936</v>
      </c>
      <c r="U477" s="26"/>
    </row>
    <row r="478" spans="1:21" customFormat="1" ht="30.75" hidden="1" customHeight="1" x14ac:dyDescent="0.3">
      <c r="A478" s="23">
        <v>92191</v>
      </c>
      <c r="B478" s="62">
        <v>92182</v>
      </c>
      <c r="C478" s="581"/>
      <c r="D478" s="628"/>
      <c r="E478" s="84">
        <v>4</v>
      </c>
      <c r="F478" s="84" t="s">
        <v>361</v>
      </c>
      <c r="G478" s="85">
        <v>1212.3</v>
      </c>
      <c r="H478" s="242">
        <v>14680953</v>
      </c>
      <c r="I478" s="111">
        <f>+G478-G477</f>
        <v>298.24</v>
      </c>
      <c r="J478" s="467"/>
      <c r="K478" s="200">
        <v>0</v>
      </c>
      <c r="L478" s="24" t="s">
        <v>243</v>
      </c>
      <c r="M478" s="35">
        <v>80</v>
      </c>
      <c r="N478" s="35" t="s">
        <v>434</v>
      </c>
      <c r="O478" s="25">
        <v>1875</v>
      </c>
      <c r="P478" s="201"/>
      <c r="Q478" s="30"/>
      <c r="R478" s="269"/>
      <c r="S478" s="280"/>
      <c r="T478" s="26" t="s">
        <v>936</v>
      </c>
      <c r="U478" s="26"/>
    </row>
    <row r="479" spans="1:21" customFormat="1" ht="30.75" hidden="1" customHeight="1" thickBot="1" x14ac:dyDescent="0.35">
      <c r="A479" s="23">
        <v>92194</v>
      </c>
      <c r="B479" s="62">
        <v>92182</v>
      </c>
      <c r="C479" s="582"/>
      <c r="D479" s="629"/>
      <c r="E479" s="102">
        <v>5</v>
      </c>
      <c r="F479" s="102" t="s">
        <v>362</v>
      </c>
      <c r="G479" s="103">
        <v>1510.55</v>
      </c>
      <c r="H479" s="243">
        <v>18292761</v>
      </c>
      <c r="I479" s="111">
        <f>+G479-G478</f>
        <v>298.25</v>
      </c>
      <c r="J479" s="467"/>
      <c r="K479" s="200">
        <v>0</v>
      </c>
      <c r="L479" s="452" t="s">
        <v>243</v>
      </c>
      <c r="M479" s="212">
        <v>80</v>
      </c>
      <c r="N479" s="212" t="s">
        <v>434</v>
      </c>
      <c r="O479" s="211">
        <v>1875</v>
      </c>
      <c r="P479" s="213"/>
      <c r="Q479" s="214"/>
      <c r="R479" s="270"/>
      <c r="S479" s="284"/>
      <c r="T479" s="26" t="s">
        <v>936</v>
      </c>
      <c r="U479" s="26"/>
    </row>
    <row r="480" spans="1:21" customFormat="1" ht="30.75" hidden="1" customHeight="1" x14ac:dyDescent="0.3">
      <c r="A480" s="1"/>
      <c r="B480" s="62">
        <v>92183</v>
      </c>
      <c r="C480" s="580">
        <v>92183</v>
      </c>
      <c r="D480" s="586" t="s">
        <v>369</v>
      </c>
      <c r="E480" s="100">
        <v>1</v>
      </c>
      <c r="F480" s="100" t="s">
        <v>358</v>
      </c>
      <c r="G480" s="101">
        <v>357.28</v>
      </c>
      <c r="H480" s="241">
        <v>4326661</v>
      </c>
      <c r="I480" s="111"/>
      <c r="J480" s="467"/>
      <c r="K480" s="200">
        <v>0</v>
      </c>
      <c r="L480" s="454" t="s">
        <v>243</v>
      </c>
      <c r="M480" s="262">
        <v>90</v>
      </c>
      <c r="N480" s="262" t="s">
        <v>434</v>
      </c>
      <c r="O480" s="250">
        <v>1875</v>
      </c>
      <c r="P480" s="306"/>
      <c r="Q48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480" s="317" t="s">
        <v>243</v>
      </c>
      <c r="S480" s="367">
        <v>90</v>
      </c>
      <c r="T480" s="26" t="s">
        <v>936</v>
      </c>
      <c r="U480" s="26" t="s">
        <v>936</v>
      </c>
    </row>
    <row r="481" spans="1:21" customFormat="1" ht="30.75" hidden="1" customHeight="1" x14ac:dyDescent="0.3">
      <c r="A481" s="23">
        <v>92186</v>
      </c>
      <c r="B481" s="62">
        <v>92183</v>
      </c>
      <c r="C481" s="581"/>
      <c r="D481" s="587"/>
      <c r="E481" s="84">
        <v>2</v>
      </c>
      <c r="F481" s="84" t="s">
        <v>359</v>
      </c>
      <c r="G481" s="85">
        <v>692.8</v>
      </c>
      <c r="H481" s="242">
        <v>8389808</v>
      </c>
      <c r="I481" s="111">
        <f>+G481-G480</f>
        <v>335.52</v>
      </c>
      <c r="J481" s="467">
        <v>335.52</v>
      </c>
      <c r="K481" s="421">
        <v>4063147</v>
      </c>
      <c r="L481" s="24" t="s">
        <v>243</v>
      </c>
      <c r="M481" s="35">
        <v>90</v>
      </c>
      <c r="N481" s="35" t="s">
        <v>434</v>
      </c>
      <c r="O481" s="25">
        <v>1875</v>
      </c>
      <c r="P481" s="201"/>
      <c r="Q481" s="30"/>
      <c r="R481" s="269"/>
      <c r="S481" s="280"/>
      <c r="T481" s="26" t="s">
        <v>936</v>
      </c>
      <c r="U481" s="26"/>
    </row>
    <row r="482" spans="1:21" customFormat="1" ht="30.75" hidden="1" customHeight="1" x14ac:dyDescent="0.3">
      <c r="A482" s="23">
        <v>92189</v>
      </c>
      <c r="B482" s="62">
        <v>92183</v>
      </c>
      <c r="C482" s="581"/>
      <c r="D482" s="587"/>
      <c r="E482" s="84">
        <v>3</v>
      </c>
      <c r="F482" s="84" t="s">
        <v>360</v>
      </c>
      <c r="G482" s="85">
        <v>1028.32</v>
      </c>
      <c r="H482" s="242">
        <v>12452955</v>
      </c>
      <c r="I482" s="111">
        <f>+G482-G481</f>
        <v>335.52</v>
      </c>
      <c r="J482" s="465"/>
      <c r="K482" s="200">
        <v>0</v>
      </c>
      <c r="L482" s="24" t="s">
        <v>243</v>
      </c>
      <c r="M482" s="35">
        <v>90</v>
      </c>
      <c r="N482" s="35" t="s">
        <v>434</v>
      </c>
      <c r="O482" s="25">
        <v>1875</v>
      </c>
      <c r="P482" s="201"/>
      <c r="Q482" s="30"/>
      <c r="R482" s="269"/>
      <c r="S482" s="280"/>
      <c r="T482" s="26" t="s">
        <v>936</v>
      </c>
      <c r="U482" s="26"/>
    </row>
    <row r="483" spans="1:21" customFormat="1" ht="30.75" hidden="1" customHeight="1" x14ac:dyDescent="0.3">
      <c r="A483" s="23">
        <v>92192</v>
      </c>
      <c r="B483" s="62">
        <v>92183</v>
      </c>
      <c r="C483" s="581"/>
      <c r="D483" s="587"/>
      <c r="E483" s="84">
        <v>4</v>
      </c>
      <c r="F483" s="84" t="s">
        <v>361</v>
      </c>
      <c r="G483" s="85">
        <v>1363.84</v>
      </c>
      <c r="H483" s="242">
        <v>16516102</v>
      </c>
      <c r="I483" s="111">
        <f>+G483-G482</f>
        <v>335.52</v>
      </c>
      <c r="J483" s="465"/>
      <c r="K483" s="200">
        <v>0</v>
      </c>
      <c r="L483" s="24" t="s">
        <v>243</v>
      </c>
      <c r="M483" s="35">
        <v>90</v>
      </c>
      <c r="N483" s="35" t="s">
        <v>434</v>
      </c>
      <c r="O483" s="25">
        <v>1875</v>
      </c>
      <c r="P483" s="201"/>
      <c r="Q483" s="30"/>
      <c r="R483" s="269"/>
      <c r="S483" s="280"/>
      <c r="T483" s="26" t="s">
        <v>936</v>
      </c>
      <c r="U483" s="26"/>
    </row>
    <row r="484" spans="1:21" customFormat="1" ht="30.75" hidden="1" customHeight="1" thickBot="1" x14ac:dyDescent="0.35">
      <c r="A484" s="23">
        <v>92195</v>
      </c>
      <c r="B484" s="62">
        <v>92183</v>
      </c>
      <c r="C484" s="582"/>
      <c r="D484" s="588"/>
      <c r="E484" s="102">
        <v>5</v>
      </c>
      <c r="F484" s="102" t="s">
        <v>362</v>
      </c>
      <c r="G484" s="103">
        <v>1699.36</v>
      </c>
      <c r="H484" s="243">
        <v>20579250</v>
      </c>
      <c r="I484" s="111">
        <f>+G484-G483</f>
        <v>335.52</v>
      </c>
      <c r="J484" s="465"/>
      <c r="K484" s="200">
        <v>0</v>
      </c>
      <c r="L484" s="452" t="s">
        <v>243</v>
      </c>
      <c r="M484" s="212">
        <v>90</v>
      </c>
      <c r="N484" s="212" t="s">
        <v>434</v>
      </c>
      <c r="O484" s="211">
        <v>1875</v>
      </c>
      <c r="P484" s="213"/>
      <c r="Q484" s="214"/>
      <c r="R484" s="270"/>
      <c r="S484" s="284"/>
      <c r="T484" s="26" t="s">
        <v>936</v>
      </c>
      <c r="U484" s="26"/>
    </row>
    <row r="485" spans="1:21" customFormat="1" ht="15" hidden="1" customHeight="1" x14ac:dyDescent="0.3">
      <c r="A485" s="1"/>
      <c r="B485" s="5"/>
      <c r="C485" s="642" t="s">
        <v>370</v>
      </c>
      <c r="D485" s="643"/>
      <c r="E485" s="643"/>
      <c r="F485" s="643"/>
      <c r="G485" s="643"/>
      <c r="H485" s="221"/>
      <c r="I485" s="458"/>
      <c r="J485" s="413"/>
      <c r="K485" s="200">
        <v>0</v>
      </c>
      <c r="L485" s="249" t="s">
        <v>42</v>
      </c>
      <c r="M485" s="314" t="s">
        <v>42</v>
      </c>
      <c r="N485" s="314" t="s">
        <v>42</v>
      </c>
      <c r="O485" s="314" t="s">
        <v>42</v>
      </c>
      <c r="P485" s="306"/>
      <c r="Q485" s="307"/>
      <c r="R485" s="314" t="s">
        <v>42</v>
      </c>
      <c r="S485" s="314" t="s">
        <v>42</v>
      </c>
      <c r="T485" s="314" t="s">
        <v>42</v>
      </c>
      <c r="U485" s="274" t="s">
        <v>41</v>
      </c>
    </row>
    <row r="486" spans="1:21" customFormat="1" hidden="1" x14ac:dyDescent="0.3">
      <c r="A486" s="1"/>
      <c r="B486" s="42" t="s">
        <v>1</v>
      </c>
      <c r="C486" s="117" t="s">
        <v>1</v>
      </c>
      <c r="D486" s="117" t="s">
        <v>2</v>
      </c>
      <c r="E486" s="117" t="s">
        <v>3</v>
      </c>
      <c r="F486" s="117" t="s">
        <v>4</v>
      </c>
      <c r="G486" s="9" t="s">
        <v>5</v>
      </c>
      <c r="H486" s="444" t="s">
        <v>6</v>
      </c>
      <c r="I486" s="458"/>
      <c r="J486" s="288"/>
      <c r="K486" s="200">
        <v>0</v>
      </c>
      <c r="L486" s="17" t="s">
        <v>42</v>
      </c>
      <c r="M486" s="200" t="s">
        <v>42</v>
      </c>
      <c r="N486" s="200" t="s">
        <v>42</v>
      </c>
      <c r="O486" s="200" t="s">
        <v>42</v>
      </c>
      <c r="P486" s="201"/>
      <c r="Q486" s="30"/>
      <c r="R486" s="200" t="s">
        <v>42</v>
      </c>
      <c r="S486" s="200" t="s">
        <v>42</v>
      </c>
      <c r="T486" s="200" t="s">
        <v>42</v>
      </c>
      <c r="U486" s="274" t="s">
        <v>41</v>
      </c>
    </row>
    <row r="487" spans="1:21" customFormat="1" ht="27.6" hidden="1" x14ac:dyDescent="0.3">
      <c r="A487" s="1"/>
      <c r="B487" s="53">
        <v>4001</v>
      </c>
      <c r="C487" s="15">
        <v>4001</v>
      </c>
      <c r="D487" s="54" t="s">
        <v>371</v>
      </c>
      <c r="E487" s="16"/>
      <c r="F487" s="16" t="s">
        <v>20</v>
      </c>
      <c r="G487" s="12">
        <v>37.619999999999997</v>
      </c>
      <c r="H487" s="219">
        <v>455578</v>
      </c>
      <c r="I487" s="458"/>
      <c r="J487" s="267"/>
      <c r="K487" s="200">
        <v>0</v>
      </c>
      <c r="L487" s="24" t="s">
        <v>373</v>
      </c>
      <c r="M487" s="14">
        <v>100</v>
      </c>
      <c r="N487" s="245" t="s">
        <v>434</v>
      </c>
      <c r="O487" s="14">
        <v>926</v>
      </c>
      <c r="P487" s="203"/>
      <c r="Q4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487" s="20" t="s">
        <v>373</v>
      </c>
      <c r="S487" s="14">
        <v>100</v>
      </c>
      <c r="T487" s="26" t="s">
        <v>936</v>
      </c>
      <c r="U487" s="26" t="s">
        <v>936</v>
      </c>
    </row>
    <row r="488" spans="1:21" customFormat="1" ht="66" hidden="1" customHeight="1" thickBot="1" x14ac:dyDescent="0.3">
      <c r="A488" s="1"/>
      <c r="B488" s="167">
        <v>90094</v>
      </c>
      <c r="C488" s="167">
        <v>90094</v>
      </c>
      <c r="D488" s="168" t="s">
        <v>374</v>
      </c>
      <c r="E488" s="169"/>
      <c r="F488" s="169" t="s">
        <v>20</v>
      </c>
      <c r="G488" s="170">
        <v>0</v>
      </c>
      <c r="H488" s="225">
        <v>0</v>
      </c>
      <c r="I488" s="458"/>
      <c r="J488" s="476"/>
      <c r="K488" s="200">
        <v>0</v>
      </c>
      <c r="L488" s="366" t="s">
        <v>373</v>
      </c>
      <c r="M488" s="285">
        <v>0</v>
      </c>
      <c r="N488" s="353" t="s">
        <v>434</v>
      </c>
      <c r="O488" s="285">
        <v>926</v>
      </c>
      <c r="P488" s="286"/>
      <c r="Q48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488" s="369" t="s">
        <v>373</v>
      </c>
      <c r="S488" s="285">
        <v>0</v>
      </c>
      <c r="T488" s="26" t="s">
        <v>936</v>
      </c>
      <c r="U488" s="26" t="s">
        <v>936</v>
      </c>
    </row>
    <row r="489" spans="1:21" customFormat="1" ht="36" hidden="1" customHeight="1" x14ac:dyDescent="0.3">
      <c r="A489" s="23"/>
      <c r="B489" s="53">
        <v>40011</v>
      </c>
      <c r="C489" s="592" t="s">
        <v>375</v>
      </c>
      <c r="D489" s="618" t="s">
        <v>376</v>
      </c>
      <c r="E489" s="100">
        <v>1</v>
      </c>
      <c r="F489" s="121" t="s">
        <v>377</v>
      </c>
      <c r="G489" s="101">
        <v>63.24</v>
      </c>
      <c r="H489" s="241">
        <v>765836</v>
      </c>
      <c r="I489" s="111"/>
      <c r="J489" s="261"/>
      <c r="K489" s="200">
        <v>0</v>
      </c>
      <c r="L489" s="451" t="s">
        <v>372</v>
      </c>
      <c r="M489" s="205">
        <v>100</v>
      </c>
      <c r="N489" s="244" t="s">
        <v>434</v>
      </c>
      <c r="O489" s="205">
        <v>926</v>
      </c>
      <c r="P489" s="207"/>
      <c r="Q48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489" s="209" t="s">
        <v>372</v>
      </c>
      <c r="S489" s="279">
        <v>100</v>
      </c>
      <c r="T489" s="26" t="s">
        <v>936</v>
      </c>
      <c r="U489" s="26" t="s">
        <v>936</v>
      </c>
    </row>
    <row r="490" spans="1:21" customFormat="1" ht="36" hidden="1" customHeight="1" x14ac:dyDescent="0.3">
      <c r="A490" s="15" t="s">
        <v>378</v>
      </c>
      <c r="B490" s="53">
        <v>40011</v>
      </c>
      <c r="C490" s="593"/>
      <c r="D490" s="619"/>
      <c r="E490" s="84">
        <v>2</v>
      </c>
      <c r="F490" s="122" t="s">
        <v>379</v>
      </c>
      <c r="G490" s="85">
        <v>66.84</v>
      </c>
      <c r="H490" s="242">
        <v>809432</v>
      </c>
      <c r="I490" s="111">
        <f>+G490-G489</f>
        <v>3.6000000000000014</v>
      </c>
      <c r="J490" s="202"/>
      <c r="K490" s="200">
        <v>0</v>
      </c>
      <c r="L490" s="24" t="s">
        <v>372</v>
      </c>
      <c r="M490" s="25">
        <v>100</v>
      </c>
      <c r="N490" s="245" t="s">
        <v>434</v>
      </c>
      <c r="O490" s="25">
        <v>926</v>
      </c>
      <c r="P490" s="201"/>
      <c r="Q490" s="30"/>
      <c r="R490" s="269"/>
      <c r="S490" s="280"/>
      <c r="T490" s="26" t="s">
        <v>936</v>
      </c>
      <c r="U490" s="26"/>
    </row>
    <row r="491" spans="1:21" customFormat="1" ht="36" hidden="1" customHeight="1" x14ac:dyDescent="0.3">
      <c r="A491" s="15" t="s">
        <v>380</v>
      </c>
      <c r="B491" s="53">
        <v>40011</v>
      </c>
      <c r="C491" s="593"/>
      <c r="D491" s="619"/>
      <c r="E491" s="84">
        <v>3</v>
      </c>
      <c r="F491" s="122" t="s">
        <v>381</v>
      </c>
      <c r="G491" s="85">
        <v>70.400000000000006</v>
      </c>
      <c r="H491" s="242">
        <v>852544</v>
      </c>
      <c r="I491" s="111">
        <f>+G491-G489</f>
        <v>7.1600000000000037</v>
      </c>
      <c r="J491" s="202"/>
      <c r="K491" s="200">
        <v>0</v>
      </c>
      <c r="L491" s="24" t="s">
        <v>372</v>
      </c>
      <c r="M491" s="25">
        <v>100</v>
      </c>
      <c r="N491" s="245" t="s">
        <v>434</v>
      </c>
      <c r="O491" s="25">
        <v>926</v>
      </c>
      <c r="P491" s="201"/>
      <c r="Q491" s="30"/>
      <c r="R491" s="269"/>
      <c r="S491" s="280"/>
      <c r="T491" s="26" t="s">
        <v>936</v>
      </c>
      <c r="U491" s="26"/>
    </row>
    <row r="492" spans="1:21" customFormat="1" ht="36" hidden="1" customHeight="1" thickBot="1" x14ac:dyDescent="0.35">
      <c r="A492" s="15" t="s">
        <v>382</v>
      </c>
      <c r="B492" s="53">
        <v>40011</v>
      </c>
      <c r="C492" s="594"/>
      <c r="D492" s="620"/>
      <c r="E492" s="102">
        <v>4</v>
      </c>
      <c r="F492" s="123" t="s">
        <v>383</v>
      </c>
      <c r="G492" s="103">
        <v>73.92</v>
      </c>
      <c r="H492" s="243">
        <v>895171</v>
      </c>
      <c r="I492" s="111">
        <f>+G492-G489</f>
        <v>10.68</v>
      </c>
      <c r="J492" s="202"/>
      <c r="K492" s="200">
        <v>0</v>
      </c>
      <c r="L492" s="452" t="s">
        <v>372</v>
      </c>
      <c r="M492" s="211">
        <v>100</v>
      </c>
      <c r="N492" s="246" t="s">
        <v>434</v>
      </c>
      <c r="O492" s="211">
        <v>926</v>
      </c>
      <c r="P492" s="213"/>
      <c r="Q492" s="214"/>
      <c r="R492" s="270"/>
      <c r="S492" s="284"/>
      <c r="T492" s="26" t="s">
        <v>936</v>
      </c>
      <c r="U492" s="26"/>
    </row>
    <row r="493" spans="1:21" customFormat="1" ht="58.5" hidden="1" customHeight="1" x14ac:dyDescent="0.3">
      <c r="A493" s="15"/>
      <c r="B493" s="53">
        <v>90095</v>
      </c>
      <c r="C493" s="583">
        <v>90095</v>
      </c>
      <c r="D493" s="586" t="s">
        <v>384</v>
      </c>
      <c r="E493" s="100">
        <v>1</v>
      </c>
      <c r="F493" s="121" t="s">
        <v>377</v>
      </c>
      <c r="G493" s="101">
        <v>0</v>
      </c>
      <c r="H493" s="241">
        <v>0</v>
      </c>
      <c r="I493" s="111"/>
      <c r="J493" s="261"/>
      <c r="K493" s="200">
        <v>0</v>
      </c>
      <c r="L493" s="451" t="s">
        <v>372</v>
      </c>
      <c r="M493" s="205">
        <v>0</v>
      </c>
      <c r="N493" s="244" t="s">
        <v>434</v>
      </c>
      <c r="O493" s="205">
        <v>926</v>
      </c>
      <c r="P493" s="207"/>
      <c r="Q49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493" s="209" t="s">
        <v>372</v>
      </c>
      <c r="S493" s="279">
        <v>0</v>
      </c>
      <c r="T493" s="26" t="s">
        <v>936</v>
      </c>
      <c r="U493" s="26" t="s">
        <v>936</v>
      </c>
    </row>
    <row r="494" spans="1:21" customFormat="1" ht="63" hidden="1" customHeight="1" x14ac:dyDescent="0.3">
      <c r="A494" s="15">
        <v>90096</v>
      </c>
      <c r="B494" s="53">
        <v>90095</v>
      </c>
      <c r="C494" s="584"/>
      <c r="D494" s="587"/>
      <c r="E494" s="84">
        <v>2</v>
      </c>
      <c r="F494" s="122" t="s">
        <v>379</v>
      </c>
      <c r="G494" s="85">
        <v>0</v>
      </c>
      <c r="H494" s="242">
        <v>0</v>
      </c>
      <c r="I494" s="111"/>
      <c r="J494" s="261"/>
      <c r="K494" s="200">
        <v>0</v>
      </c>
      <c r="L494" s="24" t="s">
        <v>372</v>
      </c>
      <c r="M494" s="25">
        <v>0</v>
      </c>
      <c r="N494" s="245" t="s">
        <v>434</v>
      </c>
      <c r="O494" s="25">
        <v>926</v>
      </c>
      <c r="P494" s="201"/>
      <c r="Q494" s="30"/>
      <c r="R494" s="269"/>
      <c r="S494" s="280"/>
      <c r="T494" s="26" t="s">
        <v>936</v>
      </c>
      <c r="U494" s="26"/>
    </row>
    <row r="495" spans="1:21" customFormat="1" ht="61.5" hidden="1" customHeight="1" x14ac:dyDescent="0.3">
      <c r="A495" s="15">
        <v>90097</v>
      </c>
      <c r="B495" s="53">
        <v>90095</v>
      </c>
      <c r="C495" s="584"/>
      <c r="D495" s="587"/>
      <c r="E495" s="84">
        <v>3</v>
      </c>
      <c r="F495" s="122" t="s">
        <v>381</v>
      </c>
      <c r="G495" s="85">
        <v>0</v>
      </c>
      <c r="H495" s="242">
        <v>0</v>
      </c>
      <c r="I495" s="111"/>
      <c r="J495" s="261"/>
      <c r="K495" s="200">
        <v>0</v>
      </c>
      <c r="L495" s="24" t="s">
        <v>372</v>
      </c>
      <c r="M495" s="25">
        <v>0</v>
      </c>
      <c r="N495" s="245" t="s">
        <v>434</v>
      </c>
      <c r="O495" s="25">
        <v>926</v>
      </c>
      <c r="P495" s="201"/>
      <c r="Q495" s="30"/>
      <c r="R495" s="269"/>
      <c r="S495" s="280"/>
      <c r="T495" s="26" t="s">
        <v>936</v>
      </c>
      <c r="U495" s="26"/>
    </row>
    <row r="496" spans="1:21" customFormat="1" ht="48.75" hidden="1" customHeight="1" thickBot="1" x14ac:dyDescent="0.35">
      <c r="A496" s="15">
        <v>90098</v>
      </c>
      <c r="B496" s="53">
        <v>90095</v>
      </c>
      <c r="C496" s="584"/>
      <c r="D496" s="587"/>
      <c r="E496" s="90">
        <v>4</v>
      </c>
      <c r="F496" s="512" t="s">
        <v>383</v>
      </c>
      <c r="G496" s="98">
        <v>0</v>
      </c>
      <c r="H496" s="513">
        <v>0</v>
      </c>
      <c r="I496" s="111"/>
      <c r="J496" s="261"/>
      <c r="K496" s="200">
        <v>0</v>
      </c>
      <c r="L496" s="452" t="s">
        <v>372</v>
      </c>
      <c r="M496" s="211">
        <v>0</v>
      </c>
      <c r="N496" s="246" t="s">
        <v>434</v>
      </c>
      <c r="O496" s="211">
        <v>926</v>
      </c>
      <c r="P496" s="213"/>
      <c r="Q496" s="214"/>
      <c r="R496" s="270"/>
      <c r="S496" s="284"/>
      <c r="T496" s="26" t="s">
        <v>936</v>
      </c>
      <c r="U496" s="26"/>
    </row>
    <row r="497" spans="1:21" customFormat="1" ht="36.75" hidden="1" customHeight="1" x14ac:dyDescent="0.3">
      <c r="A497" s="509"/>
      <c r="B497" s="84">
        <v>93016</v>
      </c>
      <c r="C497" s="84">
        <v>93016</v>
      </c>
      <c r="D497" s="506" t="s">
        <v>946</v>
      </c>
      <c r="E497" s="84"/>
      <c r="F497" s="122" t="s">
        <v>20</v>
      </c>
      <c r="G497" s="85">
        <v>29.66</v>
      </c>
      <c r="H497" s="223">
        <v>359183</v>
      </c>
      <c r="I497" s="111"/>
      <c r="J497" s="261"/>
      <c r="K497" s="200"/>
      <c r="L497" s="453" t="s">
        <v>917</v>
      </c>
      <c r="M497" s="321">
        <v>100</v>
      </c>
      <c r="N497" s="259" t="s">
        <v>434</v>
      </c>
      <c r="O497" s="250">
        <v>426</v>
      </c>
      <c r="P497" s="323"/>
      <c r="Q497"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Vigente'!C661,'[1]Certificaciones y Autorizacione'!B:E,1,0))),"Auditorías y Certificaciones",IF(NOT(ISERROR(VLOOKUP('[1]Manual Tarifario Vigente'!C661,'[1]Plantas de Beneficio'!B:E,1,0))),"Inspección","Registro Sanitario y Trámites Asociados")))))</f>
        <v>Registro Sanitario y Trámites Asociados</v>
      </c>
      <c r="R497" s="510" t="s">
        <v>134</v>
      </c>
      <c r="S497" s="511">
        <v>100</v>
      </c>
      <c r="T497" s="26" t="s">
        <v>935</v>
      </c>
      <c r="U497" s="26" t="s">
        <v>935</v>
      </c>
    </row>
    <row r="498" spans="1:21" customFormat="1" ht="63.75" hidden="1" customHeight="1" x14ac:dyDescent="0.3">
      <c r="A498" s="1"/>
      <c r="B498" s="53">
        <v>400121</v>
      </c>
      <c r="C498" s="124" t="s">
        <v>385</v>
      </c>
      <c r="D498" s="528" t="s">
        <v>967</v>
      </c>
      <c r="E498" s="91"/>
      <c r="F498" s="91" t="s">
        <v>20</v>
      </c>
      <c r="G498" s="116">
        <v>31.22</v>
      </c>
      <c r="H498" s="221">
        <v>378074</v>
      </c>
      <c r="I498" s="458"/>
      <c r="J498" s="200"/>
      <c r="K498" s="200">
        <v>0</v>
      </c>
      <c r="L498" s="249" t="s">
        <v>917</v>
      </c>
      <c r="M498" s="250">
        <v>100</v>
      </c>
      <c r="N498" s="259" t="s">
        <v>434</v>
      </c>
      <c r="O498" s="250">
        <v>426</v>
      </c>
      <c r="P498" s="306"/>
      <c r="Q498"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8" s="308" t="s">
        <v>134</v>
      </c>
      <c r="S498" s="250">
        <v>100</v>
      </c>
      <c r="T498" s="26" t="s">
        <v>936</v>
      </c>
      <c r="U498" s="26" t="s">
        <v>936</v>
      </c>
    </row>
    <row r="499" spans="1:21" customFormat="1" ht="28.5" hidden="1" customHeight="1" x14ac:dyDescent="0.3">
      <c r="A499" s="1"/>
      <c r="B499" s="84">
        <v>93017</v>
      </c>
      <c r="C499" s="84">
        <v>93017</v>
      </c>
      <c r="D499" s="506" t="s">
        <v>947</v>
      </c>
      <c r="E499" s="84"/>
      <c r="F499" s="122" t="s">
        <v>20</v>
      </c>
      <c r="G499" s="85">
        <v>40.57</v>
      </c>
      <c r="H499" s="223">
        <v>491303</v>
      </c>
      <c r="I499" s="458"/>
      <c r="J499" s="200"/>
      <c r="K499" s="200"/>
      <c r="L499" s="249" t="s">
        <v>917</v>
      </c>
      <c r="M499" s="250">
        <v>100</v>
      </c>
      <c r="N499" s="245" t="s">
        <v>434</v>
      </c>
      <c r="O499" s="25">
        <v>426</v>
      </c>
      <c r="P499" s="306"/>
      <c r="Q49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499" s="308" t="s">
        <v>134</v>
      </c>
      <c r="S499" s="250">
        <v>100</v>
      </c>
      <c r="T499" s="26" t="s">
        <v>935</v>
      </c>
      <c r="U499" s="26" t="s">
        <v>935</v>
      </c>
    </row>
    <row r="500" spans="1:21" customFormat="1" ht="63.75" hidden="1" customHeight="1" x14ac:dyDescent="0.3">
      <c r="A500" s="1"/>
      <c r="B500" s="53">
        <v>400122</v>
      </c>
      <c r="C500" s="95" t="s">
        <v>386</v>
      </c>
      <c r="D500" s="97" t="s">
        <v>968</v>
      </c>
      <c r="E500" s="84"/>
      <c r="F500" s="84" t="s">
        <v>20</v>
      </c>
      <c r="G500" s="85">
        <v>43.01</v>
      </c>
      <c r="H500" s="219">
        <v>520851</v>
      </c>
      <c r="I500" s="458"/>
      <c r="J500" s="200"/>
      <c r="K500" s="200">
        <v>0</v>
      </c>
      <c r="L500" s="17" t="s">
        <v>917</v>
      </c>
      <c r="M500" s="25">
        <v>100</v>
      </c>
      <c r="N500" s="245" t="s">
        <v>434</v>
      </c>
      <c r="O500" s="25">
        <v>426</v>
      </c>
      <c r="P500" s="201"/>
      <c r="Q50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0" s="20" t="s">
        <v>134</v>
      </c>
      <c r="S500" s="25">
        <v>100</v>
      </c>
      <c r="T500" s="26" t="s">
        <v>936</v>
      </c>
      <c r="U500" s="26" t="s">
        <v>936</v>
      </c>
    </row>
    <row r="501" spans="1:21" customFormat="1" ht="20.25" hidden="1" customHeight="1" x14ac:dyDescent="0.3">
      <c r="A501" s="1"/>
      <c r="B501" s="84">
        <v>93018</v>
      </c>
      <c r="C501" s="84">
        <v>93018</v>
      </c>
      <c r="D501" s="506" t="s">
        <v>948</v>
      </c>
      <c r="E501" s="84"/>
      <c r="F501" s="122" t="s">
        <v>20</v>
      </c>
      <c r="G501" s="85">
        <v>46.48</v>
      </c>
      <c r="H501" s="223">
        <v>562873</v>
      </c>
      <c r="I501" s="458"/>
      <c r="J501" s="200"/>
      <c r="K501" s="200"/>
      <c r="L501" s="17" t="s">
        <v>917</v>
      </c>
      <c r="M501" s="25">
        <v>100</v>
      </c>
      <c r="N501" s="245" t="s">
        <v>434</v>
      </c>
      <c r="O501" s="25">
        <v>426</v>
      </c>
      <c r="P501" s="201"/>
      <c r="Q50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01" s="20" t="s">
        <v>134</v>
      </c>
      <c r="S501" s="25">
        <v>100</v>
      </c>
      <c r="T501" s="26" t="s">
        <v>935</v>
      </c>
      <c r="U501" s="26" t="s">
        <v>935</v>
      </c>
    </row>
    <row r="502" spans="1:21" customFormat="1" ht="55.2" hidden="1" x14ac:dyDescent="0.3">
      <c r="A502" s="1"/>
      <c r="B502" s="53">
        <v>400123</v>
      </c>
      <c r="C502" s="95" t="s">
        <v>387</v>
      </c>
      <c r="D502" s="97" t="s">
        <v>969</v>
      </c>
      <c r="E502" s="84"/>
      <c r="F502" s="84" t="s">
        <v>20</v>
      </c>
      <c r="G502" s="85">
        <v>48.77</v>
      </c>
      <c r="H502" s="219">
        <v>590605</v>
      </c>
      <c r="I502" s="458"/>
      <c r="J502" s="200"/>
      <c r="K502" s="200">
        <v>0</v>
      </c>
      <c r="L502" s="17" t="s">
        <v>917</v>
      </c>
      <c r="M502" s="25">
        <v>100</v>
      </c>
      <c r="N502" s="245" t="s">
        <v>434</v>
      </c>
      <c r="O502" s="25">
        <v>426</v>
      </c>
      <c r="P502" s="201"/>
      <c r="Q50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02" s="20" t="s">
        <v>134</v>
      </c>
      <c r="S502" s="25">
        <v>100</v>
      </c>
      <c r="T502" s="26" t="s">
        <v>936</v>
      </c>
      <c r="U502" s="26" t="s">
        <v>936</v>
      </c>
    </row>
    <row r="503" spans="1:21" customFormat="1" ht="27.6" hidden="1" x14ac:dyDescent="0.3">
      <c r="A503" s="1"/>
      <c r="B503" s="53">
        <v>400124</v>
      </c>
      <c r="C503" s="95" t="s">
        <v>388</v>
      </c>
      <c r="D503" s="97" t="s">
        <v>389</v>
      </c>
      <c r="E503" s="84"/>
      <c r="F503" s="84" t="s">
        <v>20</v>
      </c>
      <c r="G503" s="85">
        <v>53.61</v>
      </c>
      <c r="H503" s="219">
        <v>649217</v>
      </c>
      <c r="I503" s="458"/>
      <c r="J503" s="200"/>
      <c r="K503" s="200">
        <v>0</v>
      </c>
      <c r="L503" s="18" t="s">
        <v>21</v>
      </c>
      <c r="M503" s="25">
        <v>100</v>
      </c>
      <c r="N503" s="245" t="s">
        <v>434</v>
      </c>
      <c r="O503" s="25">
        <v>426</v>
      </c>
      <c r="P503" s="296"/>
      <c r="Q50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03" s="20" t="s">
        <v>21</v>
      </c>
      <c r="S503" s="25">
        <v>100</v>
      </c>
      <c r="T503" s="26" t="s">
        <v>936</v>
      </c>
      <c r="U503" s="26" t="s">
        <v>936</v>
      </c>
    </row>
    <row r="504" spans="1:21" customFormat="1" ht="55.2" hidden="1" x14ac:dyDescent="0.3">
      <c r="A504" s="1"/>
      <c r="B504" s="84">
        <v>90104</v>
      </c>
      <c r="C504" s="84">
        <v>90104</v>
      </c>
      <c r="D504" s="97" t="s">
        <v>390</v>
      </c>
      <c r="E504" s="84"/>
      <c r="F504" s="84" t="s">
        <v>20</v>
      </c>
      <c r="G504" s="85">
        <v>0</v>
      </c>
      <c r="H504" s="219">
        <v>0</v>
      </c>
      <c r="I504" s="458"/>
      <c r="J504" s="200"/>
      <c r="K504" s="200">
        <v>0</v>
      </c>
      <c r="L504" s="18" t="s">
        <v>21</v>
      </c>
      <c r="M504" s="25">
        <v>0</v>
      </c>
      <c r="N504" s="245" t="s">
        <v>434</v>
      </c>
      <c r="O504" s="25">
        <v>426</v>
      </c>
      <c r="P504" s="201"/>
      <c r="Q50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04" s="20" t="s">
        <v>21</v>
      </c>
      <c r="S504" s="25">
        <v>0</v>
      </c>
      <c r="T504" s="26" t="s">
        <v>936</v>
      </c>
      <c r="U504" s="26" t="s">
        <v>936</v>
      </c>
    </row>
    <row r="505" spans="1:21" customFormat="1" ht="27.6" hidden="1" x14ac:dyDescent="0.3">
      <c r="A505" s="1"/>
      <c r="B505" s="530">
        <v>400125</v>
      </c>
      <c r="C505" s="95" t="s">
        <v>391</v>
      </c>
      <c r="D505" s="97" t="s">
        <v>392</v>
      </c>
      <c r="E505" s="84"/>
      <c r="F505" s="84" t="s">
        <v>20</v>
      </c>
      <c r="G505" s="85">
        <v>74.48</v>
      </c>
      <c r="H505" s="219">
        <v>901953</v>
      </c>
      <c r="I505" s="458"/>
      <c r="J505" s="200"/>
      <c r="K505" s="200">
        <v>0</v>
      </c>
      <c r="L505" s="18" t="s">
        <v>21</v>
      </c>
      <c r="M505" s="25">
        <v>100</v>
      </c>
      <c r="N505" s="245" t="s">
        <v>434</v>
      </c>
      <c r="O505" s="25">
        <v>426</v>
      </c>
      <c r="P505" s="201"/>
      <c r="Q50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05" s="20" t="s">
        <v>21</v>
      </c>
      <c r="S505" s="25">
        <v>100</v>
      </c>
      <c r="T505" s="26" t="s">
        <v>936</v>
      </c>
      <c r="U505" s="26" t="s">
        <v>936</v>
      </c>
    </row>
    <row r="506" spans="1:21" customFormat="1" ht="55.2" hidden="1" x14ac:dyDescent="0.3">
      <c r="A506" s="1"/>
      <c r="B506" s="84">
        <v>90105</v>
      </c>
      <c r="C506" s="84">
        <v>90105</v>
      </c>
      <c r="D506" s="97" t="s">
        <v>393</v>
      </c>
      <c r="E506" s="84"/>
      <c r="F506" s="84" t="s">
        <v>20</v>
      </c>
      <c r="G506" s="85">
        <v>0</v>
      </c>
      <c r="H506" s="219">
        <v>0</v>
      </c>
      <c r="I506" s="458"/>
      <c r="J506" s="200"/>
      <c r="K506" s="200">
        <v>0</v>
      </c>
      <c r="L506" s="18" t="s">
        <v>21</v>
      </c>
      <c r="M506" s="25">
        <v>0</v>
      </c>
      <c r="N506" s="245" t="s">
        <v>434</v>
      </c>
      <c r="O506" s="25">
        <v>426</v>
      </c>
      <c r="P506" s="201"/>
      <c r="Q50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06" s="20" t="s">
        <v>21</v>
      </c>
      <c r="S506" s="25">
        <v>0</v>
      </c>
      <c r="T506" s="26" t="s">
        <v>936</v>
      </c>
      <c r="U506" s="26" t="s">
        <v>936</v>
      </c>
    </row>
    <row r="507" spans="1:21" customFormat="1" ht="41.4" hidden="1" x14ac:dyDescent="0.3">
      <c r="A507" s="1"/>
      <c r="B507" s="53">
        <v>400126</v>
      </c>
      <c r="C507" s="95" t="s">
        <v>394</v>
      </c>
      <c r="D507" s="97" t="s">
        <v>395</v>
      </c>
      <c r="E507" s="84"/>
      <c r="F507" s="84" t="s">
        <v>20</v>
      </c>
      <c r="G507" s="85">
        <v>124.44</v>
      </c>
      <c r="H507" s="219">
        <v>1506968</v>
      </c>
      <c r="I507" s="458"/>
      <c r="J507" s="200"/>
      <c r="K507" s="200">
        <v>0</v>
      </c>
      <c r="L507" s="18" t="s">
        <v>21</v>
      </c>
      <c r="M507" s="25">
        <v>100</v>
      </c>
      <c r="N507" s="245" t="s">
        <v>434</v>
      </c>
      <c r="O507" s="25">
        <v>426</v>
      </c>
      <c r="P507" s="201"/>
      <c r="Q5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07" s="20" t="s">
        <v>21</v>
      </c>
      <c r="S507" s="25">
        <v>100</v>
      </c>
      <c r="T507" s="26" t="s">
        <v>936</v>
      </c>
      <c r="U507" s="26" t="s">
        <v>936</v>
      </c>
    </row>
    <row r="508" spans="1:21" customFormat="1" ht="82.8" hidden="1" x14ac:dyDescent="0.3">
      <c r="A508" s="1"/>
      <c r="B508" s="84">
        <v>90106</v>
      </c>
      <c r="C508" s="84">
        <v>90106</v>
      </c>
      <c r="D508" s="97" t="s">
        <v>396</v>
      </c>
      <c r="E508" s="84"/>
      <c r="F508" s="84" t="s">
        <v>20</v>
      </c>
      <c r="G508" s="85">
        <v>0</v>
      </c>
      <c r="H508" s="219">
        <v>0</v>
      </c>
      <c r="I508" s="458"/>
      <c r="J508" s="200"/>
      <c r="K508" s="200">
        <v>0</v>
      </c>
      <c r="L508" s="18" t="s">
        <v>21</v>
      </c>
      <c r="M508" s="25">
        <v>0</v>
      </c>
      <c r="N508" s="245" t="s">
        <v>434</v>
      </c>
      <c r="O508" s="25">
        <v>426</v>
      </c>
      <c r="P508" s="201"/>
      <c r="Q5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08" s="20" t="s">
        <v>21</v>
      </c>
      <c r="S508" s="25">
        <v>0</v>
      </c>
      <c r="T508" s="26" t="s">
        <v>936</v>
      </c>
      <c r="U508" s="26" t="s">
        <v>936</v>
      </c>
    </row>
    <row r="509" spans="1:21" customFormat="1" ht="30" hidden="1" customHeight="1" x14ac:dyDescent="0.3">
      <c r="A509" s="1"/>
      <c r="B509" s="84">
        <v>93013</v>
      </c>
      <c r="C509" s="84">
        <v>93013</v>
      </c>
      <c r="D509" s="97" t="s">
        <v>938</v>
      </c>
      <c r="E509" s="84"/>
      <c r="F509" s="84" t="s">
        <v>20</v>
      </c>
      <c r="G509" s="85">
        <v>60.3</v>
      </c>
      <c r="H509" s="219">
        <v>730233</v>
      </c>
      <c r="I509" s="460"/>
      <c r="J509" s="200"/>
      <c r="K509" s="200">
        <v>0</v>
      </c>
      <c r="L509" s="482" t="s">
        <v>139</v>
      </c>
      <c r="M509" s="25">
        <v>100</v>
      </c>
      <c r="N509" s="245" t="s">
        <v>434</v>
      </c>
      <c r="O509" s="25">
        <v>426</v>
      </c>
      <c r="P509" s="201"/>
      <c r="Q50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09" s="27" t="s">
        <v>139</v>
      </c>
      <c r="S509" s="25">
        <v>100</v>
      </c>
      <c r="T509" s="26" t="s">
        <v>935</v>
      </c>
      <c r="U509" s="26" t="s">
        <v>935</v>
      </c>
    </row>
    <row r="510" spans="1:21" customFormat="1" ht="101.1" hidden="1" customHeight="1" x14ac:dyDescent="0.3">
      <c r="A510" s="1"/>
      <c r="B510" s="84">
        <v>93014</v>
      </c>
      <c r="C510" s="84">
        <v>93014</v>
      </c>
      <c r="D510" s="97" t="s">
        <v>939</v>
      </c>
      <c r="E510" s="84"/>
      <c r="F510" s="84" t="s">
        <v>20</v>
      </c>
      <c r="G510" s="85">
        <v>0</v>
      </c>
      <c r="H510" s="219">
        <v>0</v>
      </c>
      <c r="I510" s="460"/>
      <c r="J510" s="200"/>
      <c r="K510" s="200">
        <v>0</v>
      </c>
      <c r="L510" s="482" t="s">
        <v>139</v>
      </c>
      <c r="M510" s="25">
        <v>0</v>
      </c>
      <c r="N510" s="245" t="s">
        <v>434</v>
      </c>
      <c r="O510" s="25">
        <v>426</v>
      </c>
      <c r="P510" s="201"/>
      <c r="Q5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10" s="27" t="s">
        <v>139</v>
      </c>
      <c r="S510" s="25">
        <v>0</v>
      </c>
      <c r="T510" s="26" t="s">
        <v>935</v>
      </c>
      <c r="U510" s="26" t="s">
        <v>935</v>
      </c>
    </row>
    <row r="511" spans="1:21" customFormat="1" ht="55.2" hidden="1" x14ac:dyDescent="0.3">
      <c r="A511" s="1"/>
      <c r="B511" s="67">
        <v>400136</v>
      </c>
      <c r="C511" s="124" t="s">
        <v>397</v>
      </c>
      <c r="D511" s="125" t="s">
        <v>398</v>
      </c>
      <c r="E511" s="91"/>
      <c r="F511" s="91" t="s">
        <v>20</v>
      </c>
      <c r="G511" s="116">
        <v>71.55</v>
      </c>
      <c r="H511" s="219">
        <v>866471</v>
      </c>
      <c r="I511" s="458"/>
      <c r="J511" s="200"/>
      <c r="K511" s="200">
        <v>0</v>
      </c>
      <c r="L511" s="454" t="s">
        <v>243</v>
      </c>
      <c r="M511" s="250">
        <v>100</v>
      </c>
      <c r="N511" s="259" t="s">
        <v>434</v>
      </c>
      <c r="O511" s="250">
        <v>426</v>
      </c>
      <c r="P511" s="306"/>
      <c r="Q51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11" s="308" t="s">
        <v>243</v>
      </c>
      <c r="S511" s="250">
        <v>100</v>
      </c>
      <c r="T511" s="26" t="s">
        <v>936</v>
      </c>
      <c r="U511" s="26" t="s">
        <v>936</v>
      </c>
    </row>
    <row r="512" spans="1:21" customFormat="1" ht="82.8" hidden="1" x14ac:dyDescent="0.3">
      <c r="A512" s="1"/>
      <c r="B512" s="84">
        <v>90116</v>
      </c>
      <c r="C512" s="84">
        <v>90116</v>
      </c>
      <c r="D512" s="97" t="s">
        <v>399</v>
      </c>
      <c r="E512" s="84"/>
      <c r="F512" s="84" t="s">
        <v>20</v>
      </c>
      <c r="G512" s="85">
        <v>0</v>
      </c>
      <c r="H512" s="219">
        <v>0</v>
      </c>
      <c r="I512" s="458"/>
      <c r="J512" s="200"/>
      <c r="K512" s="200">
        <v>0</v>
      </c>
      <c r="L512" s="24" t="s">
        <v>243</v>
      </c>
      <c r="M512" s="25">
        <v>0</v>
      </c>
      <c r="N512" s="245" t="s">
        <v>434</v>
      </c>
      <c r="O512" s="25">
        <v>426</v>
      </c>
      <c r="P512" s="201"/>
      <c r="Q51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12" s="20" t="s">
        <v>243</v>
      </c>
      <c r="S512" s="25">
        <v>0</v>
      </c>
      <c r="T512" s="26" t="s">
        <v>936</v>
      </c>
      <c r="U512" s="26" t="s">
        <v>936</v>
      </c>
    </row>
    <row r="513" spans="1:21" customFormat="1" ht="55.2" hidden="1" x14ac:dyDescent="0.3">
      <c r="A513" s="1"/>
      <c r="B513" s="67">
        <v>400137</v>
      </c>
      <c r="C513" s="95" t="s">
        <v>400</v>
      </c>
      <c r="D513" s="97" t="s">
        <v>401</v>
      </c>
      <c r="E513" s="84"/>
      <c r="F513" s="84" t="s">
        <v>20</v>
      </c>
      <c r="G513" s="85">
        <v>91.78</v>
      </c>
      <c r="H513" s="219">
        <v>1111456</v>
      </c>
      <c r="I513" s="458"/>
      <c r="J513" s="200"/>
      <c r="K513" s="200">
        <v>0</v>
      </c>
      <c r="L513" s="24" t="s">
        <v>243</v>
      </c>
      <c r="M513" s="25">
        <v>100</v>
      </c>
      <c r="N513" s="245" t="s">
        <v>434</v>
      </c>
      <c r="O513" s="25">
        <v>426</v>
      </c>
      <c r="P513" s="201"/>
      <c r="Q51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13" s="20" t="s">
        <v>243</v>
      </c>
      <c r="S513" s="25">
        <v>100</v>
      </c>
      <c r="T513" s="26" t="s">
        <v>936</v>
      </c>
      <c r="U513" s="26" t="s">
        <v>936</v>
      </c>
    </row>
    <row r="514" spans="1:21" customFormat="1" ht="82.8" hidden="1" x14ac:dyDescent="0.3">
      <c r="A514" s="1"/>
      <c r="B514" s="84">
        <v>90117</v>
      </c>
      <c r="C514" s="84">
        <v>90117</v>
      </c>
      <c r="D514" s="97" t="s">
        <v>402</v>
      </c>
      <c r="E514" s="84"/>
      <c r="F514" s="84" t="s">
        <v>20</v>
      </c>
      <c r="G514" s="85">
        <v>0</v>
      </c>
      <c r="H514" s="219">
        <v>0</v>
      </c>
      <c r="I514" s="458"/>
      <c r="J514" s="200"/>
      <c r="K514" s="200">
        <v>0</v>
      </c>
      <c r="L514" s="24" t="s">
        <v>243</v>
      </c>
      <c r="M514" s="25">
        <v>0</v>
      </c>
      <c r="N514" s="245" t="s">
        <v>434</v>
      </c>
      <c r="O514" s="25">
        <v>426</v>
      </c>
      <c r="P514" s="201"/>
      <c r="Q51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14" s="20" t="s">
        <v>243</v>
      </c>
      <c r="S514" s="25">
        <v>0</v>
      </c>
      <c r="T514" s="26" t="s">
        <v>936</v>
      </c>
      <c r="U514" s="26" t="s">
        <v>936</v>
      </c>
    </row>
    <row r="515" spans="1:21" customFormat="1" ht="55.2" hidden="1" x14ac:dyDescent="0.3">
      <c r="A515" s="1"/>
      <c r="B515" s="67">
        <v>400138</v>
      </c>
      <c r="C515" s="95" t="s">
        <v>403</v>
      </c>
      <c r="D515" s="97" t="s">
        <v>404</v>
      </c>
      <c r="E515" s="84"/>
      <c r="F515" s="84" t="s">
        <v>20</v>
      </c>
      <c r="G515" s="85">
        <v>103.99</v>
      </c>
      <c r="H515" s="219">
        <v>1259319</v>
      </c>
      <c r="I515" s="458"/>
      <c r="J515" s="200"/>
      <c r="K515" s="200">
        <v>0</v>
      </c>
      <c r="L515" s="24" t="s">
        <v>243</v>
      </c>
      <c r="M515" s="25">
        <v>100</v>
      </c>
      <c r="N515" s="245" t="s">
        <v>434</v>
      </c>
      <c r="O515" s="25">
        <v>426</v>
      </c>
      <c r="P515" s="201"/>
      <c r="Q5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15" s="20" t="s">
        <v>243</v>
      </c>
      <c r="S515" s="25">
        <v>100</v>
      </c>
      <c r="T515" s="26" t="s">
        <v>936</v>
      </c>
      <c r="U515" s="26" t="s">
        <v>936</v>
      </c>
    </row>
    <row r="516" spans="1:21" customFormat="1" ht="82.8" hidden="1" x14ac:dyDescent="0.3">
      <c r="A516" s="1"/>
      <c r="B516" s="84">
        <v>90118</v>
      </c>
      <c r="C516" s="84">
        <v>90118</v>
      </c>
      <c r="D516" s="97" t="s">
        <v>405</v>
      </c>
      <c r="E516" s="84"/>
      <c r="F516" s="84" t="s">
        <v>20</v>
      </c>
      <c r="G516" s="85">
        <v>0</v>
      </c>
      <c r="H516" s="219">
        <v>0</v>
      </c>
      <c r="I516" s="458"/>
      <c r="J516" s="200"/>
      <c r="K516" s="200">
        <v>0</v>
      </c>
      <c r="L516" s="24" t="s">
        <v>243</v>
      </c>
      <c r="M516" s="25">
        <v>0</v>
      </c>
      <c r="N516" s="245" t="s">
        <v>434</v>
      </c>
      <c r="O516" s="25">
        <v>426</v>
      </c>
      <c r="P516" s="201"/>
      <c r="Q5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16" s="20" t="s">
        <v>243</v>
      </c>
      <c r="S516" s="25">
        <v>0</v>
      </c>
      <c r="T516" s="26" t="s">
        <v>936</v>
      </c>
      <c r="U516" s="26" t="s">
        <v>936</v>
      </c>
    </row>
    <row r="517" spans="1:21" customFormat="1" ht="27.6" hidden="1" x14ac:dyDescent="0.3">
      <c r="A517" s="1"/>
      <c r="B517" s="67">
        <v>400139</v>
      </c>
      <c r="C517" s="95" t="s">
        <v>406</v>
      </c>
      <c r="D517" s="97" t="s">
        <v>407</v>
      </c>
      <c r="E517" s="84"/>
      <c r="F517" s="84" t="s">
        <v>20</v>
      </c>
      <c r="G517" s="85">
        <v>101.87</v>
      </c>
      <c r="H517" s="219">
        <v>1233646</v>
      </c>
      <c r="I517" s="458"/>
      <c r="J517" s="200"/>
      <c r="K517" s="200">
        <v>0</v>
      </c>
      <c r="L517" s="24" t="s">
        <v>21</v>
      </c>
      <c r="M517" s="25">
        <v>100</v>
      </c>
      <c r="N517" s="245" t="s">
        <v>434</v>
      </c>
      <c r="O517" s="25">
        <v>426</v>
      </c>
      <c r="P517" s="201"/>
      <c r="Q51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17" s="20" t="s">
        <v>21</v>
      </c>
      <c r="S517" s="25">
        <v>100</v>
      </c>
      <c r="T517" s="26" t="s">
        <v>936</v>
      </c>
      <c r="U517" s="26" t="s">
        <v>936</v>
      </c>
    </row>
    <row r="518" spans="1:21" customFormat="1" ht="55.2" hidden="1" x14ac:dyDescent="0.3">
      <c r="A518" s="1"/>
      <c r="B518" s="84">
        <v>90119</v>
      </c>
      <c r="C518" s="84">
        <v>90119</v>
      </c>
      <c r="D518" s="97" t="s">
        <v>408</v>
      </c>
      <c r="E518" s="84"/>
      <c r="F518" s="84" t="s">
        <v>20</v>
      </c>
      <c r="G518" s="85">
        <v>0</v>
      </c>
      <c r="H518" s="219">
        <v>0</v>
      </c>
      <c r="I518" s="458"/>
      <c r="J518" s="200"/>
      <c r="K518" s="200">
        <v>0</v>
      </c>
      <c r="L518" s="24" t="s">
        <v>21</v>
      </c>
      <c r="M518" s="25">
        <v>0</v>
      </c>
      <c r="N518" s="245" t="s">
        <v>434</v>
      </c>
      <c r="O518" s="25">
        <v>426</v>
      </c>
      <c r="P518" s="201"/>
      <c r="Q5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18" s="20" t="s">
        <v>21</v>
      </c>
      <c r="S518" s="25">
        <v>0</v>
      </c>
      <c r="T518" s="26" t="s">
        <v>936</v>
      </c>
      <c r="U518" s="26" t="s">
        <v>936</v>
      </c>
    </row>
    <row r="519" spans="1:21" customFormat="1" ht="33" hidden="1" customHeight="1" x14ac:dyDescent="0.3">
      <c r="A519" s="1"/>
      <c r="B519" s="576">
        <v>400140</v>
      </c>
      <c r="C519" s="95" t="s">
        <v>409</v>
      </c>
      <c r="D519" s="97" t="s">
        <v>410</v>
      </c>
      <c r="E519" s="84"/>
      <c r="F519" s="84" t="s">
        <v>20</v>
      </c>
      <c r="G519" s="85">
        <v>135.76</v>
      </c>
      <c r="H519" s="219">
        <v>1644054</v>
      </c>
      <c r="I519" s="458"/>
      <c r="J519" s="200"/>
      <c r="K519" s="200">
        <v>0</v>
      </c>
      <c r="L519" s="24" t="s">
        <v>21</v>
      </c>
      <c r="M519" s="25">
        <v>100</v>
      </c>
      <c r="N519" s="245" t="s">
        <v>434</v>
      </c>
      <c r="O519" s="25">
        <v>426</v>
      </c>
      <c r="P519" s="201"/>
      <c r="Q5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19" s="20" t="s">
        <v>21</v>
      </c>
      <c r="S519" s="25">
        <v>100</v>
      </c>
      <c r="T519" s="26" t="s">
        <v>936</v>
      </c>
      <c r="U519" s="26" t="s">
        <v>936</v>
      </c>
    </row>
    <row r="520" spans="1:21" customFormat="1" ht="66.75" hidden="1" customHeight="1" x14ac:dyDescent="0.3">
      <c r="A520" s="1"/>
      <c r="B520" s="84">
        <v>90120</v>
      </c>
      <c r="C520" s="84">
        <v>90120</v>
      </c>
      <c r="D520" s="97" t="s">
        <v>411</v>
      </c>
      <c r="E520" s="84"/>
      <c r="F520" s="84" t="s">
        <v>20</v>
      </c>
      <c r="G520" s="85">
        <v>0</v>
      </c>
      <c r="H520" s="219">
        <v>0</v>
      </c>
      <c r="I520" s="458"/>
      <c r="J520" s="200"/>
      <c r="K520" s="200">
        <v>0</v>
      </c>
      <c r="L520" s="24" t="s">
        <v>21</v>
      </c>
      <c r="M520" s="25">
        <v>0</v>
      </c>
      <c r="N520" s="245" t="s">
        <v>434</v>
      </c>
      <c r="O520" s="25">
        <v>426</v>
      </c>
      <c r="P520" s="201"/>
      <c r="Q5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20" s="20" t="s">
        <v>21</v>
      </c>
      <c r="S520" s="25">
        <v>0</v>
      </c>
      <c r="T520" s="26" t="s">
        <v>936</v>
      </c>
      <c r="U520" s="26" t="s">
        <v>936</v>
      </c>
    </row>
    <row r="521" spans="1:21" customFormat="1" ht="49.5" hidden="1" customHeight="1" x14ac:dyDescent="0.3">
      <c r="A521" s="1"/>
      <c r="B521" s="68">
        <v>400142</v>
      </c>
      <c r="C521" s="95" t="s">
        <v>412</v>
      </c>
      <c r="D521" s="97" t="s">
        <v>413</v>
      </c>
      <c r="E521" s="84"/>
      <c r="F521" s="84" t="s">
        <v>20</v>
      </c>
      <c r="G521" s="85">
        <v>30.03</v>
      </c>
      <c r="H521" s="219">
        <v>363663</v>
      </c>
      <c r="I521" s="458"/>
      <c r="J521" s="200"/>
      <c r="K521" s="200">
        <v>0</v>
      </c>
      <c r="L521" s="24" t="s">
        <v>139</v>
      </c>
      <c r="M521" s="25">
        <v>100</v>
      </c>
      <c r="N521" s="245" t="s">
        <v>434</v>
      </c>
      <c r="O521" s="25">
        <v>454</v>
      </c>
      <c r="P521" s="201"/>
      <c r="Q5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21" s="20" t="s">
        <v>139</v>
      </c>
      <c r="S521" s="25">
        <v>100</v>
      </c>
      <c r="T521" s="26" t="s">
        <v>936</v>
      </c>
      <c r="U521" s="26" t="s">
        <v>936</v>
      </c>
    </row>
    <row r="522" spans="1:21" customFormat="1" ht="48.75" hidden="1" customHeight="1" x14ac:dyDescent="0.3">
      <c r="A522" s="1"/>
      <c r="B522" s="68">
        <v>400166</v>
      </c>
      <c r="C522" s="95" t="s">
        <v>414</v>
      </c>
      <c r="D522" s="97" t="s">
        <v>415</v>
      </c>
      <c r="E522" s="84"/>
      <c r="F522" s="84" t="s">
        <v>20</v>
      </c>
      <c r="G522" s="85">
        <v>69.680000000000007</v>
      </c>
      <c r="H522" s="219">
        <v>843825</v>
      </c>
      <c r="I522" s="458"/>
      <c r="J522" s="200"/>
      <c r="K522" s="200">
        <v>0</v>
      </c>
      <c r="L522" s="24" t="s">
        <v>21</v>
      </c>
      <c r="M522" s="25">
        <v>100</v>
      </c>
      <c r="N522" s="245" t="s">
        <v>434</v>
      </c>
      <c r="O522" s="25">
        <v>426</v>
      </c>
      <c r="P522" s="201"/>
      <c r="Q5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22" s="20" t="s">
        <v>21</v>
      </c>
      <c r="S522" s="25">
        <v>100</v>
      </c>
      <c r="T522" s="26" t="s">
        <v>936</v>
      </c>
      <c r="U522" s="26" t="s">
        <v>936</v>
      </c>
    </row>
    <row r="523" spans="1:21" customFormat="1" ht="69" hidden="1" x14ac:dyDescent="0.3">
      <c r="A523" s="1"/>
      <c r="B523" s="95">
        <v>90122</v>
      </c>
      <c r="C523" s="95">
        <v>90122</v>
      </c>
      <c r="D523" s="97" t="s">
        <v>416</v>
      </c>
      <c r="E523" s="84"/>
      <c r="F523" s="84" t="s">
        <v>20</v>
      </c>
      <c r="G523" s="85">
        <v>0</v>
      </c>
      <c r="H523" s="219">
        <v>0</v>
      </c>
      <c r="I523" s="458"/>
      <c r="J523" s="200"/>
      <c r="K523" s="200">
        <v>0</v>
      </c>
      <c r="L523" s="24" t="s">
        <v>21</v>
      </c>
      <c r="M523" s="25">
        <v>0</v>
      </c>
      <c r="N523" s="245" t="s">
        <v>434</v>
      </c>
      <c r="O523" s="25">
        <v>426</v>
      </c>
      <c r="P523" s="201"/>
      <c r="Q5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23" s="20" t="s">
        <v>21</v>
      </c>
      <c r="S523" s="25">
        <v>0</v>
      </c>
      <c r="T523" s="26" t="s">
        <v>936</v>
      </c>
      <c r="U523" s="26" t="s">
        <v>936</v>
      </c>
    </row>
    <row r="524" spans="1:21" customFormat="1" ht="41.4" hidden="1" x14ac:dyDescent="0.3">
      <c r="A524" s="1"/>
      <c r="B524" s="67">
        <v>400167</v>
      </c>
      <c r="C524" s="95" t="s">
        <v>417</v>
      </c>
      <c r="D524" s="97" t="s">
        <v>418</v>
      </c>
      <c r="E524" s="84"/>
      <c r="F524" s="84" t="s">
        <v>20</v>
      </c>
      <c r="G524" s="85">
        <v>125.07</v>
      </c>
      <c r="H524" s="219">
        <v>1514598</v>
      </c>
      <c r="I524" s="458"/>
      <c r="J524" s="200"/>
      <c r="K524" s="200">
        <v>0</v>
      </c>
      <c r="L524" s="24" t="s">
        <v>21</v>
      </c>
      <c r="M524" s="25">
        <v>100</v>
      </c>
      <c r="N524" s="245" t="s">
        <v>434</v>
      </c>
      <c r="O524" s="25">
        <v>426</v>
      </c>
      <c r="P524" s="201"/>
      <c r="Q5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24" s="20" t="s">
        <v>21</v>
      </c>
      <c r="S524" s="25">
        <v>100</v>
      </c>
      <c r="T524" s="26" t="s">
        <v>936</v>
      </c>
      <c r="U524" s="26" t="s">
        <v>936</v>
      </c>
    </row>
    <row r="525" spans="1:21" customFormat="1" ht="92.25" hidden="1" customHeight="1" x14ac:dyDescent="0.3">
      <c r="A525" s="1"/>
      <c r="B525" s="84">
        <v>90123</v>
      </c>
      <c r="C525" s="84">
        <v>90123</v>
      </c>
      <c r="D525" s="97" t="s">
        <v>419</v>
      </c>
      <c r="E525" s="84"/>
      <c r="F525" s="84" t="s">
        <v>20</v>
      </c>
      <c r="G525" s="85">
        <v>0</v>
      </c>
      <c r="H525" s="219">
        <v>0</v>
      </c>
      <c r="I525" s="458"/>
      <c r="J525" s="200"/>
      <c r="K525" s="200">
        <v>0</v>
      </c>
      <c r="L525" s="24" t="s">
        <v>21</v>
      </c>
      <c r="M525" s="25">
        <v>0</v>
      </c>
      <c r="N525" s="245" t="s">
        <v>434</v>
      </c>
      <c r="O525" s="25">
        <v>426</v>
      </c>
      <c r="P525" s="201"/>
      <c r="Q5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25" s="20" t="s">
        <v>21</v>
      </c>
      <c r="S525" s="25">
        <v>0</v>
      </c>
      <c r="T525" s="26" t="s">
        <v>936</v>
      </c>
      <c r="U525" s="26" t="s">
        <v>936</v>
      </c>
    </row>
    <row r="526" spans="1:21" customFormat="1" ht="41.4" hidden="1" x14ac:dyDescent="0.3">
      <c r="A526" s="1"/>
      <c r="B526" s="67">
        <v>400168</v>
      </c>
      <c r="C526" s="95" t="s">
        <v>420</v>
      </c>
      <c r="D526" s="97" t="s">
        <v>421</v>
      </c>
      <c r="E526" s="84"/>
      <c r="F526" s="84" t="s">
        <v>20</v>
      </c>
      <c r="G526" s="85">
        <v>114.22</v>
      </c>
      <c r="H526" s="219">
        <v>1383204</v>
      </c>
      <c r="I526" s="458"/>
      <c r="J526" s="200"/>
      <c r="K526" s="200">
        <v>0</v>
      </c>
      <c r="L526" s="24" t="s">
        <v>21</v>
      </c>
      <c r="M526" s="25">
        <v>100</v>
      </c>
      <c r="N526" s="245" t="s">
        <v>434</v>
      </c>
      <c r="O526" s="25">
        <v>426</v>
      </c>
      <c r="P526" s="201"/>
      <c r="Q5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26" s="20" t="s">
        <v>21</v>
      </c>
      <c r="S526" s="25">
        <v>100</v>
      </c>
      <c r="T526" s="26" t="s">
        <v>936</v>
      </c>
      <c r="U526" s="26" t="s">
        <v>936</v>
      </c>
    </row>
    <row r="527" spans="1:21" customFormat="1" ht="69" hidden="1" x14ac:dyDescent="0.3">
      <c r="A527" s="1"/>
      <c r="B527" s="84">
        <v>90124</v>
      </c>
      <c r="C527" s="84">
        <v>90124</v>
      </c>
      <c r="D527" s="97" t="s">
        <v>422</v>
      </c>
      <c r="E527" s="84"/>
      <c r="F527" s="84" t="s">
        <v>20</v>
      </c>
      <c r="G527" s="85">
        <v>0</v>
      </c>
      <c r="H527" s="219">
        <v>0</v>
      </c>
      <c r="I527" s="458"/>
      <c r="J527" s="200"/>
      <c r="K527" s="200">
        <v>0</v>
      </c>
      <c r="L527" s="24" t="s">
        <v>21</v>
      </c>
      <c r="M527" s="25">
        <v>0</v>
      </c>
      <c r="N527" s="245" t="s">
        <v>434</v>
      </c>
      <c r="O527" s="25">
        <v>426</v>
      </c>
      <c r="P527" s="201"/>
      <c r="Q5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27" s="20" t="s">
        <v>21</v>
      </c>
      <c r="S527" s="25">
        <v>0</v>
      </c>
      <c r="T527" s="26" t="s">
        <v>936</v>
      </c>
      <c r="U527" s="26" t="s">
        <v>936</v>
      </c>
    </row>
    <row r="528" spans="1:21" customFormat="1" ht="55.2" hidden="1" x14ac:dyDescent="0.3">
      <c r="A528" s="1"/>
      <c r="B528" s="67">
        <v>400169</v>
      </c>
      <c r="C528" s="95" t="s">
        <v>423</v>
      </c>
      <c r="D528" s="97" t="s">
        <v>424</v>
      </c>
      <c r="E528" s="84"/>
      <c r="F528" s="84" t="s">
        <v>20</v>
      </c>
      <c r="G528" s="85">
        <v>167.99</v>
      </c>
      <c r="H528" s="219">
        <v>2034359</v>
      </c>
      <c r="I528" s="458"/>
      <c r="J528" s="200"/>
      <c r="K528" s="200">
        <v>0</v>
      </c>
      <c r="L528" s="24" t="s">
        <v>21</v>
      </c>
      <c r="M528" s="25">
        <v>100</v>
      </c>
      <c r="N528" s="245" t="s">
        <v>434</v>
      </c>
      <c r="O528" s="25">
        <v>426</v>
      </c>
      <c r="P528" s="20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28" s="20" t="s">
        <v>21</v>
      </c>
      <c r="S528" s="25">
        <v>100</v>
      </c>
      <c r="T528" s="26" t="s">
        <v>936</v>
      </c>
      <c r="U528" s="26" t="s">
        <v>936</v>
      </c>
    </row>
    <row r="529" spans="1:21" customFormat="1" ht="96.6" hidden="1" x14ac:dyDescent="0.3">
      <c r="A529" s="1"/>
      <c r="B529" s="84">
        <v>90125</v>
      </c>
      <c r="C529" s="84">
        <v>90125</v>
      </c>
      <c r="D529" s="97" t="s">
        <v>425</v>
      </c>
      <c r="E529" s="84"/>
      <c r="F529" s="84" t="s">
        <v>20</v>
      </c>
      <c r="G529" s="85">
        <v>0</v>
      </c>
      <c r="H529" s="219">
        <v>0</v>
      </c>
      <c r="I529" s="458"/>
      <c r="J529" s="200"/>
      <c r="K529" s="200">
        <v>0</v>
      </c>
      <c r="L529" s="24" t="s">
        <v>21</v>
      </c>
      <c r="M529" s="25">
        <v>0</v>
      </c>
      <c r="N529" s="245" t="s">
        <v>434</v>
      </c>
      <c r="O529" s="25">
        <v>426</v>
      </c>
      <c r="P529" s="201"/>
      <c r="Q5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29" s="20" t="s">
        <v>21</v>
      </c>
      <c r="S529" s="25">
        <v>0</v>
      </c>
      <c r="T529" s="26" t="s">
        <v>936</v>
      </c>
      <c r="U529" s="26" t="s">
        <v>936</v>
      </c>
    </row>
    <row r="530" spans="1:21" customFormat="1" ht="41.4" hidden="1" x14ac:dyDescent="0.3">
      <c r="A530" s="1"/>
      <c r="B530" s="113" t="s">
        <v>971</v>
      </c>
      <c r="C530" s="113" t="s">
        <v>426</v>
      </c>
      <c r="D530" s="97" t="s">
        <v>427</v>
      </c>
      <c r="E530" s="84"/>
      <c r="F530" s="84" t="s">
        <v>20</v>
      </c>
      <c r="G530" s="85">
        <v>37.96</v>
      </c>
      <c r="H530" s="219">
        <v>459696</v>
      </c>
      <c r="I530" s="458"/>
      <c r="J530" s="200"/>
      <c r="K530" s="200">
        <v>0</v>
      </c>
      <c r="L530" s="24" t="s">
        <v>21</v>
      </c>
      <c r="M530" s="25">
        <v>100</v>
      </c>
      <c r="N530" s="245" t="s">
        <v>434</v>
      </c>
      <c r="O530" s="25">
        <v>426</v>
      </c>
      <c r="P530" s="201"/>
      <c r="Q5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30" s="20" t="s">
        <v>21</v>
      </c>
      <c r="S530" s="25">
        <v>100</v>
      </c>
      <c r="T530" s="26" t="s">
        <v>936</v>
      </c>
      <c r="U530" s="26" t="s">
        <v>936</v>
      </c>
    </row>
    <row r="531" spans="1:21" customFormat="1" ht="69" hidden="1" x14ac:dyDescent="0.3">
      <c r="A531" s="1"/>
      <c r="B531" s="113">
        <v>90131</v>
      </c>
      <c r="C531" s="113">
        <v>90131</v>
      </c>
      <c r="D531" s="97" t="s">
        <v>428</v>
      </c>
      <c r="E531" s="84"/>
      <c r="F531" s="84" t="s">
        <v>20</v>
      </c>
      <c r="G531" s="85">
        <v>0</v>
      </c>
      <c r="H531" s="219">
        <v>0</v>
      </c>
      <c r="I531" s="458"/>
      <c r="J531" s="200"/>
      <c r="K531" s="200">
        <v>0</v>
      </c>
      <c r="L531" s="24" t="s">
        <v>21</v>
      </c>
      <c r="M531" s="25">
        <v>0</v>
      </c>
      <c r="N531" s="245" t="s">
        <v>434</v>
      </c>
      <c r="O531" s="25">
        <v>426</v>
      </c>
      <c r="P531" s="201"/>
      <c r="Q5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31" s="20" t="s">
        <v>21</v>
      </c>
      <c r="S531" s="25">
        <v>0</v>
      </c>
      <c r="T531" s="26" t="s">
        <v>936</v>
      </c>
      <c r="U531" s="26" t="s">
        <v>936</v>
      </c>
    </row>
    <row r="532" spans="1:21" customFormat="1" ht="27.6" hidden="1" x14ac:dyDescent="0.3">
      <c r="A532" s="1"/>
      <c r="B532" s="130">
        <v>400172</v>
      </c>
      <c r="C532" s="130" t="s">
        <v>429</v>
      </c>
      <c r="D532" s="104" t="s">
        <v>430</v>
      </c>
      <c r="E532" s="90"/>
      <c r="F532" s="90" t="s">
        <v>20</v>
      </c>
      <c r="G532" s="98">
        <v>255.91</v>
      </c>
      <c r="H532" s="225">
        <v>3099070</v>
      </c>
      <c r="I532" s="458"/>
      <c r="J532" s="200"/>
      <c r="K532" s="200">
        <v>0</v>
      </c>
      <c r="L532" s="366" t="s">
        <v>21</v>
      </c>
      <c r="M532" s="274">
        <v>100</v>
      </c>
      <c r="N532" s="353" t="s">
        <v>434</v>
      </c>
      <c r="O532" s="274">
        <v>426</v>
      </c>
      <c r="P532" s="304"/>
      <c r="Q532"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32" s="360" t="s">
        <v>21</v>
      </c>
      <c r="S532" s="274">
        <v>100</v>
      </c>
      <c r="T532" s="26" t="s">
        <v>936</v>
      </c>
      <c r="U532" s="26" t="s">
        <v>936</v>
      </c>
    </row>
    <row r="533" spans="1:21" customFormat="1" ht="22.35" hidden="1" customHeight="1" x14ac:dyDescent="0.3">
      <c r="A533" s="1"/>
      <c r="B533" s="518">
        <v>400173</v>
      </c>
      <c r="C533" s="609" t="s">
        <v>431</v>
      </c>
      <c r="D533" s="606" t="s">
        <v>432</v>
      </c>
      <c r="E533" s="171">
        <v>1</v>
      </c>
      <c r="F533" s="172" t="s">
        <v>433</v>
      </c>
      <c r="G533" s="173">
        <v>63.83</v>
      </c>
      <c r="H533" s="241">
        <v>772981</v>
      </c>
      <c r="I533" s="111"/>
      <c r="J533" s="267"/>
      <c r="K533" s="200">
        <v>0</v>
      </c>
      <c r="L533" s="451" t="s">
        <v>21</v>
      </c>
      <c r="M533" s="345">
        <v>100</v>
      </c>
      <c r="N533" s="244" t="s">
        <v>434</v>
      </c>
      <c r="O533" s="345">
        <v>426</v>
      </c>
      <c r="P533" s="373"/>
      <c r="Q533" s="208" t="s">
        <v>434</v>
      </c>
      <c r="R533" s="209" t="s">
        <v>21</v>
      </c>
      <c r="S533" s="374">
        <v>100</v>
      </c>
      <c r="T533" s="26" t="s">
        <v>936</v>
      </c>
      <c r="U533" s="26" t="s">
        <v>936</v>
      </c>
    </row>
    <row r="534" spans="1:21" customFormat="1" ht="22.35" hidden="1" customHeight="1" x14ac:dyDescent="0.3">
      <c r="A534" s="1"/>
      <c r="B534" s="518">
        <v>400173</v>
      </c>
      <c r="C534" s="610"/>
      <c r="D534" s="607"/>
      <c r="E534" s="16">
        <v>2</v>
      </c>
      <c r="F534" s="174" t="s">
        <v>435</v>
      </c>
      <c r="G534" s="12">
        <v>76.81</v>
      </c>
      <c r="H534" s="242">
        <v>930169</v>
      </c>
      <c r="I534" s="111">
        <f>+G534-G533</f>
        <v>12.980000000000004</v>
      </c>
      <c r="J534" s="477"/>
      <c r="K534" s="200">
        <v>0</v>
      </c>
      <c r="L534" s="24" t="s">
        <v>21</v>
      </c>
      <c r="M534" s="14">
        <v>100</v>
      </c>
      <c r="N534" s="245" t="s">
        <v>434</v>
      </c>
      <c r="O534" s="14">
        <v>426</v>
      </c>
      <c r="P534" s="203"/>
      <c r="Q534" s="30" t="s">
        <v>434</v>
      </c>
      <c r="R534" s="20"/>
      <c r="S534" s="375"/>
      <c r="T534" s="26" t="s">
        <v>936</v>
      </c>
      <c r="U534" s="26"/>
    </row>
    <row r="535" spans="1:21" customFormat="1" ht="33" hidden="1" customHeight="1" x14ac:dyDescent="0.3">
      <c r="A535" s="1"/>
      <c r="B535" s="518">
        <v>400173</v>
      </c>
      <c r="C535" s="610"/>
      <c r="D535" s="607"/>
      <c r="E535" s="16">
        <v>3</v>
      </c>
      <c r="F535" s="174" t="s">
        <v>436</v>
      </c>
      <c r="G535" s="12">
        <v>258.12</v>
      </c>
      <c r="H535" s="242">
        <v>3125833</v>
      </c>
      <c r="I535" s="111">
        <f>+G535-G533</f>
        <v>194.29000000000002</v>
      </c>
      <c r="J535" s="477"/>
      <c r="K535" s="200">
        <v>0</v>
      </c>
      <c r="L535" s="24" t="s">
        <v>21</v>
      </c>
      <c r="M535" s="14">
        <v>100</v>
      </c>
      <c r="N535" s="245" t="s">
        <v>434</v>
      </c>
      <c r="O535" s="14">
        <v>426</v>
      </c>
      <c r="P535" s="203"/>
      <c r="Q535" s="30" t="s">
        <v>434</v>
      </c>
      <c r="R535" s="20"/>
      <c r="S535" s="375"/>
      <c r="T535" s="26" t="s">
        <v>936</v>
      </c>
      <c r="U535" s="26"/>
    </row>
    <row r="536" spans="1:21" customFormat="1" ht="22.35" hidden="1" customHeight="1" x14ac:dyDescent="0.3">
      <c r="A536" s="1"/>
      <c r="B536" s="518">
        <v>400173</v>
      </c>
      <c r="C536" s="610"/>
      <c r="D536" s="607"/>
      <c r="E536" s="16">
        <v>4</v>
      </c>
      <c r="F536" s="174" t="s">
        <v>437</v>
      </c>
      <c r="G536" s="12">
        <v>659.68</v>
      </c>
      <c r="H536" s="242">
        <v>7988725</v>
      </c>
      <c r="I536" s="111">
        <f>+G536-G533</f>
        <v>595.84999999999991</v>
      </c>
      <c r="J536" s="477"/>
      <c r="K536" s="200">
        <v>0</v>
      </c>
      <c r="L536" s="24" t="s">
        <v>21</v>
      </c>
      <c r="M536" s="14">
        <v>100</v>
      </c>
      <c r="N536" s="245" t="s">
        <v>434</v>
      </c>
      <c r="O536" s="14">
        <v>426</v>
      </c>
      <c r="P536" s="203"/>
      <c r="Q536" s="30" t="s">
        <v>434</v>
      </c>
      <c r="R536" s="20"/>
      <c r="S536" s="375"/>
      <c r="T536" s="26" t="s">
        <v>936</v>
      </c>
      <c r="U536" s="26"/>
    </row>
    <row r="537" spans="1:21" customFormat="1" ht="37.5" hidden="1" customHeight="1" thickBot="1" x14ac:dyDescent="0.35">
      <c r="A537" s="1"/>
      <c r="B537" s="518">
        <v>400173</v>
      </c>
      <c r="C537" s="611"/>
      <c r="D537" s="608"/>
      <c r="E537" s="175">
        <v>5</v>
      </c>
      <c r="F537" s="176" t="s">
        <v>438</v>
      </c>
      <c r="G537" s="177">
        <v>761.72</v>
      </c>
      <c r="H537" s="243">
        <v>9224429</v>
      </c>
      <c r="I537" s="111">
        <f>+G537-G533</f>
        <v>697.89</v>
      </c>
      <c r="J537" s="477"/>
      <c r="K537" s="200">
        <v>0</v>
      </c>
      <c r="L537" s="452" t="s">
        <v>21</v>
      </c>
      <c r="M537" s="377">
        <v>100</v>
      </c>
      <c r="N537" s="246" t="s">
        <v>434</v>
      </c>
      <c r="O537" s="377">
        <v>426</v>
      </c>
      <c r="P537" s="215"/>
      <c r="Q537" s="214" t="s">
        <v>434</v>
      </c>
      <c r="R537" s="334"/>
      <c r="S537" s="378"/>
      <c r="T537" s="26" t="s">
        <v>936</v>
      </c>
      <c r="U537" s="26"/>
    </row>
    <row r="538" spans="1:21" customFormat="1" ht="30.75" hidden="1" customHeight="1" x14ac:dyDescent="0.3">
      <c r="A538" s="1"/>
      <c r="B538" s="518">
        <v>90134</v>
      </c>
      <c r="C538" s="609">
        <v>90134</v>
      </c>
      <c r="D538" s="606" t="s">
        <v>439</v>
      </c>
      <c r="E538" s="171">
        <v>1</v>
      </c>
      <c r="F538" s="172" t="s">
        <v>433</v>
      </c>
      <c r="G538" s="173">
        <v>0</v>
      </c>
      <c r="H538" s="241">
        <v>0</v>
      </c>
      <c r="I538" s="111"/>
      <c r="J538" s="267"/>
      <c r="K538" s="200">
        <v>0</v>
      </c>
      <c r="L538" s="451" t="s">
        <v>21</v>
      </c>
      <c r="M538" s="345">
        <v>0</v>
      </c>
      <c r="N538" s="244" t="s">
        <v>434</v>
      </c>
      <c r="O538" s="345">
        <v>426</v>
      </c>
      <c r="P538" s="373"/>
      <c r="Q538" s="208" t="s">
        <v>434</v>
      </c>
      <c r="R538" s="209" t="s">
        <v>21</v>
      </c>
      <c r="S538" s="374">
        <v>0</v>
      </c>
      <c r="T538" s="26" t="s">
        <v>936</v>
      </c>
      <c r="U538" s="26" t="s">
        <v>936</v>
      </c>
    </row>
    <row r="539" spans="1:21" customFormat="1" ht="30.75" hidden="1" customHeight="1" x14ac:dyDescent="0.3">
      <c r="A539" s="1"/>
      <c r="B539" s="518">
        <v>90134</v>
      </c>
      <c r="C539" s="610"/>
      <c r="D539" s="607"/>
      <c r="E539" s="16">
        <v>2</v>
      </c>
      <c r="F539" s="174" t="s">
        <v>435</v>
      </c>
      <c r="G539" s="12">
        <v>0</v>
      </c>
      <c r="H539" s="242">
        <v>0</v>
      </c>
      <c r="I539" s="111"/>
      <c r="J539" s="267"/>
      <c r="K539" s="200">
        <v>0</v>
      </c>
      <c r="L539" s="24" t="s">
        <v>21</v>
      </c>
      <c r="M539" s="14">
        <v>0</v>
      </c>
      <c r="N539" s="245" t="s">
        <v>434</v>
      </c>
      <c r="O539" s="14">
        <v>426</v>
      </c>
      <c r="P539" s="203"/>
      <c r="Q539" s="30" t="s">
        <v>434</v>
      </c>
      <c r="R539" s="20"/>
      <c r="S539" s="375"/>
      <c r="T539" s="26" t="s">
        <v>936</v>
      </c>
      <c r="U539" s="26"/>
    </row>
    <row r="540" spans="1:21" customFormat="1" ht="33.75" hidden="1" customHeight="1" x14ac:dyDescent="0.3">
      <c r="A540" s="1"/>
      <c r="B540" s="518">
        <v>90134</v>
      </c>
      <c r="C540" s="610"/>
      <c r="D540" s="607"/>
      <c r="E540" s="16">
        <v>3</v>
      </c>
      <c r="F540" s="174" t="s">
        <v>436</v>
      </c>
      <c r="G540" s="12">
        <v>0</v>
      </c>
      <c r="H540" s="242">
        <v>0</v>
      </c>
      <c r="I540" s="111"/>
      <c r="J540" s="267"/>
      <c r="K540" s="200">
        <v>0</v>
      </c>
      <c r="L540" s="24" t="s">
        <v>21</v>
      </c>
      <c r="M540" s="14">
        <v>0</v>
      </c>
      <c r="N540" s="245" t="s">
        <v>434</v>
      </c>
      <c r="O540" s="14">
        <v>426</v>
      </c>
      <c r="P540" s="203"/>
      <c r="Q540" s="30" t="s">
        <v>434</v>
      </c>
      <c r="R540" s="20"/>
      <c r="S540" s="375"/>
      <c r="T540" s="26" t="s">
        <v>936</v>
      </c>
      <c r="U540" s="26"/>
    </row>
    <row r="541" spans="1:21" customFormat="1" ht="36" hidden="1" customHeight="1" x14ac:dyDescent="0.3">
      <c r="A541" s="1"/>
      <c r="B541" s="518">
        <v>90134</v>
      </c>
      <c r="C541" s="610"/>
      <c r="D541" s="607"/>
      <c r="E541" s="16">
        <v>4</v>
      </c>
      <c r="F541" s="174" t="s">
        <v>437</v>
      </c>
      <c r="G541" s="12">
        <v>0</v>
      </c>
      <c r="H541" s="242">
        <v>0</v>
      </c>
      <c r="I541" s="111"/>
      <c r="J541" s="267"/>
      <c r="K541" s="200">
        <v>0</v>
      </c>
      <c r="L541" s="24" t="s">
        <v>21</v>
      </c>
      <c r="M541" s="14">
        <v>0</v>
      </c>
      <c r="N541" s="245" t="s">
        <v>434</v>
      </c>
      <c r="O541" s="14">
        <v>426</v>
      </c>
      <c r="P541" s="203"/>
      <c r="Q541" s="30" t="s">
        <v>434</v>
      </c>
      <c r="R541" s="20"/>
      <c r="S541" s="375"/>
      <c r="T541" s="26" t="s">
        <v>936</v>
      </c>
      <c r="U541" s="26"/>
    </row>
    <row r="542" spans="1:21" customFormat="1" ht="34.5" hidden="1" customHeight="1" thickBot="1" x14ac:dyDescent="0.35">
      <c r="A542" s="1"/>
      <c r="B542" s="518">
        <v>90134</v>
      </c>
      <c r="C542" s="611"/>
      <c r="D542" s="608"/>
      <c r="E542" s="175">
        <v>5</v>
      </c>
      <c r="F542" s="176" t="s">
        <v>438</v>
      </c>
      <c r="G542" s="177">
        <v>0</v>
      </c>
      <c r="H542" s="243">
        <v>0</v>
      </c>
      <c r="I542" s="111"/>
      <c r="J542" s="267"/>
      <c r="K542" s="200">
        <v>0</v>
      </c>
      <c r="L542" s="452" t="s">
        <v>21</v>
      </c>
      <c r="M542" s="377">
        <v>0</v>
      </c>
      <c r="N542" s="246" t="s">
        <v>434</v>
      </c>
      <c r="O542" s="377">
        <v>426</v>
      </c>
      <c r="P542" s="215"/>
      <c r="Q542" s="214" t="s">
        <v>434</v>
      </c>
      <c r="R542" s="334"/>
      <c r="S542" s="378"/>
      <c r="T542" s="26" t="s">
        <v>936</v>
      </c>
      <c r="U542" s="26"/>
    </row>
    <row r="543" spans="1:21" customFormat="1" ht="18.75" hidden="1" customHeight="1" x14ac:dyDescent="0.3">
      <c r="A543" s="1"/>
      <c r="B543" s="518">
        <v>400174</v>
      </c>
      <c r="C543" s="609" t="s">
        <v>440</v>
      </c>
      <c r="D543" s="606" t="s">
        <v>441</v>
      </c>
      <c r="E543" s="171">
        <v>1</v>
      </c>
      <c r="F543" s="172" t="s">
        <v>433</v>
      </c>
      <c r="G543" s="173">
        <v>65.44</v>
      </c>
      <c r="H543" s="241">
        <v>792478</v>
      </c>
      <c r="I543" s="111"/>
      <c r="J543" s="267"/>
      <c r="K543" s="200">
        <v>0</v>
      </c>
      <c r="L543" s="451" t="s">
        <v>21</v>
      </c>
      <c r="M543" s="345">
        <v>100</v>
      </c>
      <c r="N543" s="244" t="s">
        <v>434</v>
      </c>
      <c r="O543" s="345">
        <v>426</v>
      </c>
      <c r="P543" s="373"/>
      <c r="Q543" s="208" t="s">
        <v>434</v>
      </c>
      <c r="R543" s="209" t="s">
        <v>21</v>
      </c>
      <c r="S543" s="374">
        <v>100</v>
      </c>
      <c r="T543" s="26" t="s">
        <v>936</v>
      </c>
      <c r="U543" s="26" t="s">
        <v>936</v>
      </c>
    </row>
    <row r="544" spans="1:21" customFormat="1" ht="18.75" hidden="1" customHeight="1" x14ac:dyDescent="0.3">
      <c r="A544" s="1"/>
      <c r="B544" s="518">
        <v>400174</v>
      </c>
      <c r="C544" s="610"/>
      <c r="D544" s="607"/>
      <c r="E544" s="16">
        <v>2</v>
      </c>
      <c r="F544" s="174" t="s">
        <v>435</v>
      </c>
      <c r="G544" s="12">
        <v>77.319999999999993</v>
      </c>
      <c r="H544" s="242">
        <v>936345</v>
      </c>
      <c r="I544" s="111">
        <f>+G544-G543</f>
        <v>11.879999999999995</v>
      </c>
      <c r="J544" s="477"/>
      <c r="K544" s="200">
        <v>0</v>
      </c>
      <c r="L544" s="24" t="s">
        <v>21</v>
      </c>
      <c r="M544" s="14">
        <v>100</v>
      </c>
      <c r="N544" s="245" t="s">
        <v>434</v>
      </c>
      <c r="O544" s="14">
        <v>426</v>
      </c>
      <c r="P544" s="203"/>
      <c r="Q544" s="30" t="s">
        <v>434</v>
      </c>
      <c r="R544" s="20"/>
      <c r="S544" s="375"/>
      <c r="T544" s="26" t="s">
        <v>936</v>
      </c>
      <c r="U544" s="26"/>
    </row>
    <row r="545" spans="1:21" customFormat="1" ht="18.75" hidden="1" customHeight="1" x14ac:dyDescent="0.3">
      <c r="A545" s="1"/>
      <c r="B545" s="518">
        <v>400174</v>
      </c>
      <c r="C545" s="610"/>
      <c r="D545" s="607"/>
      <c r="E545" s="16">
        <v>3</v>
      </c>
      <c r="F545" s="174" t="s">
        <v>436</v>
      </c>
      <c r="G545" s="12">
        <v>280.77</v>
      </c>
      <c r="H545" s="242">
        <v>3400125</v>
      </c>
      <c r="I545" s="111">
        <f>+G545-G543</f>
        <v>215.32999999999998</v>
      </c>
      <c r="J545" s="477"/>
      <c r="K545" s="200">
        <v>0</v>
      </c>
      <c r="L545" s="24" t="s">
        <v>21</v>
      </c>
      <c r="M545" s="14">
        <v>100</v>
      </c>
      <c r="N545" s="245" t="s">
        <v>434</v>
      </c>
      <c r="O545" s="14">
        <v>426</v>
      </c>
      <c r="P545" s="203"/>
      <c r="Q545" s="30" t="s">
        <v>434</v>
      </c>
      <c r="R545" s="20"/>
      <c r="S545" s="375"/>
      <c r="T545" s="26" t="s">
        <v>936</v>
      </c>
      <c r="U545" s="26"/>
    </row>
    <row r="546" spans="1:21" customFormat="1" ht="18.75" hidden="1" customHeight="1" x14ac:dyDescent="0.3">
      <c r="A546" s="1"/>
      <c r="B546" s="518">
        <v>400174</v>
      </c>
      <c r="C546" s="610"/>
      <c r="D546" s="607"/>
      <c r="E546" s="16">
        <v>4</v>
      </c>
      <c r="F546" s="174" t="s">
        <v>437</v>
      </c>
      <c r="G546" s="12">
        <v>718.84</v>
      </c>
      <c r="H546" s="242">
        <v>8705152</v>
      </c>
      <c r="I546" s="111">
        <f>+G546-G543</f>
        <v>653.40000000000009</v>
      </c>
      <c r="J546" s="477"/>
      <c r="K546" s="200">
        <v>0</v>
      </c>
      <c r="L546" s="24" t="s">
        <v>21</v>
      </c>
      <c r="M546" s="14">
        <v>100</v>
      </c>
      <c r="N546" s="245" t="s">
        <v>434</v>
      </c>
      <c r="O546" s="14">
        <v>426</v>
      </c>
      <c r="P546" s="203"/>
      <c r="Q546" s="30" t="s">
        <v>434</v>
      </c>
      <c r="R546" s="20"/>
      <c r="S546" s="375"/>
      <c r="T546" s="26" t="s">
        <v>936</v>
      </c>
      <c r="U546" s="26"/>
    </row>
    <row r="547" spans="1:21" customFormat="1" ht="26.25" hidden="1" customHeight="1" thickBot="1" x14ac:dyDescent="0.35">
      <c r="A547" s="1"/>
      <c r="B547" s="518">
        <v>400174</v>
      </c>
      <c r="C547" s="611"/>
      <c r="D547" s="608"/>
      <c r="E547" s="175">
        <v>5</v>
      </c>
      <c r="F547" s="176" t="s">
        <v>442</v>
      </c>
      <c r="G547" s="177">
        <v>1630.19</v>
      </c>
      <c r="H547" s="243">
        <v>19741601</v>
      </c>
      <c r="I547" s="111">
        <f>+G547-G543</f>
        <v>1564.75</v>
      </c>
      <c r="J547" s="477"/>
      <c r="K547" s="200">
        <v>0</v>
      </c>
      <c r="L547" s="452" t="s">
        <v>21</v>
      </c>
      <c r="M547" s="377">
        <v>100</v>
      </c>
      <c r="N547" s="246" t="s">
        <v>434</v>
      </c>
      <c r="O547" s="377">
        <v>426</v>
      </c>
      <c r="P547" s="215"/>
      <c r="Q547" s="214" t="s">
        <v>434</v>
      </c>
      <c r="R547" s="334"/>
      <c r="S547" s="378"/>
      <c r="T547" s="26" t="s">
        <v>936</v>
      </c>
      <c r="U547" s="26"/>
    </row>
    <row r="548" spans="1:21" customFormat="1" ht="32.25" hidden="1" customHeight="1" x14ac:dyDescent="0.3">
      <c r="A548" s="1"/>
      <c r="B548" s="519">
        <v>90135</v>
      </c>
      <c r="C548" s="609">
        <v>90135</v>
      </c>
      <c r="D548" s="606" t="s">
        <v>443</v>
      </c>
      <c r="E548" s="171">
        <v>1</v>
      </c>
      <c r="F548" s="172" t="s">
        <v>433</v>
      </c>
      <c r="G548" s="173">
        <v>0</v>
      </c>
      <c r="H548" s="241">
        <v>0</v>
      </c>
      <c r="I548" s="111"/>
      <c r="J548" s="267"/>
      <c r="K548" s="200">
        <v>0</v>
      </c>
      <c r="L548" s="451" t="s">
        <v>21</v>
      </c>
      <c r="M548" s="345">
        <v>0</v>
      </c>
      <c r="N548" s="244" t="s">
        <v>434</v>
      </c>
      <c r="O548" s="345">
        <v>426</v>
      </c>
      <c r="P548" s="373"/>
      <c r="Q548" s="208" t="s">
        <v>434</v>
      </c>
      <c r="R548" s="209" t="s">
        <v>21</v>
      </c>
      <c r="S548" s="374">
        <v>0</v>
      </c>
      <c r="T548" s="26" t="s">
        <v>936</v>
      </c>
      <c r="U548" s="26" t="s">
        <v>936</v>
      </c>
    </row>
    <row r="549" spans="1:21" customFormat="1" ht="32.25" hidden="1" customHeight="1" x14ac:dyDescent="0.3">
      <c r="A549" s="1"/>
      <c r="B549" s="519">
        <v>90135</v>
      </c>
      <c r="C549" s="610"/>
      <c r="D549" s="607"/>
      <c r="E549" s="16">
        <v>2</v>
      </c>
      <c r="F549" s="174" t="s">
        <v>435</v>
      </c>
      <c r="G549" s="12">
        <v>0</v>
      </c>
      <c r="H549" s="242">
        <v>0</v>
      </c>
      <c r="I549" s="111"/>
      <c r="J549" s="267"/>
      <c r="K549" s="200">
        <v>0</v>
      </c>
      <c r="L549" s="24" t="s">
        <v>21</v>
      </c>
      <c r="M549" s="14">
        <v>0</v>
      </c>
      <c r="N549" s="245" t="s">
        <v>434</v>
      </c>
      <c r="O549" s="14">
        <v>426</v>
      </c>
      <c r="P549" s="203"/>
      <c r="Q549" s="30" t="s">
        <v>434</v>
      </c>
      <c r="R549" s="20"/>
      <c r="S549" s="375"/>
      <c r="T549" s="26" t="s">
        <v>936</v>
      </c>
      <c r="U549" s="26"/>
    </row>
    <row r="550" spans="1:21" customFormat="1" ht="27.75" hidden="1" customHeight="1" x14ac:dyDescent="0.3">
      <c r="A550" s="1"/>
      <c r="B550" s="519">
        <v>90135</v>
      </c>
      <c r="C550" s="610"/>
      <c r="D550" s="607"/>
      <c r="E550" s="16">
        <v>3</v>
      </c>
      <c r="F550" s="174" t="s">
        <v>436</v>
      </c>
      <c r="G550" s="12">
        <v>0</v>
      </c>
      <c r="H550" s="242">
        <v>0</v>
      </c>
      <c r="I550" s="111"/>
      <c r="J550" s="267"/>
      <c r="K550" s="200">
        <v>0</v>
      </c>
      <c r="L550" s="24" t="s">
        <v>21</v>
      </c>
      <c r="M550" s="14">
        <v>0</v>
      </c>
      <c r="N550" s="245" t="s">
        <v>434</v>
      </c>
      <c r="O550" s="14">
        <v>426</v>
      </c>
      <c r="P550" s="203"/>
      <c r="Q550" s="30" t="s">
        <v>434</v>
      </c>
      <c r="R550" s="20"/>
      <c r="S550" s="375"/>
      <c r="T550" s="26" t="s">
        <v>936</v>
      </c>
      <c r="U550" s="26"/>
    </row>
    <row r="551" spans="1:21" customFormat="1" ht="32.25" hidden="1" customHeight="1" x14ac:dyDescent="0.3">
      <c r="A551" s="1"/>
      <c r="B551" s="519">
        <v>90135</v>
      </c>
      <c r="C551" s="610"/>
      <c r="D551" s="607"/>
      <c r="E551" s="16">
        <v>4</v>
      </c>
      <c r="F551" s="174" t="s">
        <v>437</v>
      </c>
      <c r="G551" s="12">
        <v>0</v>
      </c>
      <c r="H551" s="242">
        <v>0</v>
      </c>
      <c r="I551" s="111"/>
      <c r="J551" s="267"/>
      <c r="K551" s="200">
        <v>0</v>
      </c>
      <c r="L551" s="24" t="s">
        <v>21</v>
      </c>
      <c r="M551" s="14">
        <v>0</v>
      </c>
      <c r="N551" s="245" t="s">
        <v>434</v>
      </c>
      <c r="O551" s="14">
        <v>426</v>
      </c>
      <c r="P551" s="203"/>
      <c r="Q551" s="30" t="s">
        <v>434</v>
      </c>
      <c r="R551" s="20"/>
      <c r="S551" s="375"/>
      <c r="T551" s="26" t="s">
        <v>936</v>
      </c>
      <c r="U551" s="26"/>
    </row>
    <row r="552" spans="1:21" customFormat="1" ht="32.25" hidden="1" customHeight="1" thickBot="1" x14ac:dyDescent="0.35">
      <c r="A552" s="1"/>
      <c r="B552" s="519">
        <v>90135</v>
      </c>
      <c r="C552" s="611"/>
      <c r="D552" s="608"/>
      <c r="E552" s="175">
        <v>5</v>
      </c>
      <c r="F552" s="176" t="s">
        <v>442</v>
      </c>
      <c r="G552" s="177">
        <v>0</v>
      </c>
      <c r="H552" s="243">
        <v>0</v>
      </c>
      <c r="I552" s="111"/>
      <c r="J552" s="267"/>
      <c r="K552" s="200">
        <v>0</v>
      </c>
      <c r="L552" s="452" t="s">
        <v>21</v>
      </c>
      <c r="M552" s="377">
        <v>0</v>
      </c>
      <c r="N552" s="246" t="s">
        <v>434</v>
      </c>
      <c r="O552" s="377">
        <v>426</v>
      </c>
      <c r="P552" s="215"/>
      <c r="Q552" s="214" t="s">
        <v>434</v>
      </c>
      <c r="R552" s="334"/>
      <c r="S552" s="378"/>
      <c r="T552" s="26" t="s">
        <v>936</v>
      </c>
      <c r="U552" s="26"/>
    </row>
    <row r="553" spans="1:21" customFormat="1" ht="19.5" hidden="1" customHeight="1" x14ac:dyDescent="0.3">
      <c r="A553" s="1"/>
      <c r="B553" s="518">
        <v>400175</v>
      </c>
      <c r="C553" s="609" t="s">
        <v>444</v>
      </c>
      <c r="D553" s="606" t="s">
        <v>445</v>
      </c>
      <c r="E553" s="171">
        <v>1</v>
      </c>
      <c r="F553" s="172" t="s">
        <v>433</v>
      </c>
      <c r="G553" s="173">
        <v>59.8</v>
      </c>
      <c r="H553" s="241">
        <v>724178</v>
      </c>
      <c r="I553" s="111"/>
      <c r="J553" s="267"/>
      <c r="K553" s="200">
        <v>0</v>
      </c>
      <c r="L553" s="451" t="s">
        <v>21</v>
      </c>
      <c r="M553" s="345">
        <v>100</v>
      </c>
      <c r="N553" s="244" t="s">
        <v>434</v>
      </c>
      <c r="O553" s="345">
        <v>426</v>
      </c>
      <c r="P553" s="373"/>
      <c r="Q553" s="208" t="s">
        <v>434</v>
      </c>
      <c r="R553" s="209" t="s">
        <v>21</v>
      </c>
      <c r="S553" s="374">
        <v>100</v>
      </c>
      <c r="T553" s="26" t="s">
        <v>936</v>
      </c>
      <c r="U553" s="26" t="s">
        <v>936</v>
      </c>
    </row>
    <row r="554" spans="1:21" customFormat="1" ht="19.5" hidden="1" customHeight="1" x14ac:dyDescent="0.3">
      <c r="A554" s="1"/>
      <c r="B554" s="518">
        <v>400175</v>
      </c>
      <c r="C554" s="610"/>
      <c r="D554" s="607"/>
      <c r="E554" s="16">
        <v>2</v>
      </c>
      <c r="F554" s="174" t="s">
        <v>446</v>
      </c>
      <c r="G554" s="12">
        <v>72.989999999999995</v>
      </c>
      <c r="H554" s="242">
        <v>883909</v>
      </c>
      <c r="I554" s="111">
        <f>+G554-G553</f>
        <v>13.189999999999998</v>
      </c>
      <c r="J554" s="477"/>
      <c r="K554" s="200">
        <v>0</v>
      </c>
      <c r="L554" s="24" t="s">
        <v>21</v>
      </c>
      <c r="M554" s="14">
        <v>100</v>
      </c>
      <c r="N554" s="245" t="s">
        <v>434</v>
      </c>
      <c r="O554" s="14">
        <v>426</v>
      </c>
      <c r="P554" s="203"/>
      <c r="Q554" s="30" t="s">
        <v>434</v>
      </c>
      <c r="R554" s="20"/>
      <c r="S554" s="375"/>
      <c r="T554" s="26" t="s">
        <v>936</v>
      </c>
      <c r="U554" s="26"/>
    </row>
    <row r="555" spans="1:21" customFormat="1" ht="19.5" hidden="1" customHeight="1" x14ac:dyDescent="0.3">
      <c r="A555" s="1"/>
      <c r="B555" s="518">
        <v>400175</v>
      </c>
      <c r="C555" s="610"/>
      <c r="D555" s="607"/>
      <c r="E555" s="16">
        <v>3</v>
      </c>
      <c r="F555" s="174" t="s">
        <v>436</v>
      </c>
      <c r="G555" s="12">
        <v>259.22000000000003</v>
      </c>
      <c r="H555" s="242">
        <v>3139154</v>
      </c>
      <c r="I555" s="111">
        <f>+G555-G553</f>
        <v>199.42000000000002</v>
      </c>
      <c r="J555" s="477"/>
      <c r="K555" s="200">
        <v>0</v>
      </c>
      <c r="L555" s="24" t="s">
        <v>21</v>
      </c>
      <c r="M555" s="14">
        <v>100</v>
      </c>
      <c r="N555" s="245" t="s">
        <v>434</v>
      </c>
      <c r="O555" s="14">
        <v>426</v>
      </c>
      <c r="P555" s="203"/>
      <c r="Q555" s="30" t="s">
        <v>434</v>
      </c>
      <c r="R555" s="20"/>
      <c r="S555" s="375"/>
      <c r="T555" s="26" t="s">
        <v>936</v>
      </c>
      <c r="U555" s="26"/>
    </row>
    <row r="556" spans="1:21" customFormat="1" ht="19.5" hidden="1" customHeight="1" x14ac:dyDescent="0.3">
      <c r="A556" s="1"/>
      <c r="B556" s="518">
        <v>400175</v>
      </c>
      <c r="C556" s="610"/>
      <c r="D556" s="607"/>
      <c r="E556" s="16">
        <v>4</v>
      </c>
      <c r="F556" s="174" t="s">
        <v>437</v>
      </c>
      <c r="G556" s="12">
        <v>362.5</v>
      </c>
      <c r="H556" s="242">
        <v>4389875</v>
      </c>
      <c r="I556" s="111">
        <f>+G556-G553</f>
        <v>302.7</v>
      </c>
      <c r="J556" s="477"/>
      <c r="K556" s="200">
        <v>0</v>
      </c>
      <c r="L556" s="24" t="s">
        <v>21</v>
      </c>
      <c r="M556" s="14">
        <v>100</v>
      </c>
      <c r="N556" s="245" t="s">
        <v>434</v>
      </c>
      <c r="O556" s="14">
        <v>426</v>
      </c>
      <c r="P556" s="203"/>
      <c r="Q556" s="30" t="s">
        <v>434</v>
      </c>
      <c r="R556" s="20"/>
      <c r="S556" s="375"/>
      <c r="T556" s="26" t="s">
        <v>936</v>
      </c>
      <c r="U556" s="26"/>
    </row>
    <row r="557" spans="1:21" customFormat="1" ht="27.75" hidden="1" customHeight="1" thickBot="1" x14ac:dyDescent="0.35">
      <c r="A557" s="1"/>
      <c r="B557" s="518">
        <v>400175</v>
      </c>
      <c r="C557" s="611"/>
      <c r="D557" s="608"/>
      <c r="E557" s="175">
        <v>5</v>
      </c>
      <c r="F557" s="176" t="s">
        <v>447</v>
      </c>
      <c r="G557" s="177">
        <v>556.66</v>
      </c>
      <c r="H557" s="243">
        <v>6741153</v>
      </c>
      <c r="I557" s="111">
        <f>+G557-G553</f>
        <v>496.85999999999996</v>
      </c>
      <c r="J557" s="477"/>
      <c r="K557" s="200">
        <v>0</v>
      </c>
      <c r="L557" s="452" t="s">
        <v>21</v>
      </c>
      <c r="M557" s="377">
        <v>100</v>
      </c>
      <c r="N557" s="246" t="s">
        <v>434</v>
      </c>
      <c r="O557" s="377">
        <v>426</v>
      </c>
      <c r="P557" s="215"/>
      <c r="Q557" s="214" t="s">
        <v>434</v>
      </c>
      <c r="R557" s="334"/>
      <c r="S557" s="378"/>
      <c r="T557" s="26" t="s">
        <v>936</v>
      </c>
      <c r="U557" s="26"/>
    </row>
    <row r="558" spans="1:21" customFormat="1" ht="33.75" hidden="1" customHeight="1" x14ac:dyDescent="0.3">
      <c r="A558" s="1"/>
      <c r="B558" s="518">
        <v>90196</v>
      </c>
      <c r="C558" s="609">
        <v>90136</v>
      </c>
      <c r="D558" s="606" t="s">
        <v>448</v>
      </c>
      <c r="E558" s="171">
        <v>1</v>
      </c>
      <c r="F558" s="172" t="s">
        <v>433</v>
      </c>
      <c r="G558" s="173">
        <v>0</v>
      </c>
      <c r="H558" s="241">
        <v>0</v>
      </c>
      <c r="I558" s="111"/>
      <c r="J558" s="267"/>
      <c r="K558" s="200">
        <v>0</v>
      </c>
      <c r="L558" s="451" t="s">
        <v>21</v>
      </c>
      <c r="M558" s="345">
        <v>0</v>
      </c>
      <c r="N558" s="244" t="s">
        <v>434</v>
      </c>
      <c r="O558" s="345">
        <v>426</v>
      </c>
      <c r="P558" s="373"/>
      <c r="Q558" s="208" t="s">
        <v>434</v>
      </c>
      <c r="R558" s="209" t="s">
        <v>21</v>
      </c>
      <c r="S558" s="374">
        <v>0</v>
      </c>
      <c r="T558" s="26" t="s">
        <v>936</v>
      </c>
      <c r="U558" s="26" t="s">
        <v>936</v>
      </c>
    </row>
    <row r="559" spans="1:21" customFormat="1" ht="33.75" hidden="1" customHeight="1" x14ac:dyDescent="0.3">
      <c r="A559" s="1"/>
      <c r="B559" s="518">
        <v>90196</v>
      </c>
      <c r="C559" s="610"/>
      <c r="D559" s="607"/>
      <c r="E559" s="16">
        <v>2</v>
      </c>
      <c r="F559" s="174" t="s">
        <v>446</v>
      </c>
      <c r="G559" s="12">
        <v>0</v>
      </c>
      <c r="H559" s="242">
        <v>0</v>
      </c>
      <c r="I559" s="111"/>
      <c r="J559" s="267"/>
      <c r="K559" s="200">
        <v>0</v>
      </c>
      <c r="L559" s="24" t="s">
        <v>21</v>
      </c>
      <c r="M559" s="14">
        <v>0</v>
      </c>
      <c r="N559" s="245" t="s">
        <v>434</v>
      </c>
      <c r="O559" s="14">
        <v>426</v>
      </c>
      <c r="P559" s="203"/>
      <c r="Q559" s="30" t="s">
        <v>434</v>
      </c>
      <c r="R559" s="20"/>
      <c r="S559" s="375"/>
      <c r="T559" s="26" t="s">
        <v>936</v>
      </c>
      <c r="U559" s="26"/>
    </row>
    <row r="560" spans="1:21" customFormat="1" ht="33.75" hidden="1" customHeight="1" x14ac:dyDescent="0.3">
      <c r="A560" s="1"/>
      <c r="B560" s="518">
        <v>90196</v>
      </c>
      <c r="C560" s="610"/>
      <c r="D560" s="607"/>
      <c r="E560" s="16">
        <v>3</v>
      </c>
      <c r="F560" s="174" t="s">
        <v>436</v>
      </c>
      <c r="G560" s="12">
        <v>0</v>
      </c>
      <c r="H560" s="242">
        <v>0</v>
      </c>
      <c r="I560" s="111"/>
      <c r="J560" s="267"/>
      <c r="K560" s="200">
        <v>0</v>
      </c>
      <c r="L560" s="24" t="s">
        <v>21</v>
      </c>
      <c r="M560" s="14">
        <v>0</v>
      </c>
      <c r="N560" s="245" t="s">
        <v>434</v>
      </c>
      <c r="O560" s="14">
        <v>426</v>
      </c>
      <c r="P560" s="203"/>
      <c r="Q560" s="30" t="s">
        <v>434</v>
      </c>
      <c r="R560" s="20"/>
      <c r="S560" s="375"/>
      <c r="T560" s="26" t="s">
        <v>936</v>
      </c>
      <c r="U560" s="26"/>
    </row>
    <row r="561" spans="1:21" customFormat="1" ht="33.75" hidden="1" customHeight="1" x14ac:dyDescent="0.3">
      <c r="A561" s="1"/>
      <c r="B561" s="518">
        <v>90196</v>
      </c>
      <c r="C561" s="610"/>
      <c r="D561" s="607"/>
      <c r="E561" s="16">
        <v>4</v>
      </c>
      <c r="F561" s="174" t="s">
        <v>437</v>
      </c>
      <c r="G561" s="12">
        <v>0</v>
      </c>
      <c r="H561" s="242">
        <v>0</v>
      </c>
      <c r="I561" s="111"/>
      <c r="J561" s="267"/>
      <c r="K561" s="200">
        <v>0</v>
      </c>
      <c r="L561" s="24" t="s">
        <v>21</v>
      </c>
      <c r="M561" s="14">
        <v>0</v>
      </c>
      <c r="N561" s="245" t="s">
        <v>434</v>
      </c>
      <c r="O561" s="14">
        <v>426</v>
      </c>
      <c r="P561" s="203"/>
      <c r="Q561" s="30" t="s">
        <v>434</v>
      </c>
      <c r="R561" s="20"/>
      <c r="S561" s="375"/>
      <c r="T561" s="26" t="s">
        <v>936</v>
      </c>
      <c r="U561" s="26"/>
    </row>
    <row r="562" spans="1:21" customFormat="1" ht="33.75" hidden="1" customHeight="1" thickBot="1" x14ac:dyDescent="0.35">
      <c r="A562" s="1"/>
      <c r="B562" s="518">
        <v>90196</v>
      </c>
      <c r="C562" s="611"/>
      <c r="D562" s="608"/>
      <c r="E562" s="175">
        <v>5</v>
      </c>
      <c r="F562" s="176" t="s">
        <v>447</v>
      </c>
      <c r="G562" s="177">
        <v>0</v>
      </c>
      <c r="H562" s="243">
        <v>0</v>
      </c>
      <c r="I562" s="111"/>
      <c r="J562" s="267"/>
      <c r="K562" s="200">
        <v>0</v>
      </c>
      <c r="L562" s="452" t="s">
        <v>21</v>
      </c>
      <c r="M562" s="377">
        <v>0</v>
      </c>
      <c r="N562" s="246" t="s">
        <v>434</v>
      </c>
      <c r="O562" s="377">
        <v>426</v>
      </c>
      <c r="P562" s="215"/>
      <c r="Q562" s="214" t="s">
        <v>434</v>
      </c>
      <c r="R562" s="334"/>
      <c r="S562" s="378"/>
      <c r="T562" s="26" t="s">
        <v>936</v>
      </c>
      <c r="U562" s="26"/>
    </row>
    <row r="563" spans="1:21" customFormat="1" ht="41.25" hidden="1" customHeight="1" x14ac:dyDescent="0.3">
      <c r="A563" s="1"/>
      <c r="B563" s="519">
        <v>400176</v>
      </c>
      <c r="C563" s="609" t="s">
        <v>449</v>
      </c>
      <c r="D563" s="606" t="s">
        <v>450</v>
      </c>
      <c r="E563" s="171">
        <v>1</v>
      </c>
      <c r="F563" s="172" t="s">
        <v>451</v>
      </c>
      <c r="G563" s="173">
        <v>43.18</v>
      </c>
      <c r="H563" s="241">
        <v>522910</v>
      </c>
      <c r="I563" s="111"/>
      <c r="J563" s="267"/>
      <c r="K563" s="200">
        <v>0</v>
      </c>
      <c r="L563" s="451" t="s">
        <v>21</v>
      </c>
      <c r="M563" s="345">
        <v>100</v>
      </c>
      <c r="N563" s="244" t="s">
        <v>434</v>
      </c>
      <c r="O563" s="345">
        <v>426</v>
      </c>
      <c r="P563" s="373"/>
      <c r="Q563" s="208" t="s">
        <v>434</v>
      </c>
      <c r="R563" s="209" t="s">
        <v>21</v>
      </c>
      <c r="S563" s="374">
        <v>100</v>
      </c>
      <c r="T563" s="26" t="s">
        <v>936</v>
      </c>
      <c r="U563" s="26" t="s">
        <v>936</v>
      </c>
    </row>
    <row r="564" spans="1:21" customFormat="1" ht="32.25" hidden="1" customHeight="1" x14ac:dyDescent="0.3">
      <c r="A564" s="1"/>
      <c r="B564" s="519">
        <v>400176</v>
      </c>
      <c r="C564" s="610"/>
      <c r="D564" s="607"/>
      <c r="E564" s="16">
        <v>2</v>
      </c>
      <c r="F564" s="179" t="s">
        <v>452</v>
      </c>
      <c r="G564" s="12">
        <v>49.07</v>
      </c>
      <c r="H564" s="242">
        <v>594238</v>
      </c>
      <c r="I564" s="111">
        <f>+G564-G563</f>
        <v>5.8900000000000006</v>
      </c>
      <c r="J564" s="477"/>
      <c r="K564" s="200">
        <v>0</v>
      </c>
      <c r="L564" s="24" t="s">
        <v>21</v>
      </c>
      <c r="M564" s="14">
        <v>100</v>
      </c>
      <c r="N564" s="245" t="s">
        <v>434</v>
      </c>
      <c r="O564" s="14">
        <v>426</v>
      </c>
      <c r="P564" s="203"/>
      <c r="Q564" s="30" t="s">
        <v>434</v>
      </c>
      <c r="R564" s="20"/>
      <c r="S564" s="375"/>
      <c r="T564" s="26" t="s">
        <v>936</v>
      </c>
      <c r="U564" s="26"/>
    </row>
    <row r="565" spans="1:21" customFormat="1" ht="18" hidden="1" customHeight="1" x14ac:dyDescent="0.3">
      <c r="A565" s="1"/>
      <c r="B565" s="519">
        <v>400176</v>
      </c>
      <c r="C565" s="610"/>
      <c r="D565" s="607"/>
      <c r="E565" s="16">
        <v>3</v>
      </c>
      <c r="F565" s="179" t="s">
        <v>453</v>
      </c>
      <c r="G565" s="12">
        <v>58.15</v>
      </c>
      <c r="H565" s="242">
        <v>704197</v>
      </c>
      <c r="I565" s="111">
        <f>+G565-G563</f>
        <v>14.969999999999999</v>
      </c>
      <c r="J565" s="477"/>
      <c r="K565" s="200">
        <v>0</v>
      </c>
      <c r="L565" s="24" t="s">
        <v>21</v>
      </c>
      <c r="M565" s="14">
        <v>100</v>
      </c>
      <c r="N565" s="245" t="s">
        <v>434</v>
      </c>
      <c r="O565" s="14">
        <v>426</v>
      </c>
      <c r="P565" s="203"/>
      <c r="Q565" s="30" t="s">
        <v>434</v>
      </c>
      <c r="R565" s="20"/>
      <c r="S565" s="375"/>
      <c r="T565" s="26" t="s">
        <v>936</v>
      </c>
      <c r="U565" s="26"/>
    </row>
    <row r="566" spans="1:21" customFormat="1" ht="59.4" hidden="1" customHeight="1" x14ac:dyDescent="0.3">
      <c r="A566" s="1"/>
      <c r="B566" s="519">
        <v>400176</v>
      </c>
      <c r="C566" s="610"/>
      <c r="D566" s="607"/>
      <c r="E566" s="16">
        <v>4</v>
      </c>
      <c r="F566" s="179" t="s">
        <v>454</v>
      </c>
      <c r="G566" s="12">
        <v>385.99</v>
      </c>
      <c r="H566" s="242">
        <v>4674339</v>
      </c>
      <c r="I566" s="111">
        <f>+G566-G563</f>
        <v>342.81</v>
      </c>
      <c r="J566" s="477"/>
      <c r="K566" s="200">
        <v>0</v>
      </c>
      <c r="L566" s="24" t="s">
        <v>21</v>
      </c>
      <c r="M566" s="14">
        <v>100</v>
      </c>
      <c r="N566" s="245" t="s">
        <v>434</v>
      </c>
      <c r="O566" s="14">
        <v>426</v>
      </c>
      <c r="P566" s="203"/>
      <c r="Q566" s="30" t="s">
        <v>434</v>
      </c>
      <c r="R566" s="20"/>
      <c r="S566" s="375"/>
      <c r="T566" s="26" t="s">
        <v>936</v>
      </c>
      <c r="U566" s="26"/>
    </row>
    <row r="567" spans="1:21" customFormat="1" ht="32.25" hidden="1" customHeight="1" x14ac:dyDescent="0.3">
      <c r="A567" s="1"/>
      <c r="B567" s="519">
        <v>400176</v>
      </c>
      <c r="C567" s="610"/>
      <c r="D567" s="607"/>
      <c r="E567" s="16">
        <v>5</v>
      </c>
      <c r="F567" s="179" t="s">
        <v>455</v>
      </c>
      <c r="G567" s="12">
        <v>594.23</v>
      </c>
      <c r="H567" s="242">
        <v>7196125</v>
      </c>
      <c r="I567" s="111">
        <f>+G567-G563</f>
        <v>551.05000000000007</v>
      </c>
      <c r="J567" s="477"/>
      <c r="K567" s="200">
        <v>0</v>
      </c>
      <c r="L567" s="24" t="s">
        <v>21</v>
      </c>
      <c r="M567" s="14">
        <v>100</v>
      </c>
      <c r="N567" s="245" t="s">
        <v>434</v>
      </c>
      <c r="O567" s="14">
        <v>426</v>
      </c>
      <c r="P567" s="203"/>
      <c r="Q567" s="30" t="s">
        <v>434</v>
      </c>
      <c r="R567" s="20"/>
      <c r="S567" s="375"/>
      <c r="T567" s="26" t="s">
        <v>936</v>
      </c>
      <c r="U567" s="26"/>
    </row>
    <row r="568" spans="1:21" customFormat="1" ht="41.25" hidden="1" customHeight="1" thickBot="1" x14ac:dyDescent="0.35">
      <c r="A568" s="1"/>
      <c r="B568" s="519">
        <v>400176</v>
      </c>
      <c r="C568" s="611"/>
      <c r="D568" s="608"/>
      <c r="E568" s="181">
        <v>6</v>
      </c>
      <c r="F568" s="182" t="s">
        <v>456</v>
      </c>
      <c r="G568" s="177">
        <v>1038.5</v>
      </c>
      <c r="H568" s="243">
        <v>12576235</v>
      </c>
      <c r="I568" s="111">
        <f>+G568-G563</f>
        <v>995.32</v>
      </c>
      <c r="J568" s="477"/>
      <c r="K568" s="200">
        <v>0</v>
      </c>
      <c r="L568" s="452" t="s">
        <v>21</v>
      </c>
      <c r="M568" s="377">
        <v>100</v>
      </c>
      <c r="N568" s="246" t="s">
        <v>434</v>
      </c>
      <c r="O568" s="377">
        <v>426</v>
      </c>
      <c r="P568" s="215"/>
      <c r="Q568" s="214" t="s">
        <v>434</v>
      </c>
      <c r="R568" s="334"/>
      <c r="S568" s="378"/>
      <c r="T568" s="26" t="s">
        <v>936</v>
      </c>
      <c r="U568" s="26"/>
    </row>
    <row r="569" spans="1:21" customFormat="1" ht="38.25" hidden="1" customHeight="1" x14ac:dyDescent="0.3">
      <c r="A569" s="1"/>
      <c r="B569" s="519">
        <v>90137</v>
      </c>
      <c r="C569" s="609">
        <v>90137</v>
      </c>
      <c r="D569" s="606" t="s">
        <v>457</v>
      </c>
      <c r="E569" s="171">
        <v>1</v>
      </c>
      <c r="F569" s="172" t="s">
        <v>451</v>
      </c>
      <c r="G569" s="173">
        <v>0</v>
      </c>
      <c r="H569" s="241">
        <v>0</v>
      </c>
      <c r="I569" s="111"/>
      <c r="J569" s="267"/>
      <c r="K569" s="200">
        <v>0</v>
      </c>
      <c r="L569" s="451" t="s">
        <v>21</v>
      </c>
      <c r="M569" s="345">
        <v>0</v>
      </c>
      <c r="N569" s="244" t="s">
        <v>434</v>
      </c>
      <c r="O569" s="345">
        <v>426</v>
      </c>
      <c r="P569" s="373"/>
      <c r="Q569" s="208" t="s">
        <v>434</v>
      </c>
      <c r="R569" s="209" t="s">
        <v>21</v>
      </c>
      <c r="S569" s="374">
        <v>0</v>
      </c>
      <c r="T569" s="26" t="s">
        <v>936</v>
      </c>
      <c r="U569" s="26" t="s">
        <v>936</v>
      </c>
    </row>
    <row r="570" spans="1:21" customFormat="1" ht="38.25" hidden="1" customHeight="1" x14ac:dyDescent="0.3">
      <c r="A570" s="1"/>
      <c r="B570" s="519">
        <v>90137</v>
      </c>
      <c r="C570" s="610"/>
      <c r="D570" s="607"/>
      <c r="E570" s="16">
        <v>2</v>
      </c>
      <c r="F570" s="179" t="s">
        <v>452</v>
      </c>
      <c r="G570" s="12">
        <v>0</v>
      </c>
      <c r="H570" s="242">
        <v>0</v>
      </c>
      <c r="I570" s="111"/>
      <c r="J570" s="267"/>
      <c r="K570" s="200">
        <v>0</v>
      </c>
      <c r="L570" s="24" t="s">
        <v>21</v>
      </c>
      <c r="M570" s="14">
        <v>0</v>
      </c>
      <c r="N570" s="245" t="s">
        <v>434</v>
      </c>
      <c r="O570" s="14">
        <v>426</v>
      </c>
      <c r="P570" s="203"/>
      <c r="Q570" s="30" t="s">
        <v>434</v>
      </c>
      <c r="R570" s="20"/>
      <c r="S570" s="375"/>
      <c r="T570" s="26" t="s">
        <v>936</v>
      </c>
      <c r="U570" s="26"/>
    </row>
    <row r="571" spans="1:21" customFormat="1" ht="38.25" hidden="1" customHeight="1" x14ac:dyDescent="0.3">
      <c r="A571" s="1"/>
      <c r="B571" s="519">
        <v>90137</v>
      </c>
      <c r="C571" s="610"/>
      <c r="D571" s="607"/>
      <c r="E571" s="16">
        <v>3</v>
      </c>
      <c r="F571" s="179" t="s">
        <v>453</v>
      </c>
      <c r="G571" s="12">
        <v>0</v>
      </c>
      <c r="H571" s="242">
        <v>0</v>
      </c>
      <c r="I571" s="111"/>
      <c r="J571" s="267"/>
      <c r="K571" s="200">
        <v>0</v>
      </c>
      <c r="L571" s="24" t="s">
        <v>21</v>
      </c>
      <c r="M571" s="14">
        <v>0</v>
      </c>
      <c r="N571" s="245" t="s">
        <v>434</v>
      </c>
      <c r="O571" s="14">
        <v>426</v>
      </c>
      <c r="P571" s="203"/>
      <c r="Q571" s="30" t="s">
        <v>434</v>
      </c>
      <c r="R571" s="20"/>
      <c r="S571" s="375"/>
      <c r="T571" s="26" t="s">
        <v>936</v>
      </c>
      <c r="U571" s="26"/>
    </row>
    <row r="572" spans="1:21" customFormat="1" ht="48.75" hidden="1" customHeight="1" x14ac:dyDescent="0.3">
      <c r="A572" s="1"/>
      <c r="B572" s="519">
        <v>90137</v>
      </c>
      <c r="C572" s="610"/>
      <c r="D572" s="607"/>
      <c r="E572" s="16">
        <v>4</v>
      </c>
      <c r="F572" s="179" t="s">
        <v>454</v>
      </c>
      <c r="G572" s="12">
        <v>0</v>
      </c>
      <c r="H572" s="242">
        <v>0</v>
      </c>
      <c r="I572" s="111"/>
      <c r="J572" s="267"/>
      <c r="K572" s="200">
        <v>0</v>
      </c>
      <c r="L572" s="24" t="s">
        <v>21</v>
      </c>
      <c r="M572" s="14">
        <v>0</v>
      </c>
      <c r="N572" s="245" t="s">
        <v>434</v>
      </c>
      <c r="O572" s="14">
        <v>426</v>
      </c>
      <c r="P572" s="203"/>
      <c r="Q572" s="30" t="s">
        <v>434</v>
      </c>
      <c r="R572" s="20"/>
      <c r="S572" s="375"/>
      <c r="T572" s="26" t="s">
        <v>936</v>
      </c>
      <c r="U572" s="26"/>
    </row>
    <row r="573" spans="1:21" customFormat="1" ht="38.25" hidden="1" customHeight="1" x14ac:dyDescent="0.3">
      <c r="A573" s="1"/>
      <c r="B573" s="519">
        <v>90137</v>
      </c>
      <c r="C573" s="610"/>
      <c r="D573" s="607"/>
      <c r="E573" s="16">
        <v>5</v>
      </c>
      <c r="F573" s="179" t="s">
        <v>455</v>
      </c>
      <c r="G573" s="12">
        <v>0</v>
      </c>
      <c r="H573" s="242">
        <v>0</v>
      </c>
      <c r="I573" s="111"/>
      <c r="J573" s="267"/>
      <c r="K573" s="200">
        <v>0</v>
      </c>
      <c r="L573" s="24" t="s">
        <v>21</v>
      </c>
      <c r="M573" s="14">
        <v>0</v>
      </c>
      <c r="N573" s="245" t="s">
        <v>434</v>
      </c>
      <c r="O573" s="14">
        <v>426</v>
      </c>
      <c r="P573" s="203"/>
      <c r="Q573" s="30" t="s">
        <v>434</v>
      </c>
      <c r="R573" s="20"/>
      <c r="S573" s="375"/>
      <c r="T573" s="26" t="s">
        <v>936</v>
      </c>
      <c r="U573" s="26"/>
    </row>
    <row r="574" spans="1:21" customFormat="1" ht="32.25" hidden="1" customHeight="1" thickBot="1" x14ac:dyDescent="0.35">
      <c r="A574" s="1"/>
      <c r="B574" s="519">
        <v>90137</v>
      </c>
      <c r="C574" s="611"/>
      <c r="D574" s="608"/>
      <c r="E574" s="181">
        <v>6</v>
      </c>
      <c r="F574" s="182" t="s">
        <v>456</v>
      </c>
      <c r="G574" s="177">
        <v>0</v>
      </c>
      <c r="H574" s="243">
        <v>0</v>
      </c>
      <c r="I574" s="111"/>
      <c r="J574" s="267"/>
      <c r="K574" s="200">
        <v>0</v>
      </c>
      <c r="L574" s="452" t="s">
        <v>21</v>
      </c>
      <c r="M574" s="377">
        <v>0</v>
      </c>
      <c r="N574" s="246" t="s">
        <v>434</v>
      </c>
      <c r="O574" s="377">
        <v>426</v>
      </c>
      <c r="P574" s="215"/>
      <c r="Q574" s="214" t="s">
        <v>434</v>
      </c>
      <c r="R574" s="334"/>
      <c r="S574" s="378"/>
      <c r="T574" s="26" t="s">
        <v>936</v>
      </c>
      <c r="U574" s="26"/>
    </row>
    <row r="575" spans="1:21" customFormat="1" ht="40.5" hidden="1" customHeight="1" x14ac:dyDescent="0.3">
      <c r="A575" s="1"/>
      <c r="B575" s="518">
        <v>400177</v>
      </c>
      <c r="C575" s="609" t="s">
        <v>458</v>
      </c>
      <c r="D575" s="606" t="s">
        <v>459</v>
      </c>
      <c r="E575" s="171">
        <v>1</v>
      </c>
      <c r="F575" s="172" t="s">
        <v>451</v>
      </c>
      <c r="G575" s="173">
        <v>45</v>
      </c>
      <c r="H575" s="241">
        <v>544950</v>
      </c>
      <c r="I575" s="111"/>
      <c r="J575" s="267"/>
      <c r="K575" s="200">
        <v>0</v>
      </c>
      <c r="L575" s="451" t="s">
        <v>21</v>
      </c>
      <c r="M575" s="345">
        <v>100</v>
      </c>
      <c r="N575" s="244" t="s">
        <v>434</v>
      </c>
      <c r="O575" s="345">
        <v>426</v>
      </c>
      <c r="P575" s="373"/>
      <c r="Q575" s="208" t="s">
        <v>434</v>
      </c>
      <c r="R575" s="209" t="s">
        <v>21</v>
      </c>
      <c r="S575" s="374">
        <v>100</v>
      </c>
      <c r="T575" s="26" t="s">
        <v>936</v>
      </c>
      <c r="U575" s="26" t="s">
        <v>936</v>
      </c>
    </row>
    <row r="576" spans="1:21" customFormat="1" ht="40.5" hidden="1" customHeight="1" x14ac:dyDescent="0.3">
      <c r="A576" s="1"/>
      <c r="B576" s="518">
        <v>400177</v>
      </c>
      <c r="C576" s="610"/>
      <c r="D576" s="607"/>
      <c r="E576" s="16">
        <v>2</v>
      </c>
      <c r="F576" s="174" t="s">
        <v>460</v>
      </c>
      <c r="G576" s="12">
        <v>51.49</v>
      </c>
      <c r="H576" s="242">
        <v>623544</v>
      </c>
      <c r="I576" s="111">
        <f>+G576-G575</f>
        <v>6.490000000000002</v>
      </c>
      <c r="J576" s="477"/>
      <c r="K576" s="200">
        <v>0</v>
      </c>
      <c r="L576" s="24" t="s">
        <v>21</v>
      </c>
      <c r="M576" s="14">
        <v>100</v>
      </c>
      <c r="N576" s="245" t="s">
        <v>434</v>
      </c>
      <c r="O576" s="14">
        <v>426</v>
      </c>
      <c r="P576" s="203"/>
      <c r="Q576" s="30" t="s">
        <v>434</v>
      </c>
      <c r="R576" s="20"/>
      <c r="S576" s="375"/>
      <c r="T576" s="26" t="s">
        <v>936</v>
      </c>
      <c r="U576" s="26"/>
    </row>
    <row r="577" spans="1:21" customFormat="1" ht="26.1" hidden="1" customHeight="1" x14ac:dyDescent="0.3">
      <c r="A577" s="1"/>
      <c r="B577" s="518">
        <v>400177</v>
      </c>
      <c r="C577" s="610"/>
      <c r="D577" s="607"/>
      <c r="E577" s="16">
        <v>3</v>
      </c>
      <c r="F577" s="174" t="s">
        <v>453</v>
      </c>
      <c r="G577" s="12">
        <v>58.15</v>
      </c>
      <c r="H577" s="242">
        <v>704197</v>
      </c>
      <c r="I577" s="111">
        <f>+G577-G575</f>
        <v>13.149999999999999</v>
      </c>
      <c r="J577" s="477"/>
      <c r="K577" s="200">
        <v>0</v>
      </c>
      <c r="L577" s="24" t="s">
        <v>21</v>
      </c>
      <c r="M577" s="14">
        <v>100</v>
      </c>
      <c r="N577" s="245" t="s">
        <v>434</v>
      </c>
      <c r="O577" s="14">
        <v>426</v>
      </c>
      <c r="P577" s="203"/>
      <c r="Q577" s="30" t="s">
        <v>434</v>
      </c>
      <c r="R577" s="20"/>
      <c r="S577" s="375"/>
      <c r="T577" s="26" t="s">
        <v>936</v>
      </c>
      <c r="U577" s="26"/>
    </row>
    <row r="578" spans="1:21" customFormat="1" ht="59.1" hidden="1" customHeight="1" x14ac:dyDescent="0.3">
      <c r="A578" s="1"/>
      <c r="B578" s="518">
        <v>400177</v>
      </c>
      <c r="C578" s="610"/>
      <c r="D578" s="607"/>
      <c r="E578" s="16">
        <v>4</v>
      </c>
      <c r="F578" s="174" t="s">
        <v>454</v>
      </c>
      <c r="G578" s="12">
        <v>457.71</v>
      </c>
      <c r="H578" s="242">
        <v>5542868</v>
      </c>
      <c r="I578" s="111">
        <f>+G578-G575</f>
        <v>412.71</v>
      </c>
      <c r="J578" s="477"/>
      <c r="K578" s="200">
        <v>0</v>
      </c>
      <c r="L578" s="24" t="s">
        <v>21</v>
      </c>
      <c r="M578" s="14">
        <v>100</v>
      </c>
      <c r="N578" s="245" t="s">
        <v>434</v>
      </c>
      <c r="O578" s="14">
        <v>426</v>
      </c>
      <c r="P578" s="203"/>
      <c r="Q578" s="30" t="s">
        <v>434</v>
      </c>
      <c r="R578" s="20"/>
      <c r="S578" s="375"/>
      <c r="T578" s="26" t="s">
        <v>936</v>
      </c>
      <c r="U578" s="26"/>
    </row>
    <row r="579" spans="1:21" customFormat="1" ht="47.25" hidden="1" customHeight="1" thickBot="1" x14ac:dyDescent="0.35">
      <c r="A579" s="1"/>
      <c r="B579" s="518">
        <v>400177</v>
      </c>
      <c r="C579" s="611"/>
      <c r="D579" s="608"/>
      <c r="E579" s="175">
        <v>5</v>
      </c>
      <c r="F579" s="176" t="s">
        <v>461</v>
      </c>
      <c r="G579" s="177">
        <v>1038.5</v>
      </c>
      <c r="H579" s="243">
        <v>12576235</v>
      </c>
      <c r="I579" s="111">
        <f>+G579-G575</f>
        <v>993.5</v>
      </c>
      <c r="J579" s="477"/>
      <c r="K579" s="200">
        <v>0</v>
      </c>
      <c r="L579" s="452" t="s">
        <v>21</v>
      </c>
      <c r="M579" s="377">
        <v>100</v>
      </c>
      <c r="N579" s="246" t="s">
        <v>434</v>
      </c>
      <c r="O579" s="377">
        <v>426</v>
      </c>
      <c r="P579" s="215"/>
      <c r="Q579" s="214" t="s">
        <v>434</v>
      </c>
      <c r="R579" s="334"/>
      <c r="S579" s="378"/>
      <c r="T579" s="26" t="s">
        <v>936</v>
      </c>
      <c r="U579" s="26"/>
    </row>
    <row r="580" spans="1:21" customFormat="1" ht="40.5" hidden="1" customHeight="1" x14ac:dyDescent="0.3">
      <c r="A580" s="1"/>
      <c r="B580" s="519">
        <v>90138</v>
      </c>
      <c r="C580" s="609">
        <v>90138</v>
      </c>
      <c r="D580" s="606" t="s">
        <v>462</v>
      </c>
      <c r="E580" s="171">
        <v>1</v>
      </c>
      <c r="F580" s="172" t="s">
        <v>451</v>
      </c>
      <c r="G580" s="173">
        <v>0</v>
      </c>
      <c r="H580" s="241">
        <v>0</v>
      </c>
      <c r="I580" s="111"/>
      <c r="J580" s="267"/>
      <c r="K580" s="200">
        <v>0</v>
      </c>
      <c r="L580" s="451" t="s">
        <v>21</v>
      </c>
      <c r="M580" s="345">
        <v>0</v>
      </c>
      <c r="N580" s="244" t="s">
        <v>434</v>
      </c>
      <c r="O580" s="345">
        <v>426</v>
      </c>
      <c r="P580" s="373"/>
      <c r="Q580" s="208" t="s">
        <v>434</v>
      </c>
      <c r="R580" s="209" t="s">
        <v>21</v>
      </c>
      <c r="S580" s="374">
        <v>0</v>
      </c>
      <c r="T580" s="26" t="s">
        <v>936</v>
      </c>
      <c r="U580" s="26" t="s">
        <v>936</v>
      </c>
    </row>
    <row r="581" spans="1:21" customFormat="1" ht="40.5" hidden="1" customHeight="1" x14ac:dyDescent="0.3">
      <c r="A581" s="1"/>
      <c r="B581" s="519">
        <v>90138</v>
      </c>
      <c r="C581" s="610"/>
      <c r="D581" s="607"/>
      <c r="E581" s="16">
        <v>2</v>
      </c>
      <c r="F581" s="174" t="s">
        <v>460</v>
      </c>
      <c r="G581" s="12">
        <v>0</v>
      </c>
      <c r="H581" s="242">
        <v>0</v>
      </c>
      <c r="I581" s="111"/>
      <c r="J581" s="267"/>
      <c r="K581" s="200">
        <v>0</v>
      </c>
      <c r="L581" s="24" t="s">
        <v>21</v>
      </c>
      <c r="M581" s="14">
        <v>0</v>
      </c>
      <c r="N581" s="245" t="s">
        <v>434</v>
      </c>
      <c r="O581" s="14">
        <v>426</v>
      </c>
      <c r="P581" s="203"/>
      <c r="Q581" s="30" t="s">
        <v>434</v>
      </c>
      <c r="R581" s="20"/>
      <c r="S581" s="375"/>
      <c r="T581" s="26" t="s">
        <v>936</v>
      </c>
      <c r="U581" s="26"/>
    </row>
    <row r="582" spans="1:21" customFormat="1" ht="26.25" hidden="1" customHeight="1" x14ac:dyDescent="0.3">
      <c r="A582" s="1"/>
      <c r="B582" s="519">
        <v>90138</v>
      </c>
      <c r="C582" s="610"/>
      <c r="D582" s="607"/>
      <c r="E582" s="16">
        <v>3</v>
      </c>
      <c r="F582" s="174" t="s">
        <v>453</v>
      </c>
      <c r="G582" s="12">
        <v>0</v>
      </c>
      <c r="H582" s="242">
        <v>0</v>
      </c>
      <c r="I582" s="111"/>
      <c r="J582" s="267"/>
      <c r="K582" s="200">
        <v>0</v>
      </c>
      <c r="L582" s="24" t="s">
        <v>21</v>
      </c>
      <c r="M582" s="14">
        <v>0</v>
      </c>
      <c r="N582" s="245" t="s">
        <v>434</v>
      </c>
      <c r="O582" s="14">
        <v>426</v>
      </c>
      <c r="P582" s="203"/>
      <c r="Q582" s="30" t="s">
        <v>434</v>
      </c>
      <c r="R582" s="20"/>
      <c r="S582" s="375"/>
      <c r="T582" s="26" t="s">
        <v>936</v>
      </c>
      <c r="U582" s="26"/>
    </row>
    <row r="583" spans="1:21" customFormat="1" ht="51.6" hidden="1" customHeight="1" x14ac:dyDescent="0.3">
      <c r="A583" s="1"/>
      <c r="B583" s="519">
        <v>90138</v>
      </c>
      <c r="C583" s="610"/>
      <c r="D583" s="607"/>
      <c r="E583" s="16">
        <v>4</v>
      </c>
      <c r="F583" s="174" t="s">
        <v>454</v>
      </c>
      <c r="G583" s="12">
        <v>0</v>
      </c>
      <c r="H583" s="242">
        <v>0</v>
      </c>
      <c r="I583" s="111"/>
      <c r="J583" s="267"/>
      <c r="K583" s="200">
        <v>0</v>
      </c>
      <c r="L583" s="24" t="s">
        <v>21</v>
      </c>
      <c r="M583" s="14">
        <v>0</v>
      </c>
      <c r="N583" s="245" t="s">
        <v>434</v>
      </c>
      <c r="O583" s="14">
        <v>426</v>
      </c>
      <c r="P583" s="203"/>
      <c r="Q583" s="30" t="s">
        <v>434</v>
      </c>
      <c r="R583" s="20"/>
      <c r="S583" s="375"/>
      <c r="T583" s="26" t="s">
        <v>936</v>
      </c>
      <c r="U583" s="26"/>
    </row>
    <row r="584" spans="1:21" customFormat="1" ht="43.5" hidden="1" customHeight="1" thickBot="1" x14ac:dyDescent="0.35">
      <c r="A584" s="1"/>
      <c r="B584" s="519">
        <v>90138</v>
      </c>
      <c r="C584" s="611"/>
      <c r="D584" s="608"/>
      <c r="E584" s="175">
        <v>5</v>
      </c>
      <c r="F584" s="176" t="s">
        <v>461</v>
      </c>
      <c r="G584" s="177">
        <v>0</v>
      </c>
      <c r="H584" s="243">
        <v>0</v>
      </c>
      <c r="I584" s="111"/>
      <c r="J584" s="267"/>
      <c r="K584" s="200">
        <v>0</v>
      </c>
      <c r="L584" s="452" t="s">
        <v>21</v>
      </c>
      <c r="M584" s="377">
        <v>0</v>
      </c>
      <c r="N584" s="246" t="s">
        <v>434</v>
      </c>
      <c r="O584" s="377">
        <v>426</v>
      </c>
      <c r="P584" s="215"/>
      <c r="Q584" s="214" t="s">
        <v>434</v>
      </c>
      <c r="R584" s="334"/>
      <c r="S584" s="378"/>
      <c r="T584" s="26" t="s">
        <v>936</v>
      </c>
      <c r="U584" s="26"/>
    </row>
    <row r="585" spans="1:21" customFormat="1" ht="32.25" hidden="1" customHeight="1" x14ac:dyDescent="0.3">
      <c r="A585" s="1"/>
      <c r="B585" s="518">
        <v>400178</v>
      </c>
      <c r="C585" s="609" t="s">
        <v>463</v>
      </c>
      <c r="D585" s="606" t="s">
        <v>464</v>
      </c>
      <c r="E585" s="171">
        <v>1</v>
      </c>
      <c r="F585" s="172" t="s">
        <v>465</v>
      </c>
      <c r="G585" s="173">
        <v>43.77</v>
      </c>
      <c r="H585" s="241">
        <v>530055</v>
      </c>
      <c r="I585" s="111"/>
      <c r="J585" s="267"/>
      <c r="K585" s="200">
        <v>0</v>
      </c>
      <c r="L585" s="451" t="s">
        <v>21</v>
      </c>
      <c r="M585" s="345">
        <v>100</v>
      </c>
      <c r="N585" s="244" t="s">
        <v>434</v>
      </c>
      <c r="O585" s="345">
        <v>426</v>
      </c>
      <c r="P585" s="373"/>
      <c r="Q585" s="208" t="s">
        <v>434</v>
      </c>
      <c r="R585" s="209" t="s">
        <v>21</v>
      </c>
      <c r="S585" s="374">
        <v>100</v>
      </c>
      <c r="T585" s="26" t="s">
        <v>936</v>
      </c>
      <c r="U585" s="26" t="s">
        <v>936</v>
      </c>
    </row>
    <row r="586" spans="1:21" customFormat="1" ht="32.25" hidden="1" customHeight="1" x14ac:dyDescent="0.3">
      <c r="A586" s="1"/>
      <c r="B586" s="518">
        <v>400178</v>
      </c>
      <c r="C586" s="610"/>
      <c r="D586" s="607"/>
      <c r="E586" s="16">
        <v>2</v>
      </c>
      <c r="F586" s="174" t="s">
        <v>466</v>
      </c>
      <c r="G586" s="12">
        <v>178.43</v>
      </c>
      <c r="H586" s="242">
        <v>2160787</v>
      </c>
      <c r="I586" s="111">
        <f>+G586-G585</f>
        <v>134.66</v>
      </c>
      <c r="J586" s="477"/>
      <c r="K586" s="200">
        <v>0</v>
      </c>
      <c r="L586" s="24" t="s">
        <v>21</v>
      </c>
      <c r="M586" s="14">
        <v>100</v>
      </c>
      <c r="N586" s="245" t="s">
        <v>434</v>
      </c>
      <c r="O586" s="14">
        <v>426</v>
      </c>
      <c r="P586" s="203"/>
      <c r="Q586" s="30" t="s">
        <v>434</v>
      </c>
      <c r="R586" s="20"/>
      <c r="S586" s="375"/>
      <c r="T586" s="26" t="s">
        <v>936</v>
      </c>
      <c r="U586" s="26"/>
    </row>
    <row r="587" spans="1:21" customFormat="1" ht="32.25" hidden="1" customHeight="1" x14ac:dyDescent="0.3">
      <c r="A587" s="1"/>
      <c r="B587" s="518">
        <v>400178</v>
      </c>
      <c r="C587" s="610"/>
      <c r="D587" s="607"/>
      <c r="E587" s="16">
        <v>3</v>
      </c>
      <c r="F587" s="174" t="s">
        <v>467</v>
      </c>
      <c r="G587" s="12">
        <v>155.22999999999999</v>
      </c>
      <c r="H587" s="242">
        <v>1879835</v>
      </c>
      <c r="I587" s="111">
        <f>+G587-G585</f>
        <v>111.45999999999998</v>
      </c>
      <c r="J587" s="477"/>
      <c r="K587" s="200">
        <v>0</v>
      </c>
      <c r="L587" s="24" t="s">
        <v>21</v>
      </c>
      <c r="M587" s="14">
        <v>100</v>
      </c>
      <c r="N587" s="245" t="s">
        <v>434</v>
      </c>
      <c r="O587" s="14">
        <v>426</v>
      </c>
      <c r="P587" s="203"/>
      <c r="Q587" s="30" t="s">
        <v>434</v>
      </c>
      <c r="R587" s="20"/>
      <c r="S587" s="375"/>
      <c r="T587" s="26" t="s">
        <v>936</v>
      </c>
      <c r="U587" s="26"/>
    </row>
    <row r="588" spans="1:21" customFormat="1" ht="32.25" hidden="1" customHeight="1" thickBot="1" x14ac:dyDescent="0.35">
      <c r="A588" s="1"/>
      <c r="B588" s="518">
        <v>400178</v>
      </c>
      <c r="C588" s="611"/>
      <c r="D588" s="608"/>
      <c r="E588" s="175">
        <v>4</v>
      </c>
      <c r="F588" s="176" t="s">
        <v>468</v>
      </c>
      <c r="G588" s="177">
        <v>263.8</v>
      </c>
      <c r="H588" s="243">
        <v>3194618</v>
      </c>
      <c r="I588" s="111">
        <f>+G588-G585</f>
        <v>220.03</v>
      </c>
      <c r="J588" s="477"/>
      <c r="K588" s="200">
        <v>0</v>
      </c>
      <c r="L588" s="452" t="s">
        <v>21</v>
      </c>
      <c r="M588" s="377">
        <v>100</v>
      </c>
      <c r="N588" s="246" t="s">
        <v>434</v>
      </c>
      <c r="O588" s="377">
        <v>426</v>
      </c>
      <c r="P588" s="215"/>
      <c r="Q588" s="214" t="s">
        <v>434</v>
      </c>
      <c r="R588" s="334"/>
      <c r="S588" s="378"/>
      <c r="T588" s="26" t="s">
        <v>936</v>
      </c>
      <c r="U588" s="26"/>
    </row>
    <row r="589" spans="1:21" customFormat="1" ht="32.25" hidden="1" customHeight="1" x14ac:dyDescent="0.3">
      <c r="A589" s="1"/>
      <c r="B589" s="518">
        <v>90139</v>
      </c>
      <c r="C589" s="609">
        <v>90139</v>
      </c>
      <c r="D589" s="606" t="s">
        <v>469</v>
      </c>
      <c r="E589" s="171">
        <v>1</v>
      </c>
      <c r="F589" s="172" t="s">
        <v>465</v>
      </c>
      <c r="G589" s="173">
        <v>0</v>
      </c>
      <c r="H589" s="241">
        <v>0</v>
      </c>
      <c r="I589" s="111"/>
      <c r="J589" s="267"/>
      <c r="K589" s="200">
        <v>0</v>
      </c>
      <c r="L589" s="451" t="s">
        <v>21</v>
      </c>
      <c r="M589" s="345">
        <v>0</v>
      </c>
      <c r="N589" s="244" t="s">
        <v>434</v>
      </c>
      <c r="O589" s="345">
        <v>426</v>
      </c>
      <c r="P589" s="373"/>
      <c r="Q589" s="208" t="s">
        <v>434</v>
      </c>
      <c r="R589" s="209" t="s">
        <v>21</v>
      </c>
      <c r="S589" s="374">
        <v>0</v>
      </c>
      <c r="T589" s="26" t="s">
        <v>936</v>
      </c>
      <c r="U589" s="26" t="s">
        <v>936</v>
      </c>
    </row>
    <row r="590" spans="1:21" customFormat="1" ht="32.25" hidden="1" customHeight="1" x14ac:dyDescent="0.3">
      <c r="A590" s="1"/>
      <c r="B590" s="518">
        <v>90139</v>
      </c>
      <c r="C590" s="610"/>
      <c r="D590" s="607"/>
      <c r="E590" s="16">
        <v>2</v>
      </c>
      <c r="F590" s="174" t="s">
        <v>466</v>
      </c>
      <c r="G590" s="12">
        <v>0</v>
      </c>
      <c r="H590" s="242">
        <v>0</v>
      </c>
      <c r="I590" s="111"/>
      <c r="J590" s="267"/>
      <c r="K590" s="200">
        <v>0</v>
      </c>
      <c r="L590" s="24" t="s">
        <v>21</v>
      </c>
      <c r="M590" s="14">
        <v>0</v>
      </c>
      <c r="N590" s="245" t="s">
        <v>434</v>
      </c>
      <c r="O590" s="14">
        <v>426</v>
      </c>
      <c r="P590" s="203"/>
      <c r="Q590" s="30" t="s">
        <v>434</v>
      </c>
      <c r="R590" s="20"/>
      <c r="S590" s="375"/>
      <c r="T590" s="26" t="s">
        <v>936</v>
      </c>
      <c r="U590" s="26"/>
    </row>
    <row r="591" spans="1:21" customFormat="1" ht="32.25" hidden="1" customHeight="1" x14ac:dyDescent="0.3">
      <c r="A591" s="1"/>
      <c r="B591" s="518">
        <v>90139</v>
      </c>
      <c r="C591" s="610"/>
      <c r="D591" s="607"/>
      <c r="E591" s="16">
        <v>3</v>
      </c>
      <c r="F591" s="174" t="s">
        <v>467</v>
      </c>
      <c r="G591" s="12">
        <v>0</v>
      </c>
      <c r="H591" s="242">
        <v>0</v>
      </c>
      <c r="I591" s="111"/>
      <c r="J591" s="267"/>
      <c r="K591" s="200">
        <v>0</v>
      </c>
      <c r="L591" s="24" t="s">
        <v>21</v>
      </c>
      <c r="M591" s="14">
        <v>0</v>
      </c>
      <c r="N591" s="245" t="s">
        <v>434</v>
      </c>
      <c r="O591" s="14">
        <v>426</v>
      </c>
      <c r="P591" s="203"/>
      <c r="Q591" s="30" t="s">
        <v>434</v>
      </c>
      <c r="R591" s="20"/>
      <c r="S591" s="375"/>
      <c r="T591" s="26" t="s">
        <v>936</v>
      </c>
      <c r="U591" s="26"/>
    </row>
    <row r="592" spans="1:21" customFormat="1" ht="32.25" hidden="1" customHeight="1" thickBot="1" x14ac:dyDescent="0.35">
      <c r="A592" s="1"/>
      <c r="B592" s="518">
        <v>90139</v>
      </c>
      <c r="C592" s="611"/>
      <c r="D592" s="608"/>
      <c r="E592" s="175">
        <v>4</v>
      </c>
      <c r="F592" s="176" t="s">
        <v>468</v>
      </c>
      <c r="G592" s="177">
        <v>0</v>
      </c>
      <c r="H592" s="243">
        <v>0</v>
      </c>
      <c r="I592" s="111"/>
      <c r="J592" s="267"/>
      <c r="K592" s="200">
        <v>0</v>
      </c>
      <c r="L592" s="452" t="s">
        <v>21</v>
      </c>
      <c r="M592" s="377">
        <v>0</v>
      </c>
      <c r="N592" s="246" t="s">
        <v>434</v>
      </c>
      <c r="O592" s="377">
        <v>426</v>
      </c>
      <c r="P592" s="215"/>
      <c r="Q592" s="214" t="s">
        <v>434</v>
      </c>
      <c r="R592" s="334"/>
      <c r="S592" s="378"/>
      <c r="T592" s="26" t="s">
        <v>936</v>
      </c>
      <c r="U592" s="26"/>
    </row>
    <row r="593" spans="1:21" customFormat="1" hidden="1" x14ac:dyDescent="0.3">
      <c r="A593" s="1"/>
      <c r="B593" s="55">
        <v>4002</v>
      </c>
      <c r="C593" s="183">
        <v>4002</v>
      </c>
      <c r="D593" s="690" t="s">
        <v>470</v>
      </c>
      <c r="E593" s="691"/>
      <c r="F593" s="691"/>
      <c r="G593" s="497"/>
      <c r="H593" s="221"/>
      <c r="I593" s="458"/>
      <c r="J593" s="476"/>
      <c r="K593" s="200">
        <v>0</v>
      </c>
      <c r="L593" s="370" t="s">
        <v>42</v>
      </c>
      <c r="M593" s="379" t="s">
        <v>42</v>
      </c>
      <c r="N593" s="379" t="s">
        <v>42</v>
      </c>
      <c r="O593" s="379" t="s">
        <v>42</v>
      </c>
      <c r="P593" s="371"/>
      <c r="Q593" s="307"/>
      <c r="R593" s="379" t="s">
        <v>42</v>
      </c>
      <c r="S593" s="379" t="s">
        <v>42</v>
      </c>
      <c r="T593" s="379" t="s">
        <v>42</v>
      </c>
      <c r="U593" s="274" t="s">
        <v>41</v>
      </c>
    </row>
    <row r="594" spans="1:21" customFormat="1" ht="41.4" hidden="1" x14ac:dyDescent="0.3">
      <c r="A594" s="1"/>
      <c r="B594" s="55">
        <v>40022</v>
      </c>
      <c r="C594" s="15" t="s">
        <v>471</v>
      </c>
      <c r="D594" s="54" t="s">
        <v>472</v>
      </c>
      <c r="E594" s="16"/>
      <c r="F594" s="16" t="s">
        <v>20</v>
      </c>
      <c r="G594" s="12">
        <v>12.68</v>
      </c>
      <c r="H594" s="219">
        <v>153555</v>
      </c>
      <c r="I594" s="458"/>
      <c r="J594" s="267"/>
      <c r="K594" s="200">
        <v>0</v>
      </c>
      <c r="L594" s="24" t="s">
        <v>139</v>
      </c>
      <c r="M594" s="14">
        <v>100</v>
      </c>
      <c r="N594" s="35" t="s">
        <v>473</v>
      </c>
      <c r="O594" s="14">
        <v>454</v>
      </c>
      <c r="P594" s="203"/>
      <c r="Q5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594" s="20" t="s">
        <v>139</v>
      </c>
      <c r="S594" s="14">
        <v>100</v>
      </c>
      <c r="T594" s="26" t="s">
        <v>936</v>
      </c>
      <c r="U594" s="26" t="s">
        <v>936</v>
      </c>
    </row>
    <row r="595" spans="1:21" customFormat="1" ht="50.1" hidden="1" customHeight="1" x14ac:dyDescent="0.3">
      <c r="A595" s="1"/>
      <c r="B595" s="53">
        <v>40023</v>
      </c>
      <c r="C595" s="95" t="s">
        <v>474</v>
      </c>
      <c r="D595" s="97" t="s">
        <v>926</v>
      </c>
      <c r="E595" s="84"/>
      <c r="F595" s="84" t="s">
        <v>20</v>
      </c>
      <c r="G595" s="85">
        <v>28.54</v>
      </c>
      <c r="H595" s="219">
        <v>345619</v>
      </c>
      <c r="I595" s="458"/>
      <c r="J595" s="421"/>
      <c r="K595" s="200">
        <v>0</v>
      </c>
      <c r="L595" s="162" t="s">
        <v>373</v>
      </c>
      <c r="M595" s="422">
        <v>100</v>
      </c>
      <c r="N595" s="423" t="s">
        <v>473</v>
      </c>
      <c r="O595" s="422">
        <v>454</v>
      </c>
      <c r="P595" s="203"/>
      <c r="Q5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595" s="20" t="s">
        <v>373</v>
      </c>
      <c r="S595" s="14">
        <v>100</v>
      </c>
      <c r="T595" s="26" t="s">
        <v>936</v>
      </c>
      <c r="U595" s="26" t="s">
        <v>936</v>
      </c>
    </row>
    <row r="596" spans="1:21" customFormat="1" ht="27.6" hidden="1" x14ac:dyDescent="0.3">
      <c r="A596" s="1"/>
      <c r="B596" s="53">
        <v>40024</v>
      </c>
      <c r="C596" s="95" t="s">
        <v>475</v>
      </c>
      <c r="D596" s="97" t="s">
        <v>476</v>
      </c>
      <c r="E596" s="84"/>
      <c r="F596" s="84" t="s">
        <v>20</v>
      </c>
      <c r="G596" s="85">
        <v>2.19</v>
      </c>
      <c r="H596" s="219">
        <v>26521</v>
      </c>
      <c r="I596" s="458"/>
      <c r="J596" s="200"/>
      <c r="K596" s="200">
        <v>0</v>
      </c>
      <c r="L596" s="166" t="s">
        <v>373</v>
      </c>
      <c r="M596" s="25">
        <v>100</v>
      </c>
      <c r="N596" s="35" t="s">
        <v>473</v>
      </c>
      <c r="O596" s="25">
        <v>454</v>
      </c>
      <c r="P596" s="201"/>
      <c r="Q5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596" s="20" t="s">
        <v>373</v>
      </c>
      <c r="S596" s="25">
        <v>100</v>
      </c>
      <c r="T596" s="26" t="s">
        <v>936</v>
      </c>
      <c r="U596" s="26" t="s">
        <v>936</v>
      </c>
    </row>
    <row r="597" spans="1:21" customFormat="1" ht="27.6" hidden="1" x14ac:dyDescent="0.3">
      <c r="A597" s="1"/>
      <c r="B597" s="53">
        <v>40025</v>
      </c>
      <c r="C597" s="92" t="s">
        <v>477</v>
      </c>
      <c r="D597" s="104" t="s">
        <v>478</v>
      </c>
      <c r="E597" s="90"/>
      <c r="F597" s="90" t="s">
        <v>20</v>
      </c>
      <c r="G597" s="98">
        <v>13.91</v>
      </c>
      <c r="H597" s="225">
        <v>168450</v>
      </c>
      <c r="I597" s="458"/>
      <c r="J597" s="200"/>
      <c r="K597" s="200">
        <v>0</v>
      </c>
      <c r="L597" s="368" t="s">
        <v>373</v>
      </c>
      <c r="M597" s="274">
        <v>100</v>
      </c>
      <c r="N597" s="199" t="s">
        <v>473</v>
      </c>
      <c r="O597" s="274">
        <v>454</v>
      </c>
      <c r="P597" s="304"/>
      <c r="Q597"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597" s="360" t="s">
        <v>373</v>
      </c>
      <c r="S597" s="274">
        <v>100</v>
      </c>
      <c r="T597" s="26" t="s">
        <v>936</v>
      </c>
      <c r="U597" s="26" t="s">
        <v>936</v>
      </c>
    </row>
    <row r="598" spans="1:21" customFormat="1" ht="23.25" hidden="1" customHeight="1" x14ac:dyDescent="0.3">
      <c r="A598" s="23"/>
      <c r="B598" s="53">
        <v>40026</v>
      </c>
      <c r="C598" s="592" t="s">
        <v>479</v>
      </c>
      <c r="D598" s="586" t="s">
        <v>480</v>
      </c>
      <c r="E598" s="100">
        <v>1</v>
      </c>
      <c r="F598" s="100" t="s">
        <v>481</v>
      </c>
      <c r="G598" s="101">
        <v>29.99</v>
      </c>
      <c r="H598" s="241">
        <v>363179</v>
      </c>
      <c r="I598" s="111"/>
      <c r="J598" s="202"/>
      <c r="K598" s="200">
        <v>0</v>
      </c>
      <c r="L598" s="451" t="s">
        <v>21</v>
      </c>
      <c r="M598" s="205">
        <v>100</v>
      </c>
      <c r="N598" s="206" t="s">
        <v>473</v>
      </c>
      <c r="O598" s="205">
        <v>454</v>
      </c>
      <c r="P598" s="207"/>
      <c r="Q59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598" s="209" t="s">
        <v>21</v>
      </c>
      <c r="S598" s="279">
        <v>100</v>
      </c>
      <c r="T598" s="26" t="s">
        <v>936</v>
      </c>
      <c r="U598" s="26" t="s">
        <v>936</v>
      </c>
    </row>
    <row r="599" spans="1:21" customFormat="1" ht="23.25" hidden="1" customHeight="1" x14ac:dyDescent="0.3">
      <c r="A599" s="15" t="s">
        <v>482</v>
      </c>
      <c r="B599" s="53">
        <v>40026</v>
      </c>
      <c r="C599" s="593"/>
      <c r="D599" s="587"/>
      <c r="E599" s="84">
        <v>2</v>
      </c>
      <c r="F599" s="84" t="s">
        <v>483</v>
      </c>
      <c r="G599" s="85">
        <v>30.88</v>
      </c>
      <c r="H599" s="242">
        <v>373957</v>
      </c>
      <c r="I599" s="111">
        <f>+G599-G598</f>
        <v>0.89000000000000057</v>
      </c>
      <c r="J599" s="202"/>
      <c r="K599" s="200">
        <v>0</v>
      </c>
      <c r="L599" s="24" t="s">
        <v>21</v>
      </c>
      <c r="M599" s="25">
        <v>100</v>
      </c>
      <c r="N599" s="35" t="s">
        <v>473</v>
      </c>
      <c r="O599" s="25">
        <v>454</v>
      </c>
      <c r="P599" s="201"/>
      <c r="Q599" s="30"/>
      <c r="R599" s="269"/>
      <c r="S599" s="280"/>
      <c r="T599" s="26" t="s">
        <v>936</v>
      </c>
      <c r="U599" s="26"/>
    </row>
    <row r="600" spans="1:21" customFormat="1" ht="23.25" hidden="1" customHeight="1" x14ac:dyDescent="0.3">
      <c r="A600" s="15" t="s">
        <v>484</v>
      </c>
      <c r="B600" s="53">
        <v>40026</v>
      </c>
      <c r="C600" s="593"/>
      <c r="D600" s="587"/>
      <c r="E600" s="84">
        <v>3</v>
      </c>
      <c r="F600" s="84" t="s">
        <v>485</v>
      </c>
      <c r="G600" s="85">
        <v>31.77</v>
      </c>
      <c r="H600" s="242">
        <v>384735</v>
      </c>
      <c r="I600" s="111">
        <f>+G600-G598</f>
        <v>1.7800000000000011</v>
      </c>
      <c r="J600" s="202"/>
      <c r="K600" s="200">
        <v>0</v>
      </c>
      <c r="L600" s="24" t="s">
        <v>21</v>
      </c>
      <c r="M600" s="25">
        <v>100</v>
      </c>
      <c r="N600" s="35" t="s">
        <v>473</v>
      </c>
      <c r="O600" s="25">
        <v>454</v>
      </c>
      <c r="P600" s="201"/>
      <c r="Q600" s="30"/>
      <c r="R600" s="269"/>
      <c r="S600" s="280"/>
      <c r="T600" s="26" t="s">
        <v>936</v>
      </c>
      <c r="U600" s="26"/>
    </row>
    <row r="601" spans="1:21" customFormat="1" ht="23.25" hidden="1" customHeight="1" thickBot="1" x14ac:dyDescent="0.35">
      <c r="A601" s="15" t="s">
        <v>486</v>
      </c>
      <c r="B601" s="53">
        <v>40026</v>
      </c>
      <c r="C601" s="594"/>
      <c r="D601" s="588"/>
      <c r="E601" s="102">
        <v>4</v>
      </c>
      <c r="F601" s="102" t="s">
        <v>487</v>
      </c>
      <c r="G601" s="103">
        <v>34.01</v>
      </c>
      <c r="H601" s="243">
        <v>411861</v>
      </c>
      <c r="I601" s="111">
        <f>+G601-G598</f>
        <v>4.0199999999999996</v>
      </c>
      <c r="J601" s="202"/>
      <c r="K601" s="200">
        <v>0</v>
      </c>
      <c r="L601" s="452" t="s">
        <v>21</v>
      </c>
      <c r="M601" s="211">
        <v>100</v>
      </c>
      <c r="N601" s="212" t="s">
        <v>473</v>
      </c>
      <c r="O601" s="211">
        <v>454</v>
      </c>
      <c r="P601" s="213"/>
      <c r="Q601" s="214"/>
      <c r="R601" s="270"/>
      <c r="S601" s="284"/>
      <c r="T601" s="26" t="s">
        <v>936</v>
      </c>
      <c r="U601" s="26"/>
    </row>
    <row r="602" spans="1:21" customFormat="1" ht="19.5" hidden="1" customHeight="1" x14ac:dyDescent="0.3">
      <c r="A602" s="23"/>
      <c r="B602" s="53">
        <v>400210</v>
      </c>
      <c r="C602" s="621" t="s">
        <v>488</v>
      </c>
      <c r="D602" s="624" t="s">
        <v>925</v>
      </c>
      <c r="E602" s="128">
        <v>1</v>
      </c>
      <c r="F602" s="128" t="s">
        <v>489</v>
      </c>
      <c r="G602" s="101">
        <v>45.81</v>
      </c>
      <c r="H602" s="241">
        <v>554759</v>
      </c>
      <c r="I602" s="111"/>
      <c r="J602" s="261"/>
      <c r="K602" s="200">
        <v>0</v>
      </c>
      <c r="L602" s="277" t="s">
        <v>139</v>
      </c>
      <c r="M602" s="205">
        <v>100</v>
      </c>
      <c r="N602" s="206" t="s">
        <v>473</v>
      </c>
      <c r="O602" s="205">
        <v>454</v>
      </c>
      <c r="P602" s="207"/>
      <c r="Q60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02" s="209" t="s">
        <v>139</v>
      </c>
      <c r="S602" s="279">
        <v>100</v>
      </c>
      <c r="T602" s="26" t="s">
        <v>936</v>
      </c>
      <c r="U602" s="26" t="s">
        <v>936</v>
      </c>
    </row>
    <row r="603" spans="1:21" ht="19.5" hidden="1" customHeight="1" x14ac:dyDescent="0.3">
      <c r="A603" s="15" t="s">
        <v>490</v>
      </c>
      <c r="B603" s="53">
        <v>400210</v>
      </c>
      <c r="C603" s="622"/>
      <c r="D603" s="625"/>
      <c r="E603" s="89">
        <v>2</v>
      </c>
      <c r="F603" s="27" t="s">
        <v>491</v>
      </c>
      <c r="G603" s="239">
        <v>48.48</v>
      </c>
      <c r="H603" s="242">
        <v>587093</v>
      </c>
      <c r="I603" s="111">
        <f>+G603-G602</f>
        <v>2.6699999999999946</v>
      </c>
      <c r="J603" s="202"/>
      <c r="K603" s="200">
        <v>0</v>
      </c>
      <c r="L603" s="17" t="s">
        <v>139</v>
      </c>
      <c r="M603" s="25">
        <v>100</v>
      </c>
      <c r="N603" s="35" t="s">
        <v>473</v>
      </c>
      <c r="O603" s="25"/>
      <c r="P603" s="201"/>
      <c r="Q603" s="289"/>
      <c r="R603" s="269"/>
      <c r="S603" s="280"/>
      <c r="T603" s="26" t="s">
        <v>936</v>
      </c>
      <c r="U603" s="26"/>
    </row>
    <row r="604" spans="1:21" ht="19.5" hidden="1" customHeight="1" x14ac:dyDescent="0.3">
      <c r="A604" s="15" t="s">
        <v>492</v>
      </c>
      <c r="B604" s="53">
        <v>400210</v>
      </c>
      <c r="C604" s="622"/>
      <c r="D604" s="625"/>
      <c r="E604" s="89">
        <v>3</v>
      </c>
      <c r="F604" s="27" t="s">
        <v>493</v>
      </c>
      <c r="G604" s="239">
        <v>51.87</v>
      </c>
      <c r="H604" s="242">
        <v>628146</v>
      </c>
      <c r="I604" s="111">
        <f>+G604-G602</f>
        <v>6.0599999999999952</v>
      </c>
      <c r="J604" s="202"/>
      <c r="K604" s="200">
        <v>0</v>
      </c>
      <c r="L604" s="17" t="s">
        <v>139</v>
      </c>
      <c r="M604" s="25">
        <v>100</v>
      </c>
      <c r="N604" s="35" t="s">
        <v>473</v>
      </c>
      <c r="O604" s="25"/>
      <c r="P604" s="201"/>
      <c r="Q604" s="289"/>
      <c r="R604" s="269"/>
      <c r="S604" s="280"/>
      <c r="T604" s="26" t="s">
        <v>936</v>
      </c>
      <c r="U604" s="26"/>
    </row>
    <row r="605" spans="1:21" ht="19.5" hidden="1" customHeight="1" x14ac:dyDescent="0.3">
      <c r="A605" s="15" t="s">
        <v>494</v>
      </c>
      <c r="B605" s="53">
        <v>400210</v>
      </c>
      <c r="C605" s="622"/>
      <c r="D605" s="625"/>
      <c r="E605" s="89">
        <v>4</v>
      </c>
      <c r="F605" s="27" t="s">
        <v>495</v>
      </c>
      <c r="G605" s="239">
        <v>55.22</v>
      </c>
      <c r="H605" s="242">
        <v>668714</v>
      </c>
      <c r="I605" s="111">
        <f>+G605-G602</f>
        <v>9.4099999999999966</v>
      </c>
      <c r="J605" s="202"/>
      <c r="K605" s="200">
        <v>0</v>
      </c>
      <c r="L605" s="17" t="s">
        <v>139</v>
      </c>
      <c r="M605" s="25">
        <v>100</v>
      </c>
      <c r="N605" s="35" t="s">
        <v>473</v>
      </c>
      <c r="O605" s="25"/>
      <c r="P605" s="201"/>
      <c r="Q605" s="289"/>
      <c r="R605" s="269"/>
      <c r="S605" s="280"/>
      <c r="T605" s="26" t="s">
        <v>936</v>
      </c>
      <c r="U605" s="26"/>
    </row>
    <row r="606" spans="1:21" ht="19.5" hidden="1" customHeight="1" thickBot="1" x14ac:dyDescent="0.35">
      <c r="A606" s="15" t="s">
        <v>496</v>
      </c>
      <c r="B606" s="53">
        <v>400210</v>
      </c>
      <c r="C606" s="623"/>
      <c r="D606" s="626"/>
      <c r="E606" s="129">
        <v>5</v>
      </c>
      <c r="F606" s="210" t="s">
        <v>497</v>
      </c>
      <c r="G606" s="240">
        <v>69.900000000000006</v>
      </c>
      <c r="H606" s="243">
        <v>846489</v>
      </c>
      <c r="I606" s="111">
        <f>+G606-G602</f>
        <v>24.090000000000003</v>
      </c>
      <c r="J606" s="202"/>
      <c r="K606" s="200">
        <v>0</v>
      </c>
      <c r="L606" s="282" t="s">
        <v>139</v>
      </c>
      <c r="M606" s="211">
        <v>100</v>
      </c>
      <c r="N606" s="212" t="s">
        <v>473</v>
      </c>
      <c r="O606" s="211"/>
      <c r="P606" s="213"/>
      <c r="Q606" s="329"/>
      <c r="R606" s="270"/>
      <c r="S606" s="284"/>
      <c r="T606" s="26" t="s">
        <v>936</v>
      </c>
      <c r="U606" s="26"/>
    </row>
    <row r="607" spans="1:21" customFormat="1" ht="21" hidden="1" customHeight="1" x14ac:dyDescent="0.3">
      <c r="A607" s="23"/>
      <c r="B607" s="53">
        <v>400215</v>
      </c>
      <c r="C607" s="592" t="s">
        <v>498</v>
      </c>
      <c r="D607" s="586" t="s">
        <v>499</v>
      </c>
      <c r="E607" s="100">
        <v>1</v>
      </c>
      <c r="F607" s="100" t="s">
        <v>500</v>
      </c>
      <c r="G607" s="101">
        <v>27.19</v>
      </c>
      <c r="H607" s="241">
        <v>329271</v>
      </c>
      <c r="I607" s="111"/>
      <c r="J607" s="261"/>
      <c r="K607" s="200">
        <v>0</v>
      </c>
      <c r="L607" s="451" t="s">
        <v>918</v>
      </c>
      <c r="M607" s="205">
        <v>100</v>
      </c>
      <c r="N607" s="206" t="s">
        <v>473</v>
      </c>
      <c r="O607" s="205">
        <v>454</v>
      </c>
      <c r="P607" s="207"/>
      <c r="Q60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07" s="209" t="s">
        <v>501</v>
      </c>
      <c r="S607" s="279">
        <v>100</v>
      </c>
      <c r="T607" s="26" t="s">
        <v>936</v>
      </c>
      <c r="U607" s="26" t="s">
        <v>936</v>
      </c>
    </row>
    <row r="608" spans="1:21" customFormat="1" ht="21" hidden="1" customHeight="1" x14ac:dyDescent="0.3">
      <c r="A608" s="15" t="s">
        <v>502</v>
      </c>
      <c r="B608" s="53">
        <v>400215</v>
      </c>
      <c r="C608" s="593"/>
      <c r="D608" s="587"/>
      <c r="E608" s="84">
        <v>2</v>
      </c>
      <c r="F608" s="84" t="s">
        <v>503</v>
      </c>
      <c r="G608" s="85">
        <v>28.88</v>
      </c>
      <c r="H608" s="242">
        <v>349737</v>
      </c>
      <c r="I608" s="111">
        <f>+G608-G607</f>
        <v>1.6899999999999977</v>
      </c>
      <c r="J608" s="463"/>
      <c r="K608" s="200">
        <v>0</v>
      </c>
      <c r="L608" s="24" t="s">
        <v>918</v>
      </c>
      <c r="M608" s="25">
        <v>100</v>
      </c>
      <c r="N608" s="35" t="s">
        <v>473</v>
      </c>
      <c r="O608" s="25">
        <v>454</v>
      </c>
      <c r="P608" s="201"/>
      <c r="Q608" s="30"/>
      <c r="R608" s="269"/>
      <c r="S608" s="280"/>
      <c r="T608" s="26" t="s">
        <v>936</v>
      </c>
      <c r="U608" s="26"/>
    </row>
    <row r="609" spans="1:21" customFormat="1" ht="21" hidden="1" customHeight="1" x14ac:dyDescent="0.3">
      <c r="A609" s="15" t="s">
        <v>504</v>
      </c>
      <c r="B609" s="53">
        <v>400215</v>
      </c>
      <c r="C609" s="593"/>
      <c r="D609" s="587"/>
      <c r="E609" s="84">
        <v>3</v>
      </c>
      <c r="F609" s="84" t="s">
        <v>505</v>
      </c>
      <c r="G609" s="85">
        <v>30.79</v>
      </c>
      <c r="H609" s="242">
        <v>372867</v>
      </c>
      <c r="I609" s="111">
        <f>+G609-G607</f>
        <v>3.5999999999999979</v>
      </c>
      <c r="J609" s="463"/>
      <c r="K609" s="200">
        <v>0</v>
      </c>
      <c r="L609" s="24" t="s">
        <v>918</v>
      </c>
      <c r="M609" s="25">
        <v>100</v>
      </c>
      <c r="N609" s="35" t="s">
        <v>473</v>
      </c>
      <c r="O609" s="25">
        <v>454</v>
      </c>
      <c r="P609" s="201"/>
      <c r="Q609" s="30"/>
      <c r="R609" s="269"/>
      <c r="S609" s="280"/>
      <c r="T609" s="26" t="s">
        <v>936</v>
      </c>
      <c r="U609" s="26"/>
    </row>
    <row r="610" spans="1:21" customFormat="1" ht="21" hidden="1" customHeight="1" x14ac:dyDescent="0.3">
      <c r="A610" s="15" t="s">
        <v>506</v>
      </c>
      <c r="B610" s="53">
        <v>400215</v>
      </c>
      <c r="C610" s="593"/>
      <c r="D610" s="587"/>
      <c r="E610" s="84">
        <v>4</v>
      </c>
      <c r="F610" s="84" t="s">
        <v>507</v>
      </c>
      <c r="G610" s="85">
        <v>32.659999999999997</v>
      </c>
      <c r="H610" s="242">
        <v>395513</v>
      </c>
      <c r="I610" s="111">
        <f>+G610-G607</f>
        <v>5.4699999999999953</v>
      </c>
      <c r="J610" s="463"/>
      <c r="K610" s="200">
        <v>0</v>
      </c>
      <c r="L610" s="24" t="s">
        <v>918</v>
      </c>
      <c r="M610" s="25">
        <v>100</v>
      </c>
      <c r="N610" s="35" t="s">
        <v>473</v>
      </c>
      <c r="O610" s="25">
        <v>454</v>
      </c>
      <c r="P610" s="201"/>
      <c r="Q610" s="30"/>
      <c r="R610" s="269"/>
      <c r="S610" s="280"/>
      <c r="T610" s="26" t="s">
        <v>936</v>
      </c>
      <c r="U610" s="26"/>
    </row>
    <row r="611" spans="1:21" customFormat="1" ht="21" hidden="1" customHeight="1" thickBot="1" x14ac:dyDescent="0.35">
      <c r="A611" s="15" t="s">
        <v>508</v>
      </c>
      <c r="B611" s="53">
        <v>400215</v>
      </c>
      <c r="C611" s="594"/>
      <c r="D611" s="588"/>
      <c r="E611" s="102">
        <v>5</v>
      </c>
      <c r="F611" s="102" t="s">
        <v>509</v>
      </c>
      <c r="G611" s="103">
        <v>41.95</v>
      </c>
      <c r="H611" s="243">
        <v>508015</v>
      </c>
      <c r="I611" s="111">
        <f>+G611-G607</f>
        <v>14.760000000000002</v>
      </c>
      <c r="J611" s="463"/>
      <c r="K611" s="200">
        <v>0</v>
      </c>
      <c r="L611" s="452" t="s">
        <v>918</v>
      </c>
      <c r="M611" s="211">
        <v>100</v>
      </c>
      <c r="N611" s="212" t="s">
        <v>473</v>
      </c>
      <c r="O611" s="211">
        <v>454</v>
      </c>
      <c r="P611" s="213"/>
      <c r="Q611" s="214"/>
      <c r="R611" s="270"/>
      <c r="S611" s="284"/>
      <c r="T611" s="26" t="s">
        <v>936</v>
      </c>
      <c r="U611" s="26"/>
    </row>
    <row r="612" spans="1:21" customFormat="1" ht="28.5" hidden="1" customHeight="1" x14ac:dyDescent="0.3">
      <c r="A612" s="23"/>
      <c r="B612" s="53">
        <v>400220</v>
      </c>
      <c r="C612" s="592" t="s">
        <v>510</v>
      </c>
      <c r="D612" s="586" t="s">
        <v>511</v>
      </c>
      <c r="E612" s="100">
        <v>1</v>
      </c>
      <c r="F612" s="100" t="s">
        <v>512</v>
      </c>
      <c r="G612" s="101">
        <v>31.68</v>
      </c>
      <c r="H612" s="241">
        <v>383645</v>
      </c>
      <c r="I612" s="111"/>
      <c r="J612" s="261"/>
      <c r="K612" s="200">
        <v>0</v>
      </c>
      <c r="L612" s="451" t="s">
        <v>139</v>
      </c>
      <c r="M612" s="205">
        <v>100</v>
      </c>
      <c r="N612" s="206" t="s">
        <v>473</v>
      </c>
      <c r="O612" s="205">
        <v>454</v>
      </c>
      <c r="P612" s="207"/>
      <c r="Q612"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12" s="209" t="s">
        <v>139</v>
      </c>
      <c r="S612" s="279">
        <v>100</v>
      </c>
      <c r="T612" s="26" t="s">
        <v>936</v>
      </c>
      <c r="U612" s="26" t="s">
        <v>936</v>
      </c>
    </row>
    <row r="613" spans="1:21" customFormat="1" ht="28.5" hidden="1" customHeight="1" x14ac:dyDescent="0.3">
      <c r="A613" s="15" t="s">
        <v>513</v>
      </c>
      <c r="B613" s="53">
        <v>400220</v>
      </c>
      <c r="C613" s="593"/>
      <c r="D613" s="587"/>
      <c r="E613" s="84">
        <v>2</v>
      </c>
      <c r="F613" s="84" t="s">
        <v>514</v>
      </c>
      <c r="G613" s="85">
        <v>34.01</v>
      </c>
      <c r="H613" s="242">
        <v>411861</v>
      </c>
      <c r="I613" s="111">
        <f>+G613-G612</f>
        <v>2.3299999999999983</v>
      </c>
      <c r="J613" s="463"/>
      <c r="K613" s="200">
        <v>0</v>
      </c>
      <c r="L613" s="24" t="s">
        <v>139</v>
      </c>
      <c r="M613" s="25">
        <v>100</v>
      </c>
      <c r="N613" s="35" t="s">
        <v>473</v>
      </c>
      <c r="O613" s="25">
        <v>454</v>
      </c>
      <c r="P613" s="201"/>
      <c r="Q613" s="289"/>
      <c r="R613" s="269"/>
      <c r="S613" s="280"/>
      <c r="T613" s="26" t="s">
        <v>936</v>
      </c>
      <c r="U613" s="26"/>
    </row>
    <row r="614" spans="1:21" customFormat="1" ht="28.5" hidden="1" customHeight="1" thickBot="1" x14ac:dyDescent="0.35">
      <c r="A614" s="15" t="s">
        <v>515</v>
      </c>
      <c r="B614" s="53">
        <v>400220</v>
      </c>
      <c r="C614" s="594"/>
      <c r="D614" s="588"/>
      <c r="E614" s="102">
        <v>3</v>
      </c>
      <c r="F614" s="102" t="s">
        <v>516</v>
      </c>
      <c r="G614" s="103">
        <v>39.32</v>
      </c>
      <c r="H614" s="243">
        <v>476165</v>
      </c>
      <c r="I614" s="111">
        <f>+G614-G612</f>
        <v>7.6400000000000006</v>
      </c>
      <c r="J614" s="463"/>
      <c r="K614" s="200">
        <v>0</v>
      </c>
      <c r="L614" s="452" t="s">
        <v>139</v>
      </c>
      <c r="M614" s="211">
        <v>100</v>
      </c>
      <c r="N614" s="212" t="s">
        <v>473</v>
      </c>
      <c r="O614" s="211">
        <v>454</v>
      </c>
      <c r="P614" s="213"/>
      <c r="Q614" s="329"/>
      <c r="R614" s="270"/>
      <c r="S614" s="284"/>
      <c r="T614" s="26" t="s">
        <v>936</v>
      </c>
      <c r="U614" s="26"/>
    </row>
    <row r="615" spans="1:21" customFormat="1" ht="27.6" hidden="1" x14ac:dyDescent="0.3">
      <c r="A615" s="1"/>
      <c r="B615" s="53">
        <v>400223</v>
      </c>
      <c r="C615" s="184" t="s">
        <v>517</v>
      </c>
      <c r="D615" s="185" t="s">
        <v>518</v>
      </c>
      <c r="E615" s="186"/>
      <c r="F615" s="178" t="s">
        <v>20</v>
      </c>
      <c r="G615" s="180">
        <v>53.48</v>
      </c>
      <c r="H615" s="221">
        <v>647643</v>
      </c>
      <c r="I615" s="458"/>
      <c r="J615" s="297"/>
      <c r="K615" s="200">
        <v>0</v>
      </c>
      <c r="L615" s="454" t="s">
        <v>21</v>
      </c>
      <c r="M615" s="315">
        <v>100</v>
      </c>
      <c r="N615" s="262" t="s">
        <v>473</v>
      </c>
      <c r="O615" s="315">
        <v>454</v>
      </c>
      <c r="P615" s="371"/>
      <c r="Q61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15" s="308" t="s">
        <v>21</v>
      </c>
      <c r="S615" s="315">
        <v>100</v>
      </c>
      <c r="T615" s="26" t="s">
        <v>936</v>
      </c>
      <c r="U615" s="26" t="s">
        <v>936</v>
      </c>
    </row>
    <row r="616" spans="1:21" customFormat="1" ht="27.6" hidden="1" x14ac:dyDescent="0.3">
      <c r="A616" s="1"/>
      <c r="B616" s="53">
        <v>400224</v>
      </c>
      <c r="C616" s="95" t="s">
        <v>519</v>
      </c>
      <c r="D616" s="97" t="s">
        <v>520</v>
      </c>
      <c r="E616" s="122"/>
      <c r="F616" s="84" t="s">
        <v>20</v>
      </c>
      <c r="G616" s="85">
        <v>118.12</v>
      </c>
      <c r="H616" s="219">
        <v>1430433</v>
      </c>
      <c r="I616" s="458"/>
      <c r="J616" s="261"/>
      <c r="K616" s="200">
        <v>0</v>
      </c>
      <c r="L616" s="24" t="s">
        <v>21</v>
      </c>
      <c r="M616" s="25">
        <v>100</v>
      </c>
      <c r="N616" s="35" t="s">
        <v>473</v>
      </c>
      <c r="O616" s="25">
        <v>454</v>
      </c>
      <c r="P616" s="201"/>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16" s="20" t="s">
        <v>21</v>
      </c>
      <c r="S616" s="25">
        <v>100</v>
      </c>
      <c r="T616" s="26" t="s">
        <v>936</v>
      </c>
      <c r="U616" s="26" t="s">
        <v>936</v>
      </c>
    </row>
    <row r="617" spans="1:21" customFormat="1" ht="27.6" hidden="1" x14ac:dyDescent="0.3">
      <c r="A617" s="1"/>
      <c r="B617" s="53">
        <v>400225</v>
      </c>
      <c r="C617" s="95" t="s">
        <v>521</v>
      </c>
      <c r="D617" s="97" t="s">
        <v>522</v>
      </c>
      <c r="E617" s="122"/>
      <c r="F617" s="84" t="s">
        <v>20</v>
      </c>
      <c r="G617" s="85">
        <v>153.19</v>
      </c>
      <c r="H617" s="219">
        <v>1855131</v>
      </c>
      <c r="I617" s="458"/>
      <c r="J617" s="261"/>
      <c r="K617" s="200">
        <v>0</v>
      </c>
      <c r="L617" s="24" t="s">
        <v>21</v>
      </c>
      <c r="M617" s="25">
        <v>100</v>
      </c>
      <c r="N617" s="35" t="s">
        <v>473</v>
      </c>
      <c r="O617" s="25">
        <v>454</v>
      </c>
      <c r="P617" s="201"/>
      <c r="Q6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17" s="20" t="s">
        <v>21</v>
      </c>
      <c r="S617" s="25">
        <v>100</v>
      </c>
      <c r="T617" s="26" t="s">
        <v>936</v>
      </c>
      <c r="U617" s="26" t="s">
        <v>936</v>
      </c>
    </row>
    <row r="618" spans="1:21" customFormat="1" ht="18" hidden="1" customHeight="1" thickBot="1" x14ac:dyDescent="0.3">
      <c r="A618" s="1"/>
      <c r="B618" s="53">
        <v>400226</v>
      </c>
      <c r="C618" s="92" t="s">
        <v>523</v>
      </c>
      <c r="D618" s="104" t="s">
        <v>524</v>
      </c>
      <c r="E618" s="90"/>
      <c r="F618" s="90" t="s">
        <v>20</v>
      </c>
      <c r="G618" s="98">
        <v>138.6</v>
      </c>
      <c r="H618" s="225">
        <v>1678446</v>
      </c>
      <c r="I618" s="458"/>
      <c r="J618" s="261"/>
      <c r="K618" s="200">
        <v>0</v>
      </c>
      <c r="L618" s="366" t="s">
        <v>21</v>
      </c>
      <c r="M618" s="274">
        <v>100</v>
      </c>
      <c r="N618" s="199" t="s">
        <v>473</v>
      </c>
      <c r="O618" s="274">
        <v>454</v>
      </c>
      <c r="P618" s="304"/>
      <c r="Q61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18" s="360" t="s">
        <v>21</v>
      </c>
      <c r="S618" s="274">
        <v>100</v>
      </c>
      <c r="T618" s="26" t="s">
        <v>936</v>
      </c>
      <c r="U618" s="26" t="s">
        <v>936</v>
      </c>
    </row>
    <row r="619" spans="1:21" customFormat="1" ht="28.5" hidden="1" customHeight="1" x14ac:dyDescent="0.3">
      <c r="A619" s="23"/>
      <c r="B619" s="53">
        <v>400227</v>
      </c>
      <c r="C619" s="592" t="s">
        <v>525</v>
      </c>
      <c r="D619" s="586" t="s">
        <v>526</v>
      </c>
      <c r="E619" s="100">
        <v>1</v>
      </c>
      <c r="F619" s="100" t="s">
        <v>527</v>
      </c>
      <c r="G619" s="101">
        <v>18.66</v>
      </c>
      <c r="H619" s="241">
        <v>225973</v>
      </c>
      <c r="I619" s="111"/>
      <c r="J619" s="261"/>
      <c r="K619" s="200">
        <v>0</v>
      </c>
      <c r="L619" s="451" t="s">
        <v>918</v>
      </c>
      <c r="M619" s="205">
        <v>100</v>
      </c>
      <c r="N619" s="206" t="s">
        <v>473</v>
      </c>
      <c r="O619" s="205">
        <v>454</v>
      </c>
      <c r="P619" s="207"/>
      <c r="Q619"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19" s="209" t="s">
        <v>501</v>
      </c>
      <c r="S619" s="279">
        <v>100</v>
      </c>
      <c r="T619" s="26" t="s">
        <v>936</v>
      </c>
      <c r="U619" s="26" t="s">
        <v>936</v>
      </c>
    </row>
    <row r="620" spans="1:21" customFormat="1" ht="28.5" hidden="1" customHeight="1" x14ac:dyDescent="0.3">
      <c r="A620" s="15" t="s">
        <v>528</v>
      </c>
      <c r="B620" s="53">
        <v>400227</v>
      </c>
      <c r="C620" s="593"/>
      <c r="D620" s="587"/>
      <c r="E620" s="84">
        <v>2</v>
      </c>
      <c r="F620" s="84" t="s">
        <v>529</v>
      </c>
      <c r="G620" s="85">
        <v>24.22</v>
      </c>
      <c r="H620" s="242">
        <v>293304</v>
      </c>
      <c r="I620" s="111">
        <f>+G620-G619</f>
        <v>5.5599999999999987</v>
      </c>
      <c r="J620" s="463"/>
      <c r="K620" s="200">
        <v>0</v>
      </c>
      <c r="L620" s="24" t="s">
        <v>918</v>
      </c>
      <c r="M620" s="25">
        <v>100</v>
      </c>
      <c r="N620" s="35" t="s">
        <v>473</v>
      </c>
      <c r="O620" s="25">
        <v>454</v>
      </c>
      <c r="P620" s="201"/>
      <c r="Q620" s="289"/>
      <c r="R620" s="269"/>
      <c r="S620" s="280"/>
      <c r="T620" s="26" t="s">
        <v>936</v>
      </c>
      <c r="U620" s="26"/>
    </row>
    <row r="621" spans="1:21" customFormat="1" ht="28.5" hidden="1" customHeight="1" x14ac:dyDescent="0.3">
      <c r="A621" s="15" t="s">
        <v>530</v>
      </c>
      <c r="B621" s="53">
        <v>400227</v>
      </c>
      <c r="C621" s="593"/>
      <c r="D621" s="587"/>
      <c r="E621" s="84">
        <v>3</v>
      </c>
      <c r="F621" s="84" t="s">
        <v>531</v>
      </c>
      <c r="G621" s="85">
        <v>29.22</v>
      </c>
      <c r="H621" s="242">
        <v>353854</v>
      </c>
      <c r="I621" s="111">
        <f>+G621-G619</f>
        <v>10.559999999999999</v>
      </c>
      <c r="J621" s="463"/>
      <c r="K621" s="200">
        <v>0</v>
      </c>
      <c r="L621" s="24" t="s">
        <v>918</v>
      </c>
      <c r="M621" s="25">
        <v>100</v>
      </c>
      <c r="N621" s="35" t="s">
        <v>473</v>
      </c>
      <c r="O621" s="25">
        <v>454</v>
      </c>
      <c r="P621" s="201"/>
      <c r="Q621" s="289"/>
      <c r="R621" s="269"/>
      <c r="S621" s="280"/>
      <c r="T621" s="26" t="s">
        <v>936</v>
      </c>
      <c r="U621" s="26"/>
    </row>
    <row r="622" spans="1:21" customFormat="1" ht="28.5" hidden="1" customHeight="1" x14ac:dyDescent="0.3">
      <c r="A622" s="15" t="s">
        <v>532</v>
      </c>
      <c r="B622" s="53">
        <v>400227</v>
      </c>
      <c r="C622" s="593"/>
      <c r="D622" s="587"/>
      <c r="E622" s="84">
        <v>4</v>
      </c>
      <c r="F622" s="84" t="s">
        <v>533</v>
      </c>
      <c r="G622" s="85">
        <v>34.74</v>
      </c>
      <c r="H622" s="242">
        <v>420701</v>
      </c>
      <c r="I622" s="111">
        <f>+G622-G619</f>
        <v>16.080000000000002</v>
      </c>
      <c r="J622" s="463"/>
      <c r="K622" s="200">
        <v>0</v>
      </c>
      <c r="L622" s="24" t="s">
        <v>918</v>
      </c>
      <c r="M622" s="25">
        <v>100</v>
      </c>
      <c r="N622" s="35" t="s">
        <v>473</v>
      </c>
      <c r="O622" s="25">
        <v>454</v>
      </c>
      <c r="P622" s="201"/>
      <c r="Q622" s="289"/>
      <c r="R622" s="269"/>
      <c r="S622" s="280"/>
      <c r="T622" s="26" t="s">
        <v>936</v>
      </c>
      <c r="U622" s="26"/>
    </row>
    <row r="623" spans="1:21" customFormat="1" ht="28.5" hidden="1" customHeight="1" thickBot="1" x14ac:dyDescent="0.35">
      <c r="A623" s="15" t="s">
        <v>534</v>
      </c>
      <c r="B623" s="53">
        <v>400227</v>
      </c>
      <c r="C623" s="594"/>
      <c r="D623" s="588"/>
      <c r="E623" s="102">
        <v>5</v>
      </c>
      <c r="F623" s="102" t="s">
        <v>535</v>
      </c>
      <c r="G623" s="103">
        <v>39.74</v>
      </c>
      <c r="H623" s="243">
        <v>481251</v>
      </c>
      <c r="I623" s="111">
        <f>+G623-G619</f>
        <v>21.080000000000002</v>
      </c>
      <c r="J623" s="463"/>
      <c r="K623" s="200">
        <v>0</v>
      </c>
      <c r="L623" s="452" t="s">
        <v>918</v>
      </c>
      <c r="M623" s="211">
        <v>100</v>
      </c>
      <c r="N623" s="212" t="s">
        <v>473</v>
      </c>
      <c r="O623" s="211">
        <v>454</v>
      </c>
      <c r="P623" s="213"/>
      <c r="Q623" s="329"/>
      <c r="R623" s="270"/>
      <c r="S623" s="284"/>
      <c r="T623" s="26" t="s">
        <v>936</v>
      </c>
      <c r="U623" s="26"/>
    </row>
    <row r="624" spans="1:21" customFormat="1" ht="47.25" hidden="1" customHeight="1" x14ac:dyDescent="0.3">
      <c r="A624" s="1"/>
      <c r="B624" s="53">
        <v>400232</v>
      </c>
      <c r="C624" s="124" t="s">
        <v>536</v>
      </c>
      <c r="D624" s="125" t="s">
        <v>537</v>
      </c>
      <c r="E624" s="91"/>
      <c r="F624" s="91" t="s">
        <v>20</v>
      </c>
      <c r="G624" s="116">
        <v>19.510000000000002</v>
      </c>
      <c r="H624" s="221">
        <v>236266</v>
      </c>
      <c r="I624" s="458"/>
      <c r="J624" s="261"/>
      <c r="K624" s="200">
        <v>0</v>
      </c>
      <c r="L624" s="454" t="s">
        <v>373</v>
      </c>
      <c r="M624" s="250">
        <v>100</v>
      </c>
      <c r="N624" s="262" t="s">
        <v>473</v>
      </c>
      <c r="O624" s="250">
        <v>454</v>
      </c>
      <c r="P624" s="306"/>
      <c r="Q62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24" s="308" t="s">
        <v>373</v>
      </c>
      <c r="S624" s="250">
        <v>100</v>
      </c>
      <c r="T624" s="26" t="s">
        <v>936</v>
      </c>
      <c r="U624" s="26" t="s">
        <v>936</v>
      </c>
    </row>
    <row r="625" spans="1:22" customFormat="1" ht="60.75" hidden="1" customHeight="1" x14ac:dyDescent="0.3">
      <c r="A625" s="1"/>
      <c r="B625" s="53">
        <v>400233</v>
      </c>
      <c r="C625" s="95" t="s">
        <v>538</v>
      </c>
      <c r="D625" s="97" t="s">
        <v>539</v>
      </c>
      <c r="E625" s="84"/>
      <c r="F625" s="84" t="s">
        <v>20</v>
      </c>
      <c r="G625" s="85">
        <v>20.99</v>
      </c>
      <c r="H625" s="219">
        <v>254189</v>
      </c>
      <c r="I625" s="458"/>
      <c r="J625" s="261"/>
      <c r="K625" s="200">
        <v>0</v>
      </c>
      <c r="L625" s="24" t="s">
        <v>373</v>
      </c>
      <c r="M625" s="25">
        <v>100</v>
      </c>
      <c r="N625" s="35" t="s">
        <v>473</v>
      </c>
      <c r="O625" s="25">
        <v>454</v>
      </c>
      <c r="P625" s="201"/>
      <c r="Q6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25" s="20" t="s">
        <v>373</v>
      </c>
      <c r="S625" s="25">
        <v>100</v>
      </c>
      <c r="T625" s="26" t="s">
        <v>936</v>
      </c>
      <c r="U625" s="26" t="s">
        <v>936</v>
      </c>
    </row>
    <row r="626" spans="1:22" customFormat="1" ht="57" hidden="1" customHeight="1" x14ac:dyDescent="0.3">
      <c r="A626" s="1"/>
      <c r="B626" s="53">
        <v>400234</v>
      </c>
      <c r="C626" s="95" t="s">
        <v>540</v>
      </c>
      <c r="D626" s="97" t="s">
        <v>541</v>
      </c>
      <c r="E626" s="84"/>
      <c r="F626" s="84" t="s">
        <v>20</v>
      </c>
      <c r="G626" s="85">
        <v>39.36</v>
      </c>
      <c r="H626" s="219">
        <v>476650</v>
      </c>
      <c r="I626" s="458"/>
      <c r="J626" s="261"/>
      <c r="K626" s="200">
        <v>0</v>
      </c>
      <c r="L626" s="24" t="s">
        <v>373</v>
      </c>
      <c r="M626" s="25">
        <v>100</v>
      </c>
      <c r="N626" s="35" t="s">
        <v>473</v>
      </c>
      <c r="O626" s="25">
        <v>454</v>
      </c>
      <c r="P626" s="201"/>
      <c r="Q6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26" s="20" t="s">
        <v>373</v>
      </c>
      <c r="S626" s="25">
        <v>100</v>
      </c>
      <c r="T626" s="26" t="s">
        <v>936</v>
      </c>
      <c r="U626" s="26" t="s">
        <v>936</v>
      </c>
    </row>
    <row r="627" spans="1:22" customFormat="1" ht="27.6" hidden="1" x14ac:dyDescent="0.3">
      <c r="A627" s="1"/>
      <c r="B627" s="53">
        <v>400236</v>
      </c>
      <c r="C627" s="95" t="s">
        <v>542</v>
      </c>
      <c r="D627" s="97" t="s">
        <v>543</v>
      </c>
      <c r="E627" s="84"/>
      <c r="F627" s="84" t="s">
        <v>20</v>
      </c>
      <c r="G627" s="85">
        <v>23.58</v>
      </c>
      <c r="H627" s="219">
        <v>285554</v>
      </c>
      <c r="I627" s="458"/>
      <c r="J627" s="261"/>
      <c r="K627" s="200">
        <v>0</v>
      </c>
      <c r="L627" s="24" t="s">
        <v>243</v>
      </c>
      <c r="M627" s="25">
        <v>100</v>
      </c>
      <c r="N627" s="35" t="s">
        <v>473</v>
      </c>
      <c r="O627" s="25">
        <v>454</v>
      </c>
      <c r="P627" s="201"/>
      <c r="Q6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27" s="20" t="s">
        <v>243</v>
      </c>
      <c r="S627" s="25">
        <v>100</v>
      </c>
      <c r="T627" s="26" t="s">
        <v>936</v>
      </c>
      <c r="U627" s="26" t="s">
        <v>936</v>
      </c>
    </row>
    <row r="628" spans="1:22" customFormat="1" ht="27.6" hidden="1" x14ac:dyDescent="0.3">
      <c r="A628" s="1"/>
      <c r="B628" s="53">
        <v>400237</v>
      </c>
      <c r="C628" s="95" t="s">
        <v>544</v>
      </c>
      <c r="D628" s="97" t="s">
        <v>545</v>
      </c>
      <c r="E628" s="84"/>
      <c r="F628" s="84" t="s">
        <v>20</v>
      </c>
      <c r="G628" s="85">
        <v>66.42</v>
      </c>
      <c r="H628" s="219">
        <v>804346</v>
      </c>
      <c r="I628" s="458"/>
      <c r="J628" s="261"/>
      <c r="K628" s="200">
        <v>0</v>
      </c>
      <c r="L628" s="24" t="s">
        <v>195</v>
      </c>
      <c r="M628" s="25">
        <v>100</v>
      </c>
      <c r="N628" s="35" t="s">
        <v>473</v>
      </c>
      <c r="O628" s="25">
        <v>454</v>
      </c>
      <c r="P628" s="201"/>
      <c r="Q6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28" s="20" t="s">
        <v>195</v>
      </c>
      <c r="S628" s="25">
        <v>100</v>
      </c>
      <c r="T628" s="26" t="s">
        <v>936</v>
      </c>
      <c r="U628" s="26" t="s">
        <v>936</v>
      </c>
    </row>
    <row r="629" spans="1:22" customFormat="1" ht="41.4" hidden="1" x14ac:dyDescent="0.3">
      <c r="A629" s="1"/>
      <c r="B629" s="53">
        <v>400238</v>
      </c>
      <c r="C629" s="95" t="s">
        <v>546</v>
      </c>
      <c r="D629" s="97" t="s">
        <v>547</v>
      </c>
      <c r="E629" s="84"/>
      <c r="F629" s="84" t="s">
        <v>20</v>
      </c>
      <c r="G629" s="85">
        <v>223.51</v>
      </c>
      <c r="H629" s="219">
        <v>2706706</v>
      </c>
      <c r="I629" s="458"/>
      <c r="J629" s="261"/>
      <c r="K629" s="200">
        <v>0</v>
      </c>
      <c r="L629" s="24" t="s">
        <v>139</v>
      </c>
      <c r="M629" s="25">
        <v>100</v>
      </c>
      <c r="N629" s="35" t="s">
        <v>473</v>
      </c>
      <c r="O629" s="25">
        <v>454</v>
      </c>
      <c r="P629" s="201"/>
      <c r="Q6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29" s="20" t="s">
        <v>139</v>
      </c>
      <c r="S629" s="25">
        <v>100</v>
      </c>
      <c r="T629" s="26" t="s">
        <v>936</v>
      </c>
      <c r="U629" s="26" t="s">
        <v>936</v>
      </c>
    </row>
    <row r="630" spans="1:22" customFormat="1" ht="27.6" hidden="1" x14ac:dyDescent="0.3">
      <c r="A630" s="1"/>
      <c r="B630" s="95" t="s">
        <v>972</v>
      </c>
      <c r="C630" s="95" t="s">
        <v>548</v>
      </c>
      <c r="D630" s="97" t="s">
        <v>549</v>
      </c>
      <c r="E630" s="84"/>
      <c r="F630" s="84" t="s">
        <v>20</v>
      </c>
      <c r="G630" s="85">
        <v>24.73</v>
      </c>
      <c r="H630" s="219">
        <v>299480</v>
      </c>
      <c r="I630" s="458"/>
      <c r="J630" s="297"/>
      <c r="K630" s="200">
        <v>0</v>
      </c>
      <c r="L630" s="24" t="s">
        <v>550</v>
      </c>
      <c r="M630" s="14">
        <v>100</v>
      </c>
      <c r="N630" s="35" t="s">
        <v>473</v>
      </c>
      <c r="O630" s="14">
        <v>454</v>
      </c>
      <c r="P630" s="203"/>
      <c r="Q6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30" s="20" t="s">
        <v>551</v>
      </c>
      <c r="S630" s="14">
        <v>100</v>
      </c>
      <c r="T630" s="26" t="s">
        <v>936</v>
      </c>
      <c r="U630" s="26" t="s">
        <v>936</v>
      </c>
    </row>
    <row r="631" spans="1:22" customFormat="1" ht="27.6" hidden="1" x14ac:dyDescent="0.3">
      <c r="A631" s="1"/>
      <c r="B631" s="57">
        <v>4003</v>
      </c>
      <c r="C631" s="95">
        <v>4003</v>
      </c>
      <c r="D631" s="97" t="s">
        <v>552</v>
      </c>
      <c r="E631" s="84"/>
      <c r="F631" s="84" t="s">
        <v>20</v>
      </c>
      <c r="G631" s="85">
        <v>1.91</v>
      </c>
      <c r="H631" s="219">
        <v>23130</v>
      </c>
      <c r="I631" s="458"/>
      <c r="J631" s="297"/>
      <c r="K631" s="200">
        <v>0</v>
      </c>
      <c r="L631" s="24" t="s">
        <v>550</v>
      </c>
      <c r="M631" s="14">
        <v>100</v>
      </c>
      <c r="N631" s="35" t="s">
        <v>473</v>
      </c>
      <c r="O631" s="14">
        <v>503</v>
      </c>
      <c r="P631" s="203"/>
      <c r="Q6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31" s="20" t="s">
        <v>550</v>
      </c>
      <c r="S631" s="14">
        <v>100</v>
      </c>
      <c r="T631" s="26" t="s">
        <v>936</v>
      </c>
      <c r="U631" s="26" t="s">
        <v>936</v>
      </c>
    </row>
    <row r="632" spans="1:22" ht="27.6" hidden="1" x14ac:dyDescent="0.3">
      <c r="A632" s="1"/>
      <c r="B632" s="60" t="s">
        <v>973</v>
      </c>
      <c r="C632" s="60" t="s">
        <v>553</v>
      </c>
      <c r="D632" s="293" t="s">
        <v>554</v>
      </c>
      <c r="E632" s="84" t="s">
        <v>20</v>
      </c>
      <c r="F632" s="245" t="s">
        <v>20</v>
      </c>
      <c r="G632" s="239">
        <v>1.0900000000000001</v>
      </c>
      <c r="H632" s="219">
        <v>13200</v>
      </c>
      <c r="I632" s="458"/>
      <c r="J632" s="297"/>
      <c r="K632" s="200">
        <v>0</v>
      </c>
      <c r="L632" s="24" t="s">
        <v>243</v>
      </c>
      <c r="M632" s="14">
        <v>100</v>
      </c>
      <c r="N632" s="35" t="s">
        <v>473</v>
      </c>
      <c r="O632" s="14" t="s">
        <v>922</v>
      </c>
      <c r="P632" s="203"/>
      <c r="Q632" s="30"/>
      <c r="R632" s="27" t="s">
        <v>243</v>
      </c>
      <c r="S632" s="14">
        <v>100</v>
      </c>
      <c r="T632" s="26" t="s">
        <v>936</v>
      </c>
      <c r="U632" s="26" t="s">
        <v>936</v>
      </c>
      <c r="V632" s="404"/>
    </row>
    <row r="633" spans="1:22" ht="15" hidden="1" thickBot="1" x14ac:dyDescent="0.35">
      <c r="A633" s="1"/>
      <c r="B633" s="53">
        <v>4004</v>
      </c>
      <c r="C633" s="414">
        <v>4004</v>
      </c>
      <c r="D633" s="688" t="s">
        <v>555</v>
      </c>
      <c r="E633" s="689"/>
      <c r="F633" s="689"/>
      <c r="G633" s="505"/>
      <c r="H633" s="225"/>
      <c r="I633" s="458"/>
      <c r="J633" s="261"/>
      <c r="K633" s="200">
        <v>0</v>
      </c>
      <c r="L633" s="17" t="s">
        <v>42</v>
      </c>
      <c r="M633" s="200" t="s">
        <v>42</v>
      </c>
      <c r="N633" s="200" t="s">
        <v>42</v>
      </c>
      <c r="O633" s="25"/>
      <c r="P633" s="201"/>
      <c r="Q633" s="30"/>
      <c r="R633" s="200" t="s">
        <v>42</v>
      </c>
      <c r="S633" s="200" t="s">
        <v>42</v>
      </c>
      <c r="T633" s="200" t="s">
        <v>42</v>
      </c>
      <c r="U633" s="274" t="s">
        <v>41</v>
      </c>
    </row>
    <row r="634" spans="1:22" customFormat="1" ht="28.5" hidden="1" customHeight="1" x14ac:dyDescent="0.35">
      <c r="A634" s="47"/>
      <c r="B634" s="70">
        <v>40041</v>
      </c>
      <c r="C634" s="592" t="s">
        <v>556</v>
      </c>
      <c r="D634" s="586" t="s">
        <v>557</v>
      </c>
      <c r="E634" s="100">
        <v>1</v>
      </c>
      <c r="F634" s="121" t="s">
        <v>558</v>
      </c>
      <c r="G634" s="101">
        <v>36.35</v>
      </c>
      <c r="H634" s="241">
        <v>440199</v>
      </c>
      <c r="I634" s="111"/>
      <c r="J634" s="261"/>
      <c r="K634" s="200">
        <v>0</v>
      </c>
      <c r="L634" s="17" t="s">
        <v>373</v>
      </c>
      <c r="M634" s="25">
        <v>100</v>
      </c>
      <c r="N634" s="35" t="s">
        <v>473</v>
      </c>
      <c r="O634" s="25">
        <v>1705</v>
      </c>
      <c r="P634" s="201"/>
      <c r="Q6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34" s="20" t="s">
        <v>373</v>
      </c>
      <c r="S634" s="25">
        <v>100</v>
      </c>
      <c r="T634" s="26" t="s">
        <v>936</v>
      </c>
      <c r="U634" s="26" t="s">
        <v>936</v>
      </c>
    </row>
    <row r="635" spans="1:22" customFormat="1" ht="29.25" hidden="1" customHeight="1" x14ac:dyDescent="0.35">
      <c r="A635" s="71" t="s">
        <v>559</v>
      </c>
      <c r="B635" s="70">
        <v>40041</v>
      </c>
      <c r="C635" s="593"/>
      <c r="D635" s="587"/>
      <c r="E635" s="84">
        <v>2</v>
      </c>
      <c r="F635" s="122" t="s">
        <v>560</v>
      </c>
      <c r="G635" s="85">
        <v>108.7</v>
      </c>
      <c r="H635" s="242">
        <v>1316357</v>
      </c>
      <c r="I635" s="111">
        <f>+G635-G634</f>
        <v>72.349999999999994</v>
      </c>
      <c r="J635" s="463"/>
      <c r="K635" s="200">
        <v>0</v>
      </c>
      <c r="L635" s="17" t="s">
        <v>373</v>
      </c>
      <c r="M635" s="25">
        <v>100</v>
      </c>
      <c r="N635" s="35" t="s">
        <v>473</v>
      </c>
      <c r="O635" s="25">
        <v>1705</v>
      </c>
      <c r="P635" s="201"/>
      <c r="Q635" s="30"/>
      <c r="R635" s="269"/>
      <c r="S635" s="27"/>
      <c r="T635" s="26" t="s">
        <v>936</v>
      </c>
      <c r="U635" s="26"/>
    </row>
    <row r="636" spans="1:22" customFormat="1" ht="27" hidden="1" customHeight="1" thickBot="1" x14ac:dyDescent="0.35">
      <c r="A636" s="72" t="s">
        <v>561</v>
      </c>
      <c r="B636" s="70">
        <v>40041</v>
      </c>
      <c r="C636" s="594"/>
      <c r="D636" s="588"/>
      <c r="E636" s="102">
        <v>3</v>
      </c>
      <c r="F636" s="123" t="s">
        <v>562</v>
      </c>
      <c r="G636" s="103">
        <v>161.41999999999999</v>
      </c>
      <c r="H636" s="243">
        <v>1954796</v>
      </c>
      <c r="I636" s="111">
        <f>+G636-G634</f>
        <v>125.07</v>
      </c>
      <c r="J636" s="463"/>
      <c r="K636" s="200">
        <v>0</v>
      </c>
      <c r="L636" s="198" t="s">
        <v>373</v>
      </c>
      <c r="M636" s="274">
        <v>100</v>
      </c>
      <c r="N636" s="199" t="s">
        <v>473</v>
      </c>
      <c r="O636" s="274">
        <v>1705</v>
      </c>
      <c r="P636" s="304"/>
      <c r="Q636" s="305"/>
      <c r="R636" s="310"/>
      <c r="S636" s="354"/>
      <c r="T636" s="26" t="s">
        <v>936</v>
      </c>
      <c r="U636" s="26"/>
    </row>
    <row r="637" spans="1:22" customFormat="1" ht="15" hidden="1" thickBot="1" x14ac:dyDescent="0.35">
      <c r="A637" s="1"/>
      <c r="B637" s="53">
        <v>4006</v>
      </c>
      <c r="C637" s="439">
        <v>4006</v>
      </c>
      <c r="D637" s="686" t="s">
        <v>563</v>
      </c>
      <c r="E637" s="687"/>
      <c r="F637" s="687"/>
      <c r="G637" s="504"/>
      <c r="H637" s="341"/>
      <c r="I637" s="458"/>
      <c r="J637" s="462"/>
      <c r="K637" s="200">
        <v>0</v>
      </c>
      <c r="L637" s="383" t="s">
        <v>42</v>
      </c>
      <c r="M637" s="384" t="s">
        <v>42</v>
      </c>
      <c r="N637" s="384" t="s">
        <v>42</v>
      </c>
      <c r="O637" s="384" t="s">
        <v>42</v>
      </c>
      <c r="P637" s="385"/>
      <c r="Q637" s="38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37" s="384" t="s">
        <v>42</v>
      </c>
      <c r="S637" s="387" t="s">
        <v>42</v>
      </c>
      <c r="T637" s="387" t="s">
        <v>42</v>
      </c>
      <c r="U637" s="274" t="s">
        <v>41</v>
      </c>
    </row>
    <row r="638" spans="1:22" customFormat="1" ht="37.5" hidden="1" customHeight="1" x14ac:dyDescent="0.3">
      <c r="A638" s="23"/>
      <c r="B638" s="55">
        <v>40061</v>
      </c>
      <c r="C638" s="615" t="s">
        <v>564</v>
      </c>
      <c r="D638" s="612" t="s">
        <v>565</v>
      </c>
      <c r="E638" s="171">
        <v>1</v>
      </c>
      <c r="F638" s="171" t="s">
        <v>566</v>
      </c>
      <c r="G638" s="173">
        <v>2648.21</v>
      </c>
      <c r="H638" s="241">
        <v>32069823</v>
      </c>
      <c r="I638" s="111"/>
      <c r="J638" s="297"/>
      <c r="K638" s="200">
        <v>0</v>
      </c>
      <c r="L638" s="451" t="s">
        <v>21</v>
      </c>
      <c r="M638" s="345">
        <v>100</v>
      </c>
      <c r="N638" s="206" t="s">
        <v>473</v>
      </c>
      <c r="O638" s="345">
        <v>243</v>
      </c>
      <c r="P638" s="373"/>
      <c r="Q638"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38" s="209" t="s">
        <v>21</v>
      </c>
      <c r="S638" s="374">
        <v>100</v>
      </c>
      <c r="T638" s="26" t="s">
        <v>936</v>
      </c>
      <c r="U638" s="26" t="s">
        <v>936</v>
      </c>
    </row>
    <row r="639" spans="1:22" customFormat="1" ht="37.5" hidden="1" customHeight="1" x14ac:dyDescent="0.3">
      <c r="A639" s="15" t="s">
        <v>567</v>
      </c>
      <c r="B639" s="55">
        <v>40061</v>
      </c>
      <c r="C639" s="616"/>
      <c r="D639" s="613"/>
      <c r="E639" s="16">
        <v>2</v>
      </c>
      <c r="F639" s="16" t="s">
        <v>568</v>
      </c>
      <c r="G639" s="12">
        <v>4851.51</v>
      </c>
      <c r="H639" s="242">
        <v>58751786</v>
      </c>
      <c r="I639" s="111">
        <f>+G639-G638</f>
        <v>2203.3000000000002</v>
      </c>
      <c r="J639" s="478"/>
      <c r="K639" s="200">
        <v>0</v>
      </c>
      <c r="L639" s="24" t="s">
        <v>21</v>
      </c>
      <c r="M639" s="14">
        <v>100</v>
      </c>
      <c r="N639" s="35" t="s">
        <v>473</v>
      </c>
      <c r="O639" s="14">
        <v>243</v>
      </c>
      <c r="P639" s="203"/>
      <c r="Q639" s="30"/>
      <c r="R639" s="269"/>
      <c r="S639" s="381"/>
      <c r="T639" s="26" t="s">
        <v>936</v>
      </c>
      <c r="U639" s="26"/>
    </row>
    <row r="640" spans="1:22" customFormat="1" ht="37.5" hidden="1" customHeight="1" x14ac:dyDescent="0.3">
      <c r="A640" s="15" t="s">
        <v>569</v>
      </c>
      <c r="B640" s="55">
        <v>40061</v>
      </c>
      <c r="C640" s="616"/>
      <c r="D640" s="613"/>
      <c r="E640" s="16">
        <v>3</v>
      </c>
      <c r="F640" s="16" t="s">
        <v>570</v>
      </c>
      <c r="G640" s="12">
        <v>7472.32</v>
      </c>
      <c r="H640" s="242">
        <v>90489795</v>
      </c>
      <c r="I640" s="111">
        <f>+G640-G638</f>
        <v>4824.1099999999997</v>
      </c>
      <c r="J640" s="478"/>
      <c r="K640" s="200">
        <v>0</v>
      </c>
      <c r="L640" s="24" t="s">
        <v>21</v>
      </c>
      <c r="M640" s="14">
        <v>100</v>
      </c>
      <c r="N640" s="35" t="s">
        <v>473</v>
      </c>
      <c r="O640" s="14">
        <v>243</v>
      </c>
      <c r="P640" s="203"/>
      <c r="Q640" s="30"/>
      <c r="R640" s="269"/>
      <c r="S640" s="381"/>
      <c r="T640" s="26" t="s">
        <v>936</v>
      </c>
      <c r="U640" s="26"/>
    </row>
    <row r="641" spans="1:21" customFormat="1" ht="37.5" hidden="1" customHeight="1" thickBot="1" x14ac:dyDescent="0.35">
      <c r="A641" s="15" t="s">
        <v>571</v>
      </c>
      <c r="B641" s="55">
        <v>40061</v>
      </c>
      <c r="C641" s="617"/>
      <c r="D641" s="614"/>
      <c r="E641" s="175">
        <v>4</v>
      </c>
      <c r="F641" s="175" t="s">
        <v>572</v>
      </c>
      <c r="G641" s="177">
        <v>12819.92</v>
      </c>
      <c r="H641" s="243">
        <v>155249231</v>
      </c>
      <c r="I641" s="111">
        <f>+G641-G638</f>
        <v>10171.709999999999</v>
      </c>
      <c r="J641" s="478"/>
      <c r="K641" s="200">
        <v>0</v>
      </c>
      <c r="L641" s="452" t="s">
        <v>21</v>
      </c>
      <c r="M641" s="377">
        <v>100</v>
      </c>
      <c r="N641" s="212" t="s">
        <v>473</v>
      </c>
      <c r="O641" s="377">
        <v>243</v>
      </c>
      <c r="P641" s="215"/>
      <c r="Q641" s="214"/>
      <c r="R641" s="270"/>
      <c r="S641" s="382"/>
      <c r="T641" s="26" t="s">
        <v>936</v>
      </c>
      <c r="U641" s="26"/>
    </row>
    <row r="642" spans="1:21" customFormat="1" ht="36.75" hidden="1" customHeight="1" x14ac:dyDescent="0.3">
      <c r="A642" s="23"/>
      <c r="B642" s="53">
        <v>40065</v>
      </c>
      <c r="C642" s="615" t="s">
        <v>573</v>
      </c>
      <c r="D642" s="612" t="s">
        <v>574</v>
      </c>
      <c r="E642" s="171">
        <v>1</v>
      </c>
      <c r="F642" s="171" t="s">
        <v>566</v>
      </c>
      <c r="G642" s="173">
        <v>2648.21</v>
      </c>
      <c r="H642" s="241">
        <v>32069823</v>
      </c>
      <c r="I642" s="111"/>
      <c r="J642" s="297"/>
      <c r="K642" s="200">
        <v>0</v>
      </c>
      <c r="L642" s="451" t="s">
        <v>21</v>
      </c>
      <c r="M642" s="345">
        <v>100</v>
      </c>
      <c r="N642" s="206" t="s">
        <v>473</v>
      </c>
      <c r="O642" s="345">
        <v>243</v>
      </c>
      <c r="P642" s="373"/>
      <c r="Q64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42" s="209" t="s">
        <v>21</v>
      </c>
      <c r="S642" s="374">
        <v>100</v>
      </c>
      <c r="T642" s="26" t="s">
        <v>936</v>
      </c>
      <c r="U642" s="26" t="s">
        <v>936</v>
      </c>
    </row>
    <row r="643" spans="1:21" customFormat="1" ht="42" hidden="1" customHeight="1" x14ac:dyDescent="0.3">
      <c r="A643" s="15" t="s">
        <v>575</v>
      </c>
      <c r="B643" s="53">
        <v>40065</v>
      </c>
      <c r="C643" s="616"/>
      <c r="D643" s="613"/>
      <c r="E643" s="16">
        <v>2</v>
      </c>
      <c r="F643" s="16" t="s">
        <v>568</v>
      </c>
      <c r="G643" s="12">
        <v>4851.51</v>
      </c>
      <c r="H643" s="242">
        <v>58751786</v>
      </c>
      <c r="I643" s="111">
        <f>+G643-G642</f>
        <v>2203.3000000000002</v>
      </c>
      <c r="J643" s="478"/>
      <c r="K643" s="200">
        <v>0</v>
      </c>
      <c r="L643" s="24" t="s">
        <v>21</v>
      </c>
      <c r="M643" s="14">
        <v>100</v>
      </c>
      <c r="N643" s="35" t="s">
        <v>473</v>
      </c>
      <c r="O643" s="14">
        <v>243</v>
      </c>
      <c r="P643" s="203"/>
      <c r="Q643" s="30"/>
      <c r="R643" s="269"/>
      <c r="S643" s="381"/>
      <c r="T643" s="26" t="s">
        <v>936</v>
      </c>
      <c r="U643" s="26"/>
    </row>
    <row r="644" spans="1:21" customFormat="1" ht="33" hidden="1" customHeight="1" x14ac:dyDescent="0.3">
      <c r="A644" s="15" t="s">
        <v>576</v>
      </c>
      <c r="B644" s="53">
        <v>40065</v>
      </c>
      <c r="C644" s="616"/>
      <c r="D644" s="613"/>
      <c r="E644" s="16">
        <v>3</v>
      </c>
      <c r="F644" s="16" t="s">
        <v>570</v>
      </c>
      <c r="G644" s="12">
        <v>7472.32</v>
      </c>
      <c r="H644" s="242">
        <v>90489795</v>
      </c>
      <c r="I644" s="111">
        <f>+G644-G642</f>
        <v>4824.1099999999997</v>
      </c>
      <c r="J644" s="478"/>
      <c r="K644" s="200">
        <v>0</v>
      </c>
      <c r="L644" s="24" t="s">
        <v>21</v>
      </c>
      <c r="M644" s="14">
        <v>100</v>
      </c>
      <c r="N644" s="35" t="s">
        <v>473</v>
      </c>
      <c r="O644" s="14">
        <v>243</v>
      </c>
      <c r="P644" s="203"/>
      <c r="Q644" s="30"/>
      <c r="R644" s="269"/>
      <c r="S644" s="381"/>
      <c r="T644" s="26" t="s">
        <v>936</v>
      </c>
      <c r="U644" s="26"/>
    </row>
    <row r="645" spans="1:21" customFormat="1" ht="24.6" hidden="1" customHeight="1" thickBot="1" x14ac:dyDescent="0.35">
      <c r="A645" s="15" t="s">
        <v>577</v>
      </c>
      <c r="B645" s="53">
        <v>40065</v>
      </c>
      <c r="C645" s="617"/>
      <c r="D645" s="614"/>
      <c r="E645" s="175">
        <v>4</v>
      </c>
      <c r="F645" s="175" t="s">
        <v>572</v>
      </c>
      <c r="G645" s="177">
        <v>12819.92</v>
      </c>
      <c r="H645" s="243">
        <v>155249231</v>
      </c>
      <c r="I645" s="111">
        <f>+G645-G642</f>
        <v>10171.709999999999</v>
      </c>
      <c r="J645" s="478"/>
      <c r="K645" s="200">
        <v>0</v>
      </c>
      <c r="L645" s="452" t="s">
        <v>21</v>
      </c>
      <c r="M645" s="377">
        <v>100</v>
      </c>
      <c r="N645" s="212" t="s">
        <v>473</v>
      </c>
      <c r="O645" s="377">
        <v>243</v>
      </c>
      <c r="P645" s="215"/>
      <c r="Q645" s="214"/>
      <c r="R645" s="270"/>
      <c r="S645" s="382"/>
      <c r="T645" s="26" t="s">
        <v>936</v>
      </c>
      <c r="U645" s="26"/>
    </row>
    <row r="646" spans="1:21" customFormat="1" ht="36.75" hidden="1" customHeight="1" x14ac:dyDescent="0.3">
      <c r="A646" s="23"/>
      <c r="B646" s="53">
        <v>40069</v>
      </c>
      <c r="C646" s="592" t="s">
        <v>578</v>
      </c>
      <c r="D646" s="665" t="s">
        <v>965</v>
      </c>
      <c r="E646" s="100">
        <v>1</v>
      </c>
      <c r="F646" s="100" t="s">
        <v>566</v>
      </c>
      <c r="G646" s="101">
        <v>3289.31</v>
      </c>
      <c r="H646" s="241">
        <v>39833544</v>
      </c>
      <c r="I646" s="111"/>
      <c r="J646" s="297"/>
      <c r="K646" s="200">
        <v>0</v>
      </c>
      <c r="L646" s="451" t="s">
        <v>21</v>
      </c>
      <c r="M646" s="345">
        <v>100</v>
      </c>
      <c r="N646" s="206" t="s">
        <v>473</v>
      </c>
      <c r="O646" s="345">
        <v>243</v>
      </c>
      <c r="P646" s="373"/>
      <c r="Q64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46" s="209" t="s">
        <v>21</v>
      </c>
      <c r="S646" s="374">
        <v>100</v>
      </c>
      <c r="T646" s="26" t="s">
        <v>936</v>
      </c>
      <c r="U646" s="26" t="s">
        <v>936</v>
      </c>
    </row>
    <row r="647" spans="1:21" customFormat="1" ht="36.75" hidden="1" customHeight="1" x14ac:dyDescent="0.3">
      <c r="A647" s="15" t="s">
        <v>579</v>
      </c>
      <c r="B647" s="53">
        <v>40069</v>
      </c>
      <c r="C647" s="593"/>
      <c r="D647" s="628"/>
      <c r="E647" s="84">
        <v>2</v>
      </c>
      <c r="F647" s="84" t="s">
        <v>568</v>
      </c>
      <c r="G647" s="85">
        <v>6042.61</v>
      </c>
      <c r="H647" s="242">
        <v>73176007</v>
      </c>
      <c r="I647" s="111">
        <f>+G647-G646</f>
        <v>2753.2999999999997</v>
      </c>
      <c r="J647" s="478"/>
      <c r="K647" s="200">
        <v>0</v>
      </c>
      <c r="L647" s="24" t="s">
        <v>21</v>
      </c>
      <c r="M647" s="14">
        <v>100</v>
      </c>
      <c r="N647" s="35" t="s">
        <v>473</v>
      </c>
      <c r="O647" s="14">
        <v>243</v>
      </c>
      <c r="P647" s="203"/>
      <c r="Q647" s="30"/>
      <c r="R647" s="269"/>
      <c r="S647" s="381"/>
      <c r="T647" s="26" t="s">
        <v>936</v>
      </c>
      <c r="U647" s="26"/>
    </row>
    <row r="648" spans="1:21" customFormat="1" ht="36.75" hidden="1" customHeight="1" x14ac:dyDescent="0.3">
      <c r="A648" s="15" t="s">
        <v>580</v>
      </c>
      <c r="B648" s="53">
        <v>40069</v>
      </c>
      <c r="C648" s="593"/>
      <c r="D648" s="628"/>
      <c r="E648" s="84">
        <v>3</v>
      </c>
      <c r="F648" s="84" t="s">
        <v>570</v>
      </c>
      <c r="G648" s="85">
        <v>9318.64</v>
      </c>
      <c r="H648" s="242">
        <v>112848730</v>
      </c>
      <c r="I648" s="111">
        <f>+G648-G646</f>
        <v>6029.33</v>
      </c>
      <c r="J648" s="478"/>
      <c r="K648" s="200">
        <v>0</v>
      </c>
      <c r="L648" s="24" t="s">
        <v>21</v>
      </c>
      <c r="M648" s="14">
        <v>100</v>
      </c>
      <c r="N648" s="35" t="s">
        <v>473</v>
      </c>
      <c r="O648" s="14">
        <v>243</v>
      </c>
      <c r="P648" s="203"/>
      <c r="Q648" s="30"/>
      <c r="R648" s="269"/>
      <c r="S648" s="381"/>
      <c r="T648" s="26" t="s">
        <v>936</v>
      </c>
      <c r="U648" s="26"/>
    </row>
    <row r="649" spans="1:21" customFormat="1" ht="42.75" hidden="1" customHeight="1" thickBot="1" x14ac:dyDescent="0.35">
      <c r="A649" s="15" t="s">
        <v>581</v>
      </c>
      <c r="B649" s="53">
        <v>40069</v>
      </c>
      <c r="C649" s="594"/>
      <c r="D649" s="629"/>
      <c r="E649" s="102">
        <v>4</v>
      </c>
      <c r="F649" s="102" t="s">
        <v>572</v>
      </c>
      <c r="G649" s="103">
        <v>16003.15</v>
      </c>
      <c r="H649" s="243">
        <v>193798147</v>
      </c>
      <c r="I649" s="111">
        <f>+G649-G646</f>
        <v>12713.84</v>
      </c>
      <c r="J649" s="478"/>
      <c r="K649" s="200">
        <v>0</v>
      </c>
      <c r="L649" s="452" t="s">
        <v>21</v>
      </c>
      <c r="M649" s="377">
        <v>100</v>
      </c>
      <c r="N649" s="212" t="s">
        <v>473</v>
      </c>
      <c r="O649" s="377">
        <v>243</v>
      </c>
      <c r="P649" s="215"/>
      <c r="Q649" s="214"/>
      <c r="R649" s="270"/>
      <c r="S649" s="382"/>
      <c r="T649" s="26" t="s">
        <v>936</v>
      </c>
      <c r="U649" s="26"/>
    </row>
    <row r="650" spans="1:21" customFormat="1" ht="29.25" hidden="1" customHeight="1" x14ac:dyDescent="0.3">
      <c r="A650" s="23"/>
      <c r="B650" s="53">
        <v>400613</v>
      </c>
      <c r="C650" s="592" t="s">
        <v>582</v>
      </c>
      <c r="D650" s="627" t="s">
        <v>966</v>
      </c>
      <c r="E650" s="100">
        <v>1</v>
      </c>
      <c r="F650" s="100" t="s">
        <v>566</v>
      </c>
      <c r="G650" s="101">
        <v>1422.75</v>
      </c>
      <c r="H650" s="241">
        <v>17229503</v>
      </c>
      <c r="I650" s="111"/>
      <c r="J650" s="297"/>
      <c r="K650" s="200">
        <v>0</v>
      </c>
      <c r="L650" s="451" t="s">
        <v>21</v>
      </c>
      <c r="M650" s="345">
        <v>100</v>
      </c>
      <c r="N650" s="206" t="s">
        <v>473</v>
      </c>
      <c r="O650" s="345">
        <v>243</v>
      </c>
      <c r="P650" s="373"/>
      <c r="Q65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50" s="209" t="s">
        <v>21</v>
      </c>
      <c r="S650" s="374">
        <v>100</v>
      </c>
      <c r="T650" s="26" t="s">
        <v>936</v>
      </c>
      <c r="U650" s="26" t="s">
        <v>936</v>
      </c>
    </row>
    <row r="651" spans="1:21" customFormat="1" ht="35.25" hidden="1" customHeight="1" x14ac:dyDescent="0.3">
      <c r="A651" s="15" t="s">
        <v>583</v>
      </c>
      <c r="B651" s="53">
        <v>400613</v>
      </c>
      <c r="C651" s="593"/>
      <c r="D651" s="628"/>
      <c r="E651" s="84">
        <v>2</v>
      </c>
      <c r="F651" s="84" t="s">
        <v>568</v>
      </c>
      <c r="G651" s="85">
        <v>2788.76</v>
      </c>
      <c r="H651" s="242">
        <v>33771884</v>
      </c>
      <c r="I651" s="111">
        <f>+G651-G650</f>
        <v>1366.0100000000002</v>
      </c>
      <c r="J651" s="478"/>
      <c r="K651" s="200">
        <v>0</v>
      </c>
      <c r="L651" s="24" t="s">
        <v>21</v>
      </c>
      <c r="M651" s="14">
        <v>100</v>
      </c>
      <c r="N651" s="35" t="s">
        <v>473</v>
      </c>
      <c r="O651" s="14">
        <v>243</v>
      </c>
      <c r="P651" s="203"/>
      <c r="Q651" s="30"/>
      <c r="R651" s="269"/>
      <c r="S651" s="381"/>
      <c r="T651" s="26" t="s">
        <v>936</v>
      </c>
      <c r="U651" s="26"/>
    </row>
    <row r="652" spans="1:21" customFormat="1" ht="24" hidden="1" customHeight="1" x14ac:dyDescent="0.3">
      <c r="A652" s="15" t="s">
        <v>584</v>
      </c>
      <c r="B652" s="53">
        <v>400613</v>
      </c>
      <c r="C652" s="593"/>
      <c r="D652" s="628"/>
      <c r="E652" s="84">
        <v>3</v>
      </c>
      <c r="F652" s="84" t="s">
        <v>570</v>
      </c>
      <c r="G652" s="85">
        <v>4523.41</v>
      </c>
      <c r="H652" s="242">
        <v>54778495</v>
      </c>
      <c r="I652" s="111">
        <f>+G652-G650</f>
        <v>3100.66</v>
      </c>
      <c r="J652" s="478"/>
      <c r="K652" s="200">
        <v>0</v>
      </c>
      <c r="L652" s="24" t="s">
        <v>21</v>
      </c>
      <c r="M652" s="14">
        <v>100</v>
      </c>
      <c r="N652" s="35" t="s">
        <v>473</v>
      </c>
      <c r="O652" s="14">
        <v>243</v>
      </c>
      <c r="P652" s="203"/>
      <c r="Q652" s="30"/>
      <c r="R652" s="269"/>
      <c r="S652" s="381"/>
      <c r="T652" s="26" t="s">
        <v>936</v>
      </c>
      <c r="U652" s="26"/>
    </row>
    <row r="653" spans="1:21" customFormat="1" ht="31.5" hidden="1" customHeight="1" thickBot="1" x14ac:dyDescent="0.35">
      <c r="A653" s="15" t="s">
        <v>585</v>
      </c>
      <c r="B653" s="53">
        <v>400613</v>
      </c>
      <c r="C653" s="594"/>
      <c r="D653" s="629"/>
      <c r="E653" s="102">
        <v>4</v>
      </c>
      <c r="F653" s="102" t="s">
        <v>572</v>
      </c>
      <c r="G653" s="103">
        <v>8216.56</v>
      </c>
      <c r="H653" s="243">
        <v>99502542</v>
      </c>
      <c r="I653" s="111">
        <f>+G653-G650</f>
        <v>6793.8099999999995</v>
      </c>
      <c r="J653" s="478"/>
      <c r="K653" s="200">
        <v>0</v>
      </c>
      <c r="L653" s="452" t="s">
        <v>21</v>
      </c>
      <c r="M653" s="377">
        <v>100</v>
      </c>
      <c r="N653" s="212" t="s">
        <v>473</v>
      </c>
      <c r="O653" s="377">
        <v>243</v>
      </c>
      <c r="P653" s="215"/>
      <c r="Q653" s="214"/>
      <c r="R653" s="270"/>
      <c r="S653" s="382"/>
      <c r="T653" s="26" t="s">
        <v>936</v>
      </c>
      <c r="U653" s="26"/>
    </row>
    <row r="654" spans="1:21" customFormat="1" ht="27.6" hidden="1" x14ac:dyDescent="0.3">
      <c r="A654" s="1"/>
      <c r="B654" s="53">
        <v>4007</v>
      </c>
      <c r="C654" s="184">
        <v>4007</v>
      </c>
      <c r="D654" s="185" t="s">
        <v>586</v>
      </c>
      <c r="E654" s="178"/>
      <c r="F654" s="178" t="s">
        <v>20</v>
      </c>
      <c r="G654" s="180">
        <v>53.06</v>
      </c>
      <c r="H654" s="221">
        <v>642557</v>
      </c>
      <c r="I654" s="458"/>
      <c r="J654" s="297"/>
      <c r="K654" s="200">
        <v>0</v>
      </c>
      <c r="L654" s="454" t="s">
        <v>21</v>
      </c>
      <c r="M654" s="315">
        <v>100</v>
      </c>
      <c r="N654" s="262" t="s">
        <v>473</v>
      </c>
      <c r="O654" s="315">
        <v>245</v>
      </c>
      <c r="P654" s="371"/>
      <c r="Q654"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54" s="308" t="s">
        <v>21</v>
      </c>
      <c r="S654" s="315">
        <v>100</v>
      </c>
      <c r="T654" s="26" t="s">
        <v>936</v>
      </c>
      <c r="U654" s="26" t="s">
        <v>936</v>
      </c>
    </row>
    <row r="655" spans="1:21" customFormat="1" ht="138" hidden="1" x14ac:dyDescent="0.3">
      <c r="A655" s="1"/>
      <c r="B655" s="53">
        <v>4008</v>
      </c>
      <c r="C655" s="15">
        <v>4008</v>
      </c>
      <c r="D655" s="54" t="s">
        <v>587</v>
      </c>
      <c r="E655" s="16"/>
      <c r="F655" s="16" t="s">
        <v>20</v>
      </c>
      <c r="G655" s="12">
        <v>49.54</v>
      </c>
      <c r="H655" s="219">
        <v>599929</v>
      </c>
      <c r="I655" s="458"/>
      <c r="J655" s="297"/>
      <c r="K655" s="200">
        <v>0</v>
      </c>
      <c r="L655" s="69" t="s">
        <v>373</v>
      </c>
      <c r="M655" s="14">
        <v>100</v>
      </c>
      <c r="N655" s="35" t="s">
        <v>473</v>
      </c>
      <c r="O655" s="14">
        <v>217</v>
      </c>
      <c r="P655" s="203"/>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55" s="297" t="s">
        <v>373</v>
      </c>
      <c r="S655" s="14">
        <v>100</v>
      </c>
      <c r="T655" s="26" t="s">
        <v>936</v>
      </c>
      <c r="U655" s="26" t="s">
        <v>936</v>
      </c>
    </row>
    <row r="656" spans="1:21" customFormat="1" ht="27.6" hidden="1" x14ac:dyDescent="0.3">
      <c r="A656" s="1"/>
      <c r="B656" s="53">
        <v>4009</v>
      </c>
      <c r="C656" s="15">
        <v>4009</v>
      </c>
      <c r="D656" s="54" t="s">
        <v>588</v>
      </c>
      <c r="E656" s="16"/>
      <c r="F656" s="16" t="s">
        <v>20</v>
      </c>
      <c r="G656" s="12">
        <v>2014.32</v>
      </c>
      <c r="H656" s="219">
        <v>24393415</v>
      </c>
      <c r="I656" s="458"/>
      <c r="J656" s="297"/>
      <c r="K656" s="200">
        <v>0</v>
      </c>
      <c r="L656" s="166" t="s">
        <v>134</v>
      </c>
      <c r="M656" s="14">
        <v>100</v>
      </c>
      <c r="N656" s="35" t="s">
        <v>473</v>
      </c>
      <c r="O656" s="14">
        <v>243</v>
      </c>
      <c r="P656" s="203"/>
      <c r="Q6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56" s="20" t="s">
        <v>134</v>
      </c>
      <c r="S656" s="14">
        <v>100</v>
      </c>
      <c r="T656" s="26" t="s">
        <v>936</v>
      </c>
      <c r="U656" s="26" t="s">
        <v>936</v>
      </c>
    </row>
    <row r="657" spans="1:21" customFormat="1" ht="55.2" hidden="1" x14ac:dyDescent="0.3">
      <c r="A657" s="1"/>
      <c r="B657" s="53">
        <v>40101</v>
      </c>
      <c r="C657" s="15" t="s">
        <v>589</v>
      </c>
      <c r="D657" s="54" t="s">
        <v>590</v>
      </c>
      <c r="E657" s="16"/>
      <c r="F657" s="16" t="s">
        <v>20</v>
      </c>
      <c r="G657" s="12">
        <v>1892.59</v>
      </c>
      <c r="H657" s="219">
        <v>22919265</v>
      </c>
      <c r="I657" s="458"/>
      <c r="J657" s="297"/>
      <c r="K657" s="200">
        <v>0</v>
      </c>
      <c r="L657" s="24" t="s">
        <v>21</v>
      </c>
      <c r="M657" s="14">
        <v>100</v>
      </c>
      <c r="N657" s="35" t="s">
        <v>473</v>
      </c>
      <c r="O657" s="21" t="s">
        <v>591</v>
      </c>
      <c r="P657" s="203"/>
      <c r="Q6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57" s="20" t="s">
        <v>21</v>
      </c>
      <c r="S657" s="14">
        <v>100</v>
      </c>
      <c r="T657" s="26" t="s">
        <v>936</v>
      </c>
      <c r="U657" s="26" t="s">
        <v>936</v>
      </c>
    </row>
    <row r="658" spans="1:21" customFormat="1" ht="27.6" hidden="1" x14ac:dyDescent="0.3">
      <c r="A658" s="1"/>
      <c r="B658" s="53">
        <v>40102</v>
      </c>
      <c r="C658" s="167" t="s">
        <v>592</v>
      </c>
      <c r="D658" s="168" t="s">
        <v>593</v>
      </c>
      <c r="E658" s="169"/>
      <c r="F658" s="169" t="s">
        <v>20</v>
      </c>
      <c r="G658" s="170">
        <v>1676.59</v>
      </c>
      <c r="H658" s="225">
        <v>20303505</v>
      </c>
      <c r="I658" s="458"/>
      <c r="J658" s="297"/>
      <c r="K658" s="200">
        <v>0</v>
      </c>
      <c r="L658" s="366" t="s">
        <v>21</v>
      </c>
      <c r="M658" s="285">
        <v>100</v>
      </c>
      <c r="N658" s="199" t="s">
        <v>473</v>
      </c>
      <c r="O658" s="285">
        <v>243</v>
      </c>
      <c r="P658" s="286"/>
      <c r="Q65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58" s="360" t="s">
        <v>21</v>
      </c>
      <c r="S658" s="285">
        <v>100</v>
      </c>
      <c r="T658" s="26" t="s">
        <v>936</v>
      </c>
      <c r="U658" s="26" t="s">
        <v>936</v>
      </c>
    </row>
    <row r="659" spans="1:21" customFormat="1" ht="41.25" hidden="1" customHeight="1" x14ac:dyDescent="0.3">
      <c r="A659" s="23"/>
      <c r="B659" s="53">
        <v>4011</v>
      </c>
      <c r="C659" s="615">
        <v>4011</v>
      </c>
      <c r="D659" s="612" t="s">
        <v>594</v>
      </c>
      <c r="E659" s="171">
        <v>1</v>
      </c>
      <c r="F659" s="171" t="s">
        <v>568</v>
      </c>
      <c r="G659" s="173">
        <v>5196.66</v>
      </c>
      <c r="H659" s="241">
        <v>62931553</v>
      </c>
      <c r="I659" s="111"/>
      <c r="J659" s="297"/>
      <c r="K659" s="200">
        <v>0</v>
      </c>
      <c r="L659" s="451" t="s">
        <v>21</v>
      </c>
      <c r="M659" s="345">
        <v>100</v>
      </c>
      <c r="N659" s="206" t="s">
        <v>473</v>
      </c>
      <c r="O659" s="345">
        <v>243</v>
      </c>
      <c r="P659" s="373"/>
      <c r="Q65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59" s="209" t="s">
        <v>21</v>
      </c>
      <c r="S659" s="374">
        <v>100</v>
      </c>
      <c r="T659" s="26" t="s">
        <v>936</v>
      </c>
      <c r="U659" s="26" t="s">
        <v>936</v>
      </c>
    </row>
    <row r="660" spans="1:21" customFormat="1" ht="39.75" hidden="1" customHeight="1" x14ac:dyDescent="0.3">
      <c r="A660" s="15">
        <v>4012</v>
      </c>
      <c r="B660" s="53">
        <v>4011</v>
      </c>
      <c r="C660" s="616"/>
      <c r="D660" s="613"/>
      <c r="E660" s="16">
        <v>2</v>
      </c>
      <c r="F660" s="16" t="s">
        <v>570</v>
      </c>
      <c r="G660" s="12">
        <v>9551.39</v>
      </c>
      <c r="H660" s="242">
        <v>115667333</v>
      </c>
      <c r="I660" s="111">
        <f>+G660-G659</f>
        <v>4354.7299999999996</v>
      </c>
      <c r="J660" s="297"/>
      <c r="K660" s="200">
        <v>0</v>
      </c>
      <c r="L660" s="24" t="s">
        <v>21</v>
      </c>
      <c r="M660" s="14">
        <v>100</v>
      </c>
      <c r="N660" s="35" t="s">
        <v>473</v>
      </c>
      <c r="O660" s="14">
        <v>243</v>
      </c>
      <c r="P660" s="203"/>
      <c r="Q660" s="30"/>
      <c r="R660" s="269"/>
      <c r="S660" s="381"/>
      <c r="T660" s="26" t="s">
        <v>936</v>
      </c>
      <c r="U660" s="26"/>
    </row>
    <row r="661" spans="1:21" customFormat="1" ht="36" hidden="1" customHeight="1" thickBot="1" x14ac:dyDescent="0.35">
      <c r="A661" s="15">
        <v>4013</v>
      </c>
      <c r="B661" s="53">
        <v>4011</v>
      </c>
      <c r="C661" s="617"/>
      <c r="D661" s="614"/>
      <c r="E661" s="175">
        <v>3</v>
      </c>
      <c r="F661" s="175" t="s">
        <v>572</v>
      </c>
      <c r="G661" s="177">
        <v>14228.04</v>
      </c>
      <c r="H661" s="243">
        <v>172301564</v>
      </c>
      <c r="I661" s="111">
        <f>+G661-G659</f>
        <v>9031.380000000001</v>
      </c>
      <c r="J661" s="297"/>
      <c r="K661" s="200">
        <v>0</v>
      </c>
      <c r="L661" s="452" t="s">
        <v>21</v>
      </c>
      <c r="M661" s="377">
        <v>100</v>
      </c>
      <c r="N661" s="212" t="s">
        <v>473</v>
      </c>
      <c r="O661" s="377">
        <v>243</v>
      </c>
      <c r="P661" s="215"/>
      <c r="Q661" s="214"/>
      <c r="R661" s="270"/>
      <c r="S661" s="382"/>
      <c r="T661" s="26" t="s">
        <v>936</v>
      </c>
      <c r="U661" s="26"/>
    </row>
    <row r="662" spans="1:21" customFormat="1" ht="27.6" hidden="1" x14ac:dyDescent="0.3">
      <c r="A662" s="1"/>
      <c r="B662" s="53">
        <v>4017</v>
      </c>
      <c r="C662" s="184">
        <v>4017</v>
      </c>
      <c r="D662" s="185" t="s">
        <v>595</v>
      </c>
      <c r="E662" s="178"/>
      <c r="F662" s="178" t="s">
        <v>20</v>
      </c>
      <c r="G662" s="180">
        <v>1206.32</v>
      </c>
      <c r="H662" s="221">
        <v>14608535</v>
      </c>
      <c r="I662" s="458"/>
      <c r="J662" s="297"/>
      <c r="K662" s="200">
        <v>0</v>
      </c>
      <c r="L662" s="454" t="s">
        <v>21</v>
      </c>
      <c r="M662" s="315">
        <v>100</v>
      </c>
      <c r="N662" s="262" t="s">
        <v>473</v>
      </c>
      <c r="O662" s="315">
        <v>5254</v>
      </c>
      <c r="P662" s="371"/>
      <c r="Q662"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62" s="308" t="s">
        <v>21</v>
      </c>
      <c r="S662" s="315">
        <v>100</v>
      </c>
      <c r="T662" s="26" t="s">
        <v>936</v>
      </c>
      <c r="U662" s="26" t="s">
        <v>936</v>
      </c>
    </row>
    <row r="663" spans="1:21" s="139" customFormat="1" ht="55.2" hidden="1" x14ac:dyDescent="0.3">
      <c r="A663" s="144"/>
      <c r="B663" s="148">
        <v>4018</v>
      </c>
      <c r="C663" s="95">
        <v>4018</v>
      </c>
      <c r="D663" s="97" t="s">
        <v>596</v>
      </c>
      <c r="E663" s="84"/>
      <c r="F663" s="84" t="s">
        <v>20</v>
      </c>
      <c r="G663" s="85">
        <v>302.44</v>
      </c>
      <c r="H663" s="219">
        <v>3662548</v>
      </c>
      <c r="I663" s="458"/>
      <c r="J663" s="261"/>
      <c r="K663" s="200">
        <v>0</v>
      </c>
      <c r="L663" s="17" t="s">
        <v>134</v>
      </c>
      <c r="M663" s="25">
        <v>100</v>
      </c>
      <c r="N663" s="35" t="s">
        <v>473</v>
      </c>
      <c r="O663" s="25">
        <v>5258</v>
      </c>
      <c r="P663" s="201"/>
      <c r="Q66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63" s="27" t="s">
        <v>134</v>
      </c>
      <c r="S663" s="25">
        <v>100</v>
      </c>
      <c r="T663" s="26" t="s">
        <v>936</v>
      </c>
      <c r="U663" s="26" t="s">
        <v>936</v>
      </c>
    </row>
    <row r="664" spans="1:21" customFormat="1" ht="27.6" hidden="1" x14ac:dyDescent="0.3">
      <c r="A664" s="1"/>
      <c r="B664" s="53">
        <v>40181</v>
      </c>
      <c r="C664" s="95" t="s">
        <v>597</v>
      </c>
      <c r="D664" s="97" t="s">
        <v>598</v>
      </c>
      <c r="E664" s="84"/>
      <c r="F664" s="84" t="s">
        <v>20</v>
      </c>
      <c r="G664" s="85">
        <v>186.7</v>
      </c>
      <c r="H664" s="219">
        <v>2260937</v>
      </c>
      <c r="I664" s="458"/>
      <c r="J664" s="261"/>
      <c r="K664" s="200">
        <v>0</v>
      </c>
      <c r="L664" s="17" t="s">
        <v>243</v>
      </c>
      <c r="M664" s="25">
        <v>100</v>
      </c>
      <c r="N664" s="35" t="s">
        <v>473</v>
      </c>
      <c r="O664" s="25">
        <v>1746</v>
      </c>
      <c r="P664" s="20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64" s="20" t="s">
        <v>243</v>
      </c>
      <c r="S664" s="25">
        <v>100</v>
      </c>
      <c r="T664" s="26" t="s">
        <v>936</v>
      </c>
      <c r="U664" s="26" t="s">
        <v>936</v>
      </c>
    </row>
    <row r="665" spans="1:21" s="139" customFormat="1" ht="27.6" hidden="1" x14ac:dyDescent="0.3">
      <c r="A665" s="144"/>
      <c r="B665" s="148">
        <v>40183</v>
      </c>
      <c r="C665" s="95" t="s">
        <v>599</v>
      </c>
      <c r="D665" s="97" t="s">
        <v>600</v>
      </c>
      <c r="E665" s="84"/>
      <c r="F665" s="84" t="s">
        <v>20</v>
      </c>
      <c r="G665" s="85">
        <v>521.63</v>
      </c>
      <c r="H665" s="219">
        <v>6316939</v>
      </c>
      <c r="I665" s="458"/>
      <c r="J665" s="261"/>
      <c r="K665" s="200">
        <v>0</v>
      </c>
      <c r="L665" s="17" t="s">
        <v>134</v>
      </c>
      <c r="M665" s="25">
        <v>100</v>
      </c>
      <c r="N665" s="35" t="s">
        <v>473</v>
      </c>
      <c r="O665" s="25">
        <v>1746</v>
      </c>
      <c r="P665" s="201"/>
      <c r="Q66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65" s="27" t="s">
        <v>243</v>
      </c>
      <c r="S665" s="25">
        <v>100</v>
      </c>
      <c r="T665" s="26" t="s">
        <v>936</v>
      </c>
      <c r="U665" s="26" t="s">
        <v>936</v>
      </c>
    </row>
    <row r="666" spans="1:21" customFormat="1" ht="27.6" hidden="1" x14ac:dyDescent="0.3">
      <c r="A666" s="1"/>
      <c r="B666" s="53">
        <v>40231</v>
      </c>
      <c r="C666" s="95" t="s">
        <v>601</v>
      </c>
      <c r="D666" s="97" t="s">
        <v>602</v>
      </c>
      <c r="E666" s="84"/>
      <c r="F666" s="84" t="s">
        <v>20</v>
      </c>
      <c r="G666" s="85">
        <v>309.44</v>
      </c>
      <c r="H666" s="219">
        <v>3747318</v>
      </c>
      <c r="I666" s="458"/>
      <c r="J666" s="261"/>
      <c r="K666" s="200">
        <v>0</v>
      </c>
      <c r="L666" s="17" t="s">
        <v>243</v>
      </c>
      <c r="M666" s="25">
        <v>100</v>
      </c>
      <c r="N666" s="35" t="s">
        <v>473</v>
      </c>
      <c r="O666" s="25">
        <v>261</v>
      </c>
      <c r="P666" s="20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66" s="20" t="s">
        <v>243</v>
      </c>
      <c r="S666" s="25">
        <v>100</v>
      </c>
      <c r="T666" s="26" t="s">
        <v>936</v>
      </c>
      <c r="U666" s="26" t="s">
        <v>936</v>
      </c>
    </row>
    <row r="667" spans="1:21" customFormat="1" ht="41.4" hidden="1" x14ac:dyDescent="0.3">
      <c r="A667" s="1"/>
      <c r="B667" s="53">
        <v>40232</v>
      </c>
      <c r="C667" s="95" t="s">
        <v>603</v>
      </c>
      <c r="D667" s="97" t="s">
        <v>604</v>
      </c>
      <c r="E667" s="84"/>
      <c r="F667" s="84" t="s">
        <v>20</v>
      </c>
      <c r="G667" s="85">
        <v>423.65</v>
      </c>
      <c r="H667" s="219">
        <v>5130402</v>
      </c>
      <c r="I667" s="458"/>
      <c r="J667" s="261"/>
      <c r="K667" s="200">
        <v>0</v>
      </c>
      <c r="L667" s="17" t="s">
        <v>243</v>
      </c>
      <c r="M667" s="25">
        <v>100</v>
      </c>
      <c r="N667" s="35" t="s">
        <v>473</v>
      </c>
      <c r="O667" s="25">
        <v>404</v>
      </c>
      <c r="P667" s="20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67" s="20" t="s">
        <v>243</v>
      </c>
      <c r="S667" s="25">
        <v>100</v>
      </c>
      <c r="T667" s="26" t="s">
        <v>936</v>
      </c>
      <c r="U667" s="26" t="s">
        <v>936</v>
      </c>
    </row>
    <row r="668" spans="1:21" s="139" customFormat="1" ht="64.650000000000006" hidden="1" customHeight="1" x14ac:dyDescent="0.3">
      <c r="A668" s="144"/>
      <c r="B668" s="148">
        <v>40233</v>
      </c>
      <c r="C668" s="95" t="s">
        <v>605</v>
      </c>
      <c r="D668" s="97" t="s">
        <v>606</v>
      </c>
      <c r="E668" s="84"/>
      <c r="F668" s="84" t="s">
        <v>20</v>
      </c>
      <c r="G668" s="85">
        <v>337.22</v>
      </c>
      <c r="H668" s="219">
        <v>4083734</v>
      </c>
      <c r="I668" s="458"/>
      <c r="J668" s="261"/>
      <c r="K668" s="200">
        <v>0</v>
      </c>
      <c r="L668" s="17" t="s">
        <v>243</v>
      </c>
      <c r="M668" s="25">
        <v>100</v>
      </c>
      <c r="N668" s="35" t="s">
        <v>473</v>
      </c>
      <c r="O668" s="25">
        <v>259</v>
      </c>
      <c r="P668" s="201"/>
      <c r="Q66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68" s="27" t="s">
        <v>243</v>
      </c>
      <c r="S668" s="25">
        <v>100</v>
      </c>
      <c r="T668" s="26" t="s">
        <v>936</v>
      </c>
      <c r="U668" s="26" t="s">
        <v>936</v>
      </c>
    </row>
    <row r="669" spans="1:21" customFormat="1" ht="27.6" hidden="1" x14ac:dyDescent="0.3">
      <c r="A669" s="1"/>
      <c r="B669" s="53">
        <v>40234</v>
      </c>
      <c r="C669" s="95" t="s">
        <v>607</v>
      </c>
      <c r="D669" s="97" t="s">
        <v>608</v>
      </c>
      <c r="E669" s="84"/>
      <c r="F669" s="84" t="s">
        <v>20</v>
      </c>
      <c r="G669" s="85">
        <v>539.52</v>
      </c>
      <c r="H669" s="219">
        <v>6533587</v>
      </c>
      <c r="I669" s="458"/>
      <c r="J669" s="261"/>
      <c r="K669" s="200">
        <v>0</v>
      </c>
      <c r="L669" s="17" t="s">
        <v>243</v>
      </c>
      <c r="M669" s="25">
        <v>100</v>
      </c>
      <c r="N669" s="35" t="s">
        <v>473</v>
      </c>
      <c r="O669" s="25">
        <v>947</v>
      </c>
      <c r="P669" s="20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69" s="20" t="s">
        <v>243</v>
      </c>
      <c r="S669" s="25">
        <v>100</v>
      </c>
      <c r="T669" s="26" t="s">
        <v>936</v>
      </c>
      <c r="U669" s="26" t="s">
        <v>936</v>
      </c>
    </row>
    <row r="670" spans="1:21" customFormat="1" ht="27.6" hidden="1" x14ac:dyDescent="0.3">
      <c r="A670" s="1"/>
      <c r="B670" s="53">
        <v>4024</v>
      </c>
      <c r="C670" s="95">
        <v>4024</v>
      </c>
      <c r="D670" s="97" t="s">
        <v>609</v>
      </c>
      <c r="E670" s="84"/>
      <c r="F670" s="84" t="s">
        <v>20</v>
      </c>
      <c r="G670" s="85">
        <v>972.08</v>
      </c>
      <c r="H670" s="219">
        <v>11771889</v>
      </c>
      <c r="I670" s="458"/>
      <c r="J670" s="261"/>
      <c r="K670" s="200">
        <v>0</v>
      </c>
      <c r="L670" s="17" t="s">
        <v>134</v>
      </c>
      <c r="M670" s="25">
        <v>100</v>
      </c>
      <c r="N670" s="35" t="s">
        <v>473</v>
      </c>
      <c r="O670" s="25">
        <v>406</v>
      </c>
      <c r="P670" s="20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70" s="20" t="s">
        <v>134</v>
      </c>
      <c r="S670" s="25">
        <v>100</v>
      </c>
      <c r="T670" s="26" t="s">
        <v>936</v>
      </c>
      <c r="U670" s="26" t="s">
        <v>936</v>
      </c>
    </row>
    <row r="671" spans="1:21" customFormat="1" ht="27.6" hidden="1" x14ac:dyDescent="0.3">
      <c r="A671" s="1"/>
      <c r="B671" s="53">
        <v>40251</v>
      </c>
      <c r="C671" s="95" t="s">
        <v>610</v>
      </c>
      <c r="D671" s="97" t="s">
        <v>611</v>
      </c>
      <c r="E671" s="84"/>
      <c r="F671" s="84" t="s">
        <v>20</v>
      </c>
      <c r="G671" s="85">
        <v>1494.05</v>
      </c>
      <c r="H671" s="219">
        <v>18092946</v>
      </c>
      <c r="I671" s="458"/>
      <c r="J671" s="261"/>
      <c r="K671" s="200">
        <v>0</v>
      </c>
      <c r="L671" s="17" t="s">
        <v>243</v>
      </c>
      <c r="M671" s="25">
        <v>100</v>
      </c>
      <c r="N671" s="35" t="s">
        <v>473</v>
      </c>
      <c r="O671" s="25">
        <v>191</v>
      </c>
      <c r="P671" s="20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71" s="20" t="s">
        <v>243</v>
      </c>
      <c r="S671" s="25">
        <v>100</v>
      </c>
      <c r="T671" s="26" t="s">
        <v>936</v>
      </c>
      <c r="U671" s="26" t="s">
        <v>936</v>
      </c>
    </row>
    <row r="672" spans="1:21" customFormat="1" ht="27.6" hidden="1" x14ac:dyDescent="0.3">
      <c r="A672" s="577"/>
      <c r="B672" s="530">
        <v>40252</v>
      </c>
      <c r="C672" s="95" t="s">
        <v>612</v>
      </c>
      <c r="D672" s="97" t="s">
        <v>613</v>
      </c>
      <c r="E672" s="66"/>
      <c r="F672" s="84" t="s">
        <v>20</v>
      </c>
      <c r="G672" s="85">
        <v>403.3</v>
      </c>
      <c r="H672" s="219">
        <v>4883963</v>
      </c>
      <c r="I672" s="458"/>
      <c r="J672" s="261"/>
      <c r="K672" s="200">
        <v>0</v>
      </c>
      <c r="L672" s="17" t="s">
        <v>243</v>
      </c>
      <c r="M672" s="25">
        <v>100</v>
      </c>
      <c r="N672" s="35" t="s">
        <v>473</v>
      </c>
      <c r="O672" s="25">
        <v>191</v>
      </c>
      <c r="P672" s="20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72" s="20" t="s">
        <v>243</v>
      </c>
      <c r="S672" s="25">
        <v>100</v>
      </c>
      <c r="T672" s="26" t="s">
        <v>936</v>
      </c>
      <c r="U672" s="26" t="s">
        <v>936</v>
      </c>
    </row>
    <row r="673" spans="1:21" customFormat="1" ht="27.6" hidden="1" x14ac:dyDescent="0.3">
      <c r="A673" s="1"/>
      <c r="B673" s="73">
        <v>40253</v>
      </c>
      <c r="C673" s="95" t="s">
        <v>614</v>
      </c>
      <c r="D673" s="97" t="s">
        <v>615</v>
      </c>
      <c r="E673" s="84"/>
      <c r="F673" s="84" t="s">
        <v>20</v>
      </c>
      <c r="G673" s="85">
        <v>496.64</v>
      </c>
      <c r="H673" s="219">
        <v>6014310</v>
      </c>
      <c r="I673" s="458"/>
      <c r="J673" s="261"/>
      <c r="K673" s="200">
        <v>0</v>
      </c>
      <c r="L673" s="17" t="s">
        <v>243</v>
      </c>
      <c r="M673" s="25">
        <v>100</v>
      </c>
      <c r="N673" s="35" t="s">
        <v>473</v>
      </c>
      <c r="O673" s="25">
        <v>191</v>
      </c>
      <c r="P673" s="20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73" s="20" t="s">
        <v>243</v>
      </c>
      <c r="S673" s="25">
        <v>100</v>
      </c>
      <c r="T673" s="26" t="s">
        <v>936</v>
      </c>
      <c r="U673" s="26" t="s">
        <v>936</v>
      </c>
    </row>
    <row r="674" spans="1:21" customFormat="1" ht="138" hidden="1" x14ac:dyDescent="0.3">
      <c r="A674" s="23">
        <v>4022</v>
      </c>
      <c r="B674" s="53">
        <v>4026</v>
      </c>
      <c r="C674" s="95">
        <v>4026</v>
      </c>
      <c r="D674" s="97" t="s">
        <v>616</v>
      </c>
      <c r="E674" s="84"/>
      <c r="F674" s="84" t="s">
        <v>20</v>
      </c>
      <c r="G674" s="85">
        <v>38.93</v>
      </c>
      <c r="H674" s="219">
        <v>471442</v>
      </c>
      <c r="I674" s="458"/>
      <c r="J674" s="261"/>
      <c r="K674" s="200">
        <v>0</v>
      </c>
      <c r="L674" s="17" t="s">
        <v>373</v>
      </c>
      <c r="M674" s="25">
        <v>100</v>
      </c>
      <c r="N674" s="35" t="s">
        <v>473</v>
      </c>
      <c r="O674" s="25">
        <v>1243</v>
      </c>
      <c r="P674" s="20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74" s="22" t="s">
        <v>617</v>
      </c>
      <c r="S674" s="25">
        <v>100</v>
      </c>
      <c r="T674" s="26" t="s">
        <v>936</v>
      </c>
      <c r="U674" s="26" t="s">
        <v>936</v>
      </c>
    </row>
    <row r="675" spans="1:21" customFormat="1" ht="27.6" hidden="1" x14ac:dyDescent="0.3">
      <c r="A675" s="1"/>
      <c r="B675" s="53">
        <v>4027</v>
      </c>
      <c r="C675" s="95">
        <v>4027</v>
      </c>
      <c r="D675" s="97" t="s">
        <v>618</v>
      </c>
      <c r="E675" s="84"/>
      <c r="F675" s="84" t="s">
        <v>20</v>
      </c>
      <c r="G675" s="85">
        <v>38.93</v>
      </c>
      <c r="H675" s="219">
        <v>471442</v>
      </c>
      <c r="I675" s="458"/>
      <c r="J675" s="261"/>
      <c r="K675" s="200">
        <v>0</v>
      </c>
      <c r="L675" s="17" t="s">
        <v>134</v>
      </c>
      <c r="M675" s="25">
        <v>100</v>
      </c>
      <c r="N675" s="35" t="s">
        <v>473</v>
      </c>
      <c r="O675" s="25">
        <v>1243</v>
      </c>
      <c r="P675" s="20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75" s="20" t="s">
        <v>134</v>
      </c>
      <c r="S675" s="25">
        <v>100</v>
      </c>
      <c r="T675" s="26" t="s">
        <v>936</v>
      </c>
      <c r="U675" s="26" t="s">
        <v>936</v>
      </c>
    </row>
    <row r="676" spans="1:21" customFormat="1" ht="28.2" hidden="1" x14ac:dyDescent="0.3">
      <c r="A676" s="1"/>
      <c r="B676" s="530">
        <v>4028</v>
      </c>
      <c r="C676" s="105">
        <v>4028</v>
      </c>
      <c r="D676" s="106" t="s">
        <v>619</v>
      </c>
      <c r="E676" s="84"/>
      <c r="F676" s="84" t="s">
        <v>20</v>
      </c>
      <c r="G676" s="85">
        <v>49.54</v>
      </c>
      <c r="H676" s="219">
        <v>599929</v>
      </c>
      <c r="I676" s="458"/>
      <c r="J676" s="261"/>
      <c r="K676" s="200">
        <v>0</v>
      </c>
      <c r="L676" s="17" t="s">
        <v>243</v>
      </c>
      <c r="M676" s="25">
        <v>100</v>
      </c>
      <c r="N676" s="35" t="s">
        <v>473</v>
      </c>
      <c r="O676" s="25">
        <v>1243</v>
      </c>
      <c r="P676" s="20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76" s="20" t="s">
        <v>243</v>
      </c>
      <c r="S676" s="25">
        <v>100</v>
      </c>
      <c r="T676" s="26" t="s">
        <v>936</v>
      </c>
      <c r="U676" s="26" t="s">
        <v>936</v>
      </c>
    </row>
    <row r="677" spans="1:21" customFormat="1" ht="69" hidden="1" x14ac:dyDescent="0.3">
      <c r="A677" s="1"/>
      <c r="B677" s="53">
        <v>4029</v>
      </c>
      <c r="C677" s="15">
        <v>4029</v>
      </c>
      <c r="D677" s="54" t="s">
        <v>620</v>
      </c>
      <c r="E677" s="16"/>
      <c r="F677" s="16" t="s">
        <v>20</v>
      </c>
      <c r="G677" s="12">
        <v>778.26</v>
      </c>
      <c r="H677" s="219">
        <v>9424729</v>
      </c>
      <c r="I677" s="458"/>
      <c r="J677" s="297"/>
      <c r="K677" s="200">
        <v>0</v>
      </c>
      <c r="L677" s="166" t="s">
        <v>139</v>
      </c>
      <c r="M677" s="14">
        <v>100</v>
      </c>
      <c r="N677" s="35" t="s">
        <v>473</v>
      </c>
      <c r="O677" s="14">
        <v>419</v>
      </c>
      <c r="P677" s="20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77" s="20" t="s">
        <v>139</v>
      </c>
      <c r="S677" s="14">
        <v>100</v>
      </c>
      <c r="T677" s="26" t="s">
        <v>936</v>
      </c>
      <c r="U677" s="26" t="s">
        <v>936</v>
      </c>
    </row>
    <row r="678" spans="1:21" customFormat="1" ht="55.2" hidden="1" x14ac:dyDescent="0.3">
      <c r="A678" s="1"/>
      <c r="B678" s="53">
        <v>4030</v>
      </c>
      <c r="C678" s="92">
        <v>4030</v>
      </c>
      <c r="D678" s="104" t="s">
        <v>621</v>
      </c>
      <c r="E678" s="90"/>
      <c r="F678" s="90" t="s">
        <v>20</v>
      </c>
      <c r="G678" s="98">
        <v>924.2</v>
      </c>
      <c r="H678" s="225">
        <v>11192062</v>
      </c>
      <c r="I678" s="458"/>
      <c r="J678" s="261"/>
      <c r="K678" s="200">
        <v>0</v>
      </c>
      <c r="L678" s="368" t="s">
        <v>139</v>
      </c>
      <c r="M678" s="274">
        <v>100</v>
      </c>
      <c r="N678" s="199" t="s">
        <v>473</v>
      </c>
      <c r="O678" s="274">
        <v>950</v>
      </c>
      <c r="P678" s="304"/>
      <c r="Q678"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78" s="360" t="s">
        <v>139</v>
      </c>
      <c r="S678" s="274">
        <v>100</v>
      </c>
      <c r="T678" s="26" t="s">
        <v>936</v>
      </c>
      <c r="U678" s="26" t="s">
        <v>936</v>
      </c>
    </row>
    <row r="679" spans="1:21" customFormat="1" ht="36.75" hidden="1" customHeight="1" x14ac:dyDescent="0.3">
      <c r="A679" s="23"/>
      <c r="B679" s="53">
        <v>40301</v>
      </c>
      <c r="C679" s="592" t="s">
        <v>622</v>
      </c>
      <c r="D679" s="586" t="s">
        <v>623</v>
      </c>
      <c r="E679" s="100">
        <v>1</v>
      </c>
      <c r="F679" s="100" t="s">
        <v>624</v>
      </c>
      <c r="G679" s="101">
        <v>1767.35</v>
      </c>
      <c r="H679" s="241">
        <v>21402609</v>
      </c>
      <c r="I679" s="111"/>
      <c r="J679" s="261"/>
      <c r="K679" s="200">
        <v>0</v>
      </c>
      <c r="L679" s="372" t="s">
        <v>139</v>
      </c>
      <c r="M679" s="205">
        <v>100</v>
      </c>
      <c r="N679" s="206" t="s">
        <v>473</v>
      </c>
      <c r="O679" s="205">
        <v>1783</v>
      </c>
      <c r="P679" s="207"/>
      <c r="Q67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679" s="209" t="s">
        <v>139</v>
      </c>
      <c r="S679" s="279">
        <v>100</v>
      </c>
      <c r="T679" s="26" t="s">
        <v>936</v>
      </c>
      <c r="U679" s="26" t="s">
        <v>936</v>
      </c>
    </row>
    <row r="680" spans="1:21" customFormat="1" ht="31.5" hidden="1" customHeight="1" x14ac:dyDescent="0.3">
      <c r="A680" s="15" t="s">
        <v>625</v>
      </c>
      <c r="B680" s="53">
        <v>40301</v>
      </c>
      <c r="C680" s="593"/>
      <c r="D680" s="587"/>
      <c r="E680" s="84">
        <v>2</v>
      </c>
      <c r="F680" s="84" t="s">
        <v>626</v>
      </c>
      <c r="G680" s="85">
        <v>2423.21</v>
      </c>
      <c r="H680" s="242">
        <v>29345073</v>
      </c>
      <c r="I680" s="111">
        <f>+G680-G679</f>
        <v>655.86000000000013</v>
      </c>
      <c r="J680" s="202"/>
      <c r="K680" s="200">
        <v>0</v>
      </c>
      <c r="L680" s="166" t="s">
        <v>139</v>
      </c>
      <c r="M680" s="25">
        <v>100</v>
      </c>
      <c r="N680" s="35" t="s">
        <v>473</v>
      </c>
      <c r="O680" s="25">
        <v>1783</v>
      </c>
      <c r="P680" s="201"/>
      <c r="Q680" s="30"/>
      <c r="R680" s="269"/>
      <c r="S680" s="280"/>
      <c r="T680" s="26" t="s">
        <v>936</v>
      </c>
      <c r="U680" s="26"/>
    </row>
    <row r="681" spans="1:21" customFormat="1" ht="37.5" hidden="1" customHeight="1" thickBot="1" x14ac:dyDescent="0.35">
      <c r="A681" s="15" t="s">
        <v>627</v>
      </c>
      <c r="B681" s="53">
        <v>40301</v>
      </c>
      <c r="C681" s="594"/>
      <c r="D681" s="588"/>
      <c r="E681" s="102">
        <v>3</v>
      </c>
      <c r="F681" s="102" t="s">
        <v>628</v>
      </c>
      <c r="G681" s="103">
        <v>3352.88</v>
      </c>
      <c r="H681" s="243">
        <v>40603377</v>
      </c>
      <c r="I681" s="111">
        <f>+G681-G679</f>
        <v>1585.5300000000002</v>
      </c>
      <c r="J681" s="202"/>
      <c r="K681" s="200">
        <v>0</v>
      </c>
      <c r="L681" s="376" t="s">
        <v>139</v>
      </c>
      <c r="M681" s="211">
        <v>100</v>
      </c>
      <c r="N681" s="212" t="s">
        <v>473</v>
      </c>
      <c r="O681" s="211">
        <v>1783</v>
      </c>
      <c r="P681" s="213"/>
      <c r="Q681" s="214"/>
      <c r="R681" s="270"/>
      <c r="S681" s="284"/>
      <c r="T681" s="26" t="s">
        <v>936</v>
      </c>
      <c r="U681" s="26"/>
    </row>
    <row r="682" spans="1:21" customFormat="1" ht="44.4" hidden="1" customHeight="1" x14ac:dyDescent="0.3">
      <c r="A682" s="23"/>
      <c r="B682" s="53">
        <v>4031</v>
      </c>
      <c r="C682" s="615">
        <v>4031</v>
      </c>
      <c r="D682" s="606" t="s">
        <v>629</v>
      </c>
      <c r="E682" s="171">
        <v>1</v>
      </c>
      <c r="F682" s="171" t="s">
        <v>568</v>
      </c>
      <c r="G682" s="173">
        <v>3388.97</v>
      </c>
      <c r="H682" s="241">
        <v>41040427</v>
      </c>
      <c r="I682" s="111"/>
      <c r="J682" s="297"/>
      <c r="K682" s="200">
        <v>0</v>
      </c>
      <c r="L682" s="372" t="s">
        <v>21</v>
      </c>
      <c r="M682" s="345">
        <v>100</v>
      </c>
      <c r="N682" s="206" t="s">
        <v>473</v>
      </c>
      <c r="O682" s="345">
        <v>5254</v>
      </c>
      <c r="P682" s="373"/>
      <c r="Q682"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682" s="209" t="s">
        <v>21</v>
      </c>
      <c r="S682" s="374">
        <v>100</v>
      </c>
      <c r="T682" s="26" t="s">
        <v>936</v>
      </c>
      <c r="U682" s="26" t="s">
        <v>936</v>
      </c>
    </row>
    <row r="683" spans="1:21" customFormat="1" ht="44.4" hidden="1" customHeight="1" x14ac:dyDescent="0.3">
      <c r="A683" s="15">
        <v>4032</v>
      </c>
      <c r="B683" s="53">
        <v>4031</v>
      </c>
      <c r="C683" s="616"/>
      <c r="D683" s="607"/>
      <c r="E683" s="16">
        <v>2</v>
      </c>
      <c r="F683" s="16" t="s">
        <v>570</v>
      </c>
      <c r="G683" s="12">
        <v>6473.73</v>
      </c>
      <c r="H683" s="242">
        <v>78396870</v>
      </c>
      <c r="I683" s="111">
        <f>+G683-G682</f>
        <v>3084.7599999999998</v>
      </c>
      <c r="J683" s="479"/>
      <c r="K683" s="200">
        <v>0</v>
      </c>
      <c r="L683" s="166" t="s">
        <v>21</v>
      </c>
      <c r="M683" s="14">
        <v>100</v>
      </c>
      <c r="N683" s="35" t="s">
        <v>473</v>
      </c>
      <c r="O683" s="14">
        <v>5254</v>
      </c>
      <c r="P683" s="203"/>
      <c r="Q683" s="30"/>
      <c r="R683" s="269"/>
      <c r="S683" s="381"/>
      <c r="T683" s="26" t="s">
        <v>936</v>
      </c>
      <c r="U683" s="26"/>
    </row>
    <row r="684" spans="1:21" customFormat="1" ht="38.25" hidden="1" customHeight="1" thickBot="1" x14ac:dyDescent="0.35">
      <c r="A684" s="15">
        <v>4033</v>
      </c>
      <c r="B684" s="53">
        <v>4031</v>
      </c>
      <c r="C684" s="617"/>
      <c r="D684" s="608"/>
      <c r="E684" s="175">
        <v>3</v>
      </c>
      <c r="F684" s="175" t="s">
        <v>572</v>
      </c>
      <c r="G684" s="177">
        <v>8575.0300000000007</v>
      </c>
      <c r="H684" s="243">
        <v>103843613</v>
      </c>
      <c r="I684" s="111">
        <f>+G684-G682</f>
        <v>5186.0600000000013</v>
      </c>
      <c r="J684" s="479"/>
      <c r="K684" s="200">
        <v>0</v>
      </c>
      <c r="L684" s="376" t="s">
        <v>21</v>
      </c>
      <c r="M684" s="377">
        <v>100</v>
      </c>
      <c r="N684" s="212" t="s">
        <v>473</v>
      </c>
      <c r="O684" s="377">
        <v>5254</v>
      </c>
      <c r="P684" s="215"/>
      <c r="Q684" s="214"/>
      <c r="R684" s="270"/>
      <c r="S684" s="382"/>
      <c r="T684" s="26" t="s">
        <v>936</v>
      </c>
      <c r="U684" s="26"/>
    </row>
    <row r="685" spans="1:21" customFormat="1" ht="56.25" hidden="1" customHeight="1" x14ac:dyDescent="0.3">
      <c r="A685" s="1"/>
      <c r="B685" s="53">
        <v>4035</v>
      </c>
      <c r="C685" s="184">
        <v>4035</v>
      </c>
      <c r="D685" s="185" t="s">
        <v>630</v>
      </c>
      <c r="E685" s="178"/>
      <c r="F685" s="178" t="s">
        <v>20</v>
      </c>
      <c r="G685" s="180">
        <v>1185.08</v>
      </c>
      <c r="H685" s="221">
        <v>14351319</v>
      </c>
      <c r="I685" s="458"/>
      <c r="J685" s="297"/>
      <c r="K685" s="200">
        <v>0</v>
      </c>
      <c r="L685" s="370" t="s">
        <v>21</v>
      </c>
      <c r="M685" s="315">
        <v>100</v>
      </c>
      <c r="N685" s="262" t="s">
        <v>473</v>
      </c>
      <c r="O685" s="315">
        <v>5254</v>
      </c>
      <c r="P685" s="371"/>
      <c r="Q685"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685" s="308" t="s">
        <v>21</v>
      </c>
      <c r="S685" s="315">
        <v>100</v>
      </c>
      <c r="T685" s="26" t="s">
        <v>936</v>
      </c>
      <c r="U685" s="26" t="s">
        <v>936</v>
      </c>
    </row>
    <row r="686" spans="1:21" customFormat="1" ht="41.4" hidden="1" x14ac:dyDescent="0.3">
      <c r="A686" s="1"/>
      <c r="B686" s="53">
        <v>4036</v>
      </c>
      <c r="C686" s="15">
        <v>4036</v>
      </c>
      <c r="D686" s="54" t="s">
        <v>631</v>
      </c>
      <c r="E686" s="16"/>
      <c r="F686" s="16" t="s">
        <v>20</v>
      </c>
      <c r="G686" s="12">
        <v>1393.79</v>
      </c>
      <c r="H686" s="219">
        <v>16878797</v>
      </c>
      <c r="I686" s="458"/>
      <c r="J686" s="297"/>
      <c r="K686" s="200">
        <v>0</v>
      </c>
      <c r="L686" s="166" t="s">
        <v>21</v>
      </c>
      <c r="M686" s="14">
        <v>100</v>
      </c>
      <c r="N686" s="35" t="s">
        <v>473</v>
      </c>
      <c r="O686" s="14">
        <v>243</v>
      </c>
      <c r="P686" s="203"/>
      <c r="Q6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686" s="20" t="s">
        <v>21</v>
      </c>
      <c r="S686" s="14">
        <v>100</v>
      </c>
      <c r="T686" s="26" t="s">
        <v>936</v>
      </c>
      <c r="U686" s="26" t="s">
        <v>936</v>
      </c>
    </row>
    <row r="687" spans="1:21" customFormat="1" ht="41.4" hidden="1" x14ac:dyDescent="0.3">
      <c r="A687" s="1"/>
      <c r="B687" s="53">
        <v>4037</v>
      </c>
      <c r="C687" s="15">
        <v>4037</v>
      </c>
      <c r="D687" s="54" t="s">
        <v>632</v>
      </c>
      <c r="E687" s="16"/>
      <c r="F687" s="16" t="s">
        <v>20</v>
      </c>
      <c r="G687" s="12">
        <v>834.88</v>
      </c>
      <c r="H687" s="219">
        <v>10110397</v>
      </c>
      <c r="I687" s="458"/>
      <c r="J687" s="297"/>
      <c r="K687" s="200">
        <v>0</v>
      </c>
      <c r="L687" s="166" t="s">
        <v>21</v>
      </c>
      <c r="M687" s="14">
        <v>100</v>
      </c>
      <c r="N687" s="35" t="s">
        <v>473</v>
      </c>
      <c r="O687" s="14">
        <v>5254</v>
      </c>
      <c r="P687" s="203"/>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687" s="20" t="s">
        <v>21</v>
      </c>
      <c r="S687" s="14">
        <v>100</v>
      </c>
      <c r="T687" s="26" t="s">
        <v>936</v>
      </c>
      <c r="U687" s="26" t="s">
        <v>936</v>
      </c>
    </row>
    <row r="688" spans="1:21" customFormat="1" ht="27.6" hidden="1" x14ac:dyDescent="0.3">
      <c r="A688" s="1"/>
      <c r="B688" s="53">
        <v>4038</v>
      </c>
      <c r="C688" s="15">
        <v>4038</v>
      </c>
      <c r="D688" s="54" t="s">
        <v>633</v>
      </c>
      <c r="E688" s="16"/>
      <c r="F688" s="16" t="s">
        <v>20</v>
      </c>
      <c r="G688" s="12">
        <v>778.26</v>
      </c>
      <c r="H688" s="219">
        <v>9424729</v>
      </c>
      <c r="I688" s="458"/>
      <c r="J688" s="297"/>
      <c r="K688" s="200">
        <v>0</v>
      </c>
      <c r="L688" s="166" t="s">
        <v>21</v>
      </c>
      <c r="M688" s="14">
        <v>100</v>
      </c>
      <c r="N688" s="35" t="s">
        <v>473</v>
      </c>
      <c r="O688" s="14">
        <v>243</v>
      </c>
      <c r="P688" s="203"/>
      <c r="Q6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688" s="20" t="s">
        <v>21</v>
      </c>
      <c r="S688" s="14">
        <v>100</v>
      </c>
      <c r="T688" s="26" t="s">
        <v>936</v>
      </c>
      <c r="U688" s="26" t="s">
        <v>936</v>
      </c>
    </row>
    <row r="689" spans="1:21" customFormat="1" ht="38.25" hidden="1" customHeight="1" thickBot="1" x14ac:dyDescent="0.3">
      <c r="A689" s="1"/>
      <c r="B689" s="53">
        <v>4039</v>
      </c>
      <c r="C689" s="167">
        <v>4039</v>
      </c>
      <c r="D689" s="168" t="s">
        <v>634</v>
      </c>
      <c r="E689" s="169"/>
      <c r="F689" s="169" t="s">
        <v>20</v>
      </c>
      <c r="G689" s="170">
        <v>619.09</v>
      </c>
      <c r="H689" s="225">
        <v>7497180</v>
      </c>
      <c r="I689" s="458"/>
      <c r="J689" s="297"/>
      <c r="K689" s="200">
        <v>0</v>
      </c>
      <c r="L689" s="368" t="s">
        <v>21</v>
      </c>
      <c r="M689" s="285">
        <v>100</v>
      </c>
      <c r="N689" s="199" t="s">
        <v>473</v>
      </c>
      <c r="O689" s="285">
        <v>5254</v>
      </c>
      <c r="P689" s="286"/>
      <c r="Q68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689" s="360" t="s">
        <v>21</v>
      </c>
      <c r="S689" s="285">
        <v>100</v>
      </c>
      <c r="T689" s="26" t="s">
        <v>936</v>
      </c>
      <c r="U689" s="26" t="s">
        <v>936</v>
      </c>
    </row>
    <row r="690" spans="1:21" customFormat="1" ht="41.25" hidden="1" customHeight="1" x14ac:dyDescent="0.3">
      <c r="A690" s="23"/>
      <c r="B690" s="53">
        <v>4040</v>
      </c>
      <c r="C690" s="615" t="s">
        <v>974</v>
      </c>
      <c r="D690" s="606" t="s">
        <v>635</v>
      </c>
      <c r="E690" s="171">
        <v>1</v>
      </c>
      <c r="F690" s="171" t="s">
        <v>566</v>
      </c>
      <c r="G690" s="173">
        <v>1422.07</v>
      </c>
      <c r="H690" s="241">
        <v>17221268</v>
      </c>
      <c r="I690" s="111"/>
      <c r="J690" s="297"/>
      <c r="K690" s="200">
        <v>0</v>
      </c>
      <c r="L690" s="372" t="s">
        <v>21</v>
      </c>
      <c r="M690" s="345">
        <v>100</v>
      </c>
      <c r="N690" s="206" t="s">
        <v>473</v>
      </c>
      <c r="O690" s="345">
        <v>243</v>
      </c>
      <c r="P690" s="373"/>
      <c r="Q69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690" s="209" t="s">
        <v>21</v>
      </c>
      <c r="S690" s="374">
        <v>100</v>
      </c>
      <c r="T690" s="26" t="s">
        <v>936</v>
      </c>
      <c r="U690" s="26" t="s">
        <v>936</v>
      </c>
    </row>
    <row r="691" spans="1:21" customFormat="1" ht="41.25" hidden="1" customHeight="1" x14ac:dyDescent="0.3">
      <c r="A691" s="15" t="s">
        <v>636</v>
      </c>
      <c r="B691" s="53">
        <v>4040</v>
      </c>
      <c r="C691" s="616"/>
      <c r="D691" s="607"/>
      <c r="E691" s="16">
        <v>2</v>
      </c>
      <c r="F691" s="16" t="s">
        <v>568</v>
      </c>
      <c r="G691" s="12">
        <v>1983.74</v>
      </c>
      <c r="H691" s="242">
        <v>24023091</v>
      </c>
      <c r="I691" s="111">
        <f>+G691-G690</f>
        <v>561.67000000000007</v>
      </c>
      <c r="J691" s="479"/>
      <c r="K691" s="200">
        <v>0</v>
      </c>
      <c r="L691" s="166" t="s">
        <v>21</v>
      </c>
      <c r="M691" s="14">
        <v>100</v>
      </c>
      <c r="N691" s="35" t="s">
        <v>473</v>
      </c>
      <c r="O691" s="14">
        <v>243</v>
      </c>
      <c r="P691" s="203"/>
      <c r="Q691" s="30"/>
      <c r="R691" s="269"/>
      <c r="S691" s="381"/>
      <c r="T691" s="26" t="s">
        <v>936</v>
      </c>
      <c r="U691" s="26"/>
    </row>
    <row r="692" spans="1:21" customFormat="1" ht="41.25" hidden="1" customHeight="1" x14ac:dyDescent="0.3">
      <c r="A692" s="15" t="s">
        <v>637</v>
      </c>
      <c r="B692" s="53">
        <v>4040</v>
      </c>
      <c r="C692" s="616"/>
      <c r="D692" s="607"/>
      <c r="E692" s="16">
        <v>3</v>
      </c>
      <c r="F692" s="16" t="s">
        <v>570</v>
      </c>
      <c r="G692" s="12">
        <v>3249.4</v>
      </c>
      <c r="H692" s="242">
        <v>39350234</v>
      </c>
      <c r="I692" s="111">
        <f>+G692-G690</f>
        <v>1827.3300000000002</v>
      </c>
      <c r="J692" s="479"/>
      <c r="K692" s="200">
        <v>0</v>
      </c>
      <c r="L692" s="166" t="s">
        <v>21</v>
      </c>
      <c r="M692" s="14">
        <v>100</v>
      </c>
      <c r="N692" s="35" t="s">
        <v>473</v>
      </c>
      <c r="O692" s="14">
        <v>243</v>
      </c>
      <c r="P692" s="203"/>
      <c r="Q692" s="30"/>
      <c r="R692" s="269"/>
      <c r="S692" s="381"/>
      <c r="T692" s="26" t="s">
        <v>936</v>
      </c>
      <c r="U692" s="26"/>
    </row>
    <row r="693" spans="1:21" customFormat="1" ht="41.25" hidden="1" customHeight="1" thickBot="1" x14ac:dyDescent="0.35">
      <c r="A693" s="15" t="s">
        <v>638</v>
      </c>
      <c r="B693" s="53">
        <v>4040</v>
      </c>
      <c r="C693" s="617"/>
      <c r="D693" s="608"/>
      <c r="E693" s="175">
        <v>4</v>
      </c>
      <c r="F693" s="175" t="s">
        <v>572</v>
      </c>
      <c r="G693" s="177">
        <v>5861.68</v>
      </c>
      <c r="H693" s="243">
        <v>70984945</v>
      </c>
      <c r="I693" s="111">
        <f>+G693-G690</f>
        <v>4439.6100000000006</v>
      </c>
      <c r="J693" s="479"/>
      <c r="K693" s="200">
        <v>0</v>
      </c>
      <c r="L693" s="376" t="s">
        <v>21</v>
      </c>
      <c r="M693" s="377">
        <v>100</v>
      </c>
      <c r="N693" s="212" t="s">
        <v>473</v>
      </c>
      <c r="O693" s="377">
        <v>243</v>
      </c>
      <c r="P693" s="215"/>
      <c r="Q693" s="214"/>
      <c r="R693" s="270"/>
      <c r="S693" s="382"/>
      <c r="T693" s="26" t="s">
        <v>936</v>
      </c>
      <c r="U693" s="26"/>
    </row>
    <row r="694" spans="1:21" customFormat="1" ht="38.25" hidden="1" customHeight="1" x14ac:dyDescent="0.3">
      <c r="A694" s="23"/>
      <c r="B694" s="53">
        <v>4041</v>
      </c>
      <c r="C694" s="615">
        <v>4041</v>
      </c>
      <c r="D694" s="606" t="s">
        <v>639</v>
      </c>
      <c r="E694" s="171">
        <v>1</v>
      </c>
      <c r="F694" s="171" t="s">
        <v>566</v>
      </c>
      <c r="G694" s="173">
        <v>930.39</v>
      </c>
      <c r="H694" s="241">
        <v>11267023</v>
      </c>
      <c r="I694" s="111"/>
      <c r="J694" s="297"/>
      <c r="K694" s="200">
        <v>0</v>
      </c>
      <c r="L694" s="372" t="s">
        <v>21</v>
      </c>
      <c r="M694" s="345">
        <v>100</v>
      </c>
      <c r="N694" s="206" t="s">
        <v>473</v>
      </c>
      <c r="O694" s="345">
        <v>5254</v>
      </c>
      <c r="P694" s="373"/>
      <c r="Q69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694" s="209" t="s">
        <v>21</v>
      </c>
      <c r="S694" s="374">
        <v>100</v>
      </c>
      <c r="T694" s="26" t="s">
        <v>936</v>
      </c>
      <c r="U694" s="26" t="s">
        <v>936</v>
      </c>
    </row>
    <row r="695" spans="1:21" customFormat="1" ht="38.25" hidden="1" customHeight="1" x14ac:dyDescent="0.3">
      <c r="A695" s="15" t="s">
        <v>640</v>
      </c>
      <c r="B695" s="53">
        <v>4041</v>
      </c>
      <c r="C695" s="616"/>
      <c r="D695" s="607"/>
      <c r="E695" s="16">
        <v>2</v>
      </c>
      <c r="F695" s="16" t="s">
        <v>568</v>
      </c>
      <c r="G695" s="12">
        <v>1719.81</v>
      </c>
      <c r="H695" s="242">
        <v>20826899</v>
      </c>
      <c r="I695" s="111">
        <f>+G695-G694</f>
        <v>789.42</v>
      </c>
      <c r="J695" s="479"/>
      <c r="K695" s="200">
        <v>0</v>
      </c>
      <c r="L695" s="166" t="s">
        <v>21</v>
      </c>
      <c r="M695" s="14">
        <v>100</v>
      </c>
      <c r="N695" s="35" t="s">
        <v>473</v>
      </c>
      <c r="O695" s="14">
        <v>5254</v>
      </c>
      <c r="P695" s="203"/>
      <c r="Q695" s="30"/>
      <c r="R695" s="269"/>
      <c r="S695" s="381"/>
      <c r="T695" s="26" t="s">
        <v>936</v>
      </c>
      <c r="U695" s="26"/>
    </row>
    <row r="696" spans="1:21" customFormat="1" ht="38.25" hidden="1" customHeight="1" x14ac:dyDescent="0.3">
      <c r="A696" s="15" t="s">
        <v>641</v>
      </c>
      <c r="B696" s="53">
        <v>4041</v>
      </c>
      <c r="C696" s="616"/>
      <c r="D696" s="607"/>
      <c r="E696" s="16">
        <v>3</v>
      </c>
      <c r="F696" s="16" t="s">
        <v>570</v>
      </c>
      <c r="G696" s="12">
        <v>2899.28</v>
      </c>
      <c r="H696" s="242">
        <v>35110281</v>
      </c>
      <c r="I696" s="111">
        <f>+G696-G694</f>
        <v>1968.8900000000003</v>
      </c>
      <c r="J696" s="479"/>
      <c r="K696" s="200">
        <v>0</v>
      </c>
      <c r="L696" s="166" t="s">
        <v>21</v>
      </c>
      <c r="M696" s="14">
        <v>100</v>
      </c>
      <c r="N696" s="35" t="s">
        <v>473</v>
      </c>
      <c r="O696" s="14">
        <v>5254</v>
      </c>
      <c r="P696" s="203"/>
      <c r="Q696" s="30"/>
      <c r="R696" s="269"/>
      <c r="S696" s="381"/>
      <c r="T696" s="26" t="s">
        <v>936</v>
      </c>
      <c r="U696" s="26"/>
    </row>
    <row r="697" spans="1:21" customFormat="1" ht="38.25" hidden="1" customHeight="1" thickBot="1" x14ac:dyDescent="0.35">
      <c r="A697" s="15" t="s">
        <v>642</v>
      </c>
      <c r="B697" s="53">
        <v>4041</v>
      </c>
      <c r="C697" s="617"/>
      <c r="D697" s="608"/>
      <c r="E697" s="175">
        <v>4</v>
      </c>
      <c r="F697" s="175" t="s">
        <v>572</v>
      </c>
      <c r="G697" s="177">
        <v>5393.03</v>
      </c>
      <c r="H697" s="243">
        <v>65309593</v>
      </c>
      <c r="I697" s="111">
        <f>+G697-G694</f>
        <v>4462.6399999999994</v>
      </c>
      <c r="J697" s="479"/>
      <c r="K697" s="200">
        <v>0</v>
      </c>
      <c r="L697" s="376" t="s">
        <v>21</v>
      </c>
      <c r="M697" s="377">
        <v>100</v>
      </c>
      <c r="N697" s="212" t="s">
        <v>473</v>
      </c>
      <c r="O697" s="377">
        <v>5254</v>
      </c>
      <c r="P697" s="215"/>
      <c r="Q697" s="214"/>
      <c r="R697" s="270"/>
      <c r="S697" s="382"/>
      <c r="T697" s="26" t="s">
        <v>936</v>
      </c>
      <c r="U697" s="26"/>
    </row>
    <row r="698" spans="1:21" customFormat="1" ht="27.6" hidden="1" x14ac:dyDescent="0.3">
      <c r="A698" s="1"/>
      <c r="B698" s="53">
        <v>4042</v>
      </c>
      <c r="C698" s="184">
        <v>4042</v>
      </c>
      <c r="D698" s="185" t="s">
        <v>643</v>
      </c>
      <c r="E698" s="178"/>
      <c r="F698" s="178" t="s">
        <v>20</v>
      </c>
      <c r="G698" s="180">
        <v>1291.19</v>
      </c>
      <c r="H698" s="221">
        <v>15636311</v>
      </c>
      <c r="I698" s="458"/>
      <c r="J698" s="297"/>
      <c r="K698" s="200">
        <v>0</v>
      </c>
      <c r="L698" s="370" t="s">
        <v>21</v>
      </c>
      <c r="M698" s="315">
        <v>100</v>
      </c>
      <c r="N698" s="262" t="s">
        <v>473</v>
      </c>
      <c r="O698" s="315">
        <v>243</v>
      </c>
      <c r="P698" s="371"/>
      <c r="Q698"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698" s="308" t="s">
        <v>21</v>
      </c>
      <c r="S698" s="315">
        <v>100</v>
      </c>
      <c r="T698" s="26" t="s">
        <v>936</v>
      </c>
      <c r="U698" s="26" t="s">
        <v>936</v>
      </c>
    </row>
    <row r="699" spans="1:21" customFormat="1" ht="27.6" hidden="1" x14ac:dyDescent="0.3">
      <c r="A699" s="1"/>
      <c r="B699" s="57">
        <v>4043</v>
      </c>
      <c r="C699" s="15">
        <v>4043</v>
      </c>
      <c r="D699" s="54" t="s">
        <v>644</v>
      </c>
      <c r="E699" s="16"/>
      <c r="F699" s="16" t="s">
        <v>20</v>
      </c>
      <c r="G699" s="12">
        <v>845.48</v>
      </c>
      <c r="H699" s="219">
        <v>10238763</v>
      </c>
      <c r="I699" s="458"/>
      <c r="J699" s="297"/>
      <c r="K699" s="200">
        <v>0</v>
      </c>
      <c r="L699" s="166" t="s">
        <v>21</v>
      </c>
      <c r="M699" s="14">
        <v>100</v>
      </c>
      <c r="N699" s="35" t="s">
        <v>473</v>
      </c>
      <c r="O699" s="14">
        <v>5254</v>
      </c>
      <c r="P699" s="203"/>
      <c r="Q6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699" s="20" t="s">
        <v>21</v>
      </c>
      <c r="S699" s="14">
        <v>100</v>
      </c>
      <c r="T699" s="26" t="s">
        <v>936</v>
      </c>
      <c r="U699" s="26" t="s">
        <v>936</v>
      </c>
    </row>
    <row r="700" spans="1:21" customFormat="1" ht="30" hidden="1" customHeight="1" x14ac:dyDescent="0.3">
      <c r="A700" s="1"/>
      <c r="B700" s="53">
        <v>4044</v>
      </c>
      <c r="C700" s="187">
        <v>4044</v>
      </c>
      <c r="D700" s="672" t="s">
        <v>645</v>
      </c>
      <c r="E700" s="673"/>
      <c r="F700" s="673"/>
      <c r="G700" s="503"/>
      <c r="H700" s="219"/>
      <c r="I700" s="458"/>
      <c r="J700" s="480"/>
      <c r="K700" s="200">
        <v>0</v>
      </c>
      <c r="L700" s="166" t="s">
        <v>42</v>
      </c>
      <c r="M700" s="267" t="s">
        <v>42</v>
      </c>
      <c r="N700" s="267" t="s">
        <v>42</v>
      </c>
      <c r="O700" s="267" t="s">
        <v>42</v>
      </c>
      <c r="P700" s="203"/>
      <c r="Q700" s="30"/>
      <c r="R700" s="267" t="s">
        <v>42</v>
      </c>
      <c r="S700" s="267" t="s">
        <v>42</v>
      </c>
      <c r="T700" s="267" t="s">
        <v>42</v>
      </c>
      <c r="U700" s="274" t="s">
        <v>41</v>
      </c>
    </row>
    <row r="701" spans="1:21" customFormat="1" ht="27.6" hidden="1" x14ac:dyDescent="0.3">
      <c r="A701" s="1"/>
      <c r="B701" s="55">
        <v>40441</v>
      </c>
      <c r="C701" s="95" t="s">
        <v>646</v>
      </c>
      <c r="D701" s="97" t="s">
        <v>647</v>
      </c>
      <c r="E701" s="84"/>
      <c r="F701" s="84" t="s">
        <v>20</v>
      </c>
      <c r="G701" s="85">
        <v>781.78</v>
      </c>
      <c r="H701" s="219">
        <v>9467356</v>
      </c>
      <c r="I701" s="458"/>
      <c r="J701" s="261"/>
      <c r="K701" s="200">
        <v>0</v>
      </c>
      <c r="L701" s="17" t="s">
        <v>21</v>
      </c>
      <c r="M701" s="25">
        <v>100</v>
      </c>
      <c r="N701" s="35" t="s">
        <v>473</v>
      </c>
      <c r="O701" s="25">
        <v>243</v>
      </c>
      <c r="P701" s="201"/>
      <c r="Q7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01" s="20" t="s">
        <v>21</v>
      </c>
      <c r="S701" s="25">
        <v>100</v>
      </c>
      <c r="T701" s="26" t="s">
        <v>936</v>
      </c>
      <c r="U701" s="26" t="s">
        <v>936</v>
      </c>
    </row>
    <row r="702" spans="1:21" customFormat="1" ht="27.6" hidden="1" x14ac:dyDescent="0.3">
      <c r="A702" s="1"/>
      <c r="B702" s="53">
        <v>40442</v>
      </c>
      <c r="C702" s="95" t="s">
        <v>648</v>
      </c>
      <c r="D702" s="97" t="s">
        <v>649</v>
      </c>
      <c r="E702" s="84"/>
      <c r="F702" s="84" t="s">
        <v>20</v>
      </c>
      <c r="G702" s="85">
        <v>891.46</v>
      </c>
      <c r="H702" s="219">
        <v>10795581</v>
      </c>
      <c r="I702" s="458"/>
      <c r="J702" s="261"/>
      <c r="K702" s="200">
        <v>0</v>
      </c>
      <c r="L702" s="17" t="s">
        <v>21</v>
      </c>
      <c r="M702" s="25">
        <v>100</v>
      </c>
      <c r="N702" s="35" t="s">
        <v>473</v>
      </c>
      <c r="O702" s="25">
        <v>243</v>
      </c>
      <c r="P702" s="201"/>
      <c r="Q7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02" s="20" t="s">
        <v>21</v>
      </c>
      <c r="S702" s="25">
        <v>100</v>
      </c>
      <c r="T702" s="26" t="s">
        <v>936</v>
      </c>
      <c r="U702" s="26" t="s">
        <v>936</v>
      </c>
    </row>
    <row r="703" spans="1:21" customFormat="1" ht="41.4" hidden="1" x14ac:dyDescent="0.3">
      <c r="A703" s="1"/>
      <c r="B703" s="53">
        <v>40443</v>
      </c>
      <c r="C703" s="95" t="s">
        <v>650</v>
      </c>
      <c r="D703" s="97" t="s">
        <v>651</v>
      </c>
      <c r="E703" s="84"/>
      <c r="F703" s="84" t="s">
        <v>20</v>
      </c>
      <c r="G703" s="85">
        <v>643.80999999999995</v>
      </c>
      <c r="H703" s="219">
        <v>7796539</v>
      </c>
      <c r="I703" s="458"/>
      <c r="J703" s="261"/>
      <c r="K703" s="200">
        <v>0</v>
      </c>
      <c r="L703" s="17" t="s">
        <v>21</v>
      </c>
      <c r="M703" s="25">
        <v>100</v>
      </c>
      <c r="N703" s="35" t="s">
        <v>473</v>
      </c>
      <c r="O703" s="25">
        <v>5254</v>
      </c>
      <c r="P703" s="201"/>
      <c r="Q7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03" s="20" t="s">
        <v>21</v>
      </c>
      <c r="S703" s="25">
        <v>100</v>
      </c>
      <c r="T703" s="26" t="s">
        <v>936</v>
      </c>
      <c r="U703" s="26" t="s">
        <v>936</v>
      </c>
    </row>
    <row r="704" spans="1:21" customFormat="1" ht="27.6" hidden="1" x14ac:dyDescent="0.3">
      <c r="A704" s="1"/>
      <c r="B704" s="53">
        <v>40444</v>
      </c>
      <c r="C704" s="95" t="s">
        <v>652</v>
      </c>
      <c r="D704" s="97" t="s">
        <v>653</v>
      </c>
      <c r="E704" s="84"/>
      <c r="F704" s="84" t="s">
        <v>20</v>
      </c>
      <c r="G704" s="85">
        <v>1591.13</v>
      </c>
      <c r="H704" s="219">
        <v>19268584</v>
      </c>
      <c r="I704" s="461"/>
      <c r="J704" s="301"/>
      <c r="K704" s="200">
        <v>0</v>
      </c>
      <c r="L704" s="17" t="s">
        <v>21</v>
      </c>
      <c r="M704" s="25">
        <v>100</v>
      </c>
      <c r="N704" s="35" t="s">
        <v>473</v>
      </c>
      <c r="O704" s="25">
        <v>243</v>
      </c>
      <c r="P704" s="201"/>
      <c r="Q7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04" s="20" t="s">
        <v>21</v>
      </c>
      <c r="S704" s="25">
        <v>100</v>
      </c>
      <c r="T704" s="26" t="s">
        <v>936</v>
      </c>
      <c r="U704" s="26" t="s">
        <v>936</v>
      </c>
    </row>
    <row r="705" spans="1:21" customFormat="1" ht="27.6" hidden="1" x14ac:dyDescent="0.3">
      <c r="A705" s="1"/>
      <c r="B705" s="53">
        <v>4045</v>
      </c>
      <c r="C705" s="95">
        <v>4045</v>
      </c>
      <c r="D705" s="131" t="s">
        <v>654</v>
      </c>
      <c r="E705" s="113"/>
      <c r="F705" s="84" t="s">
        <v>20</v>
      </c>
      <c r="G705" s="85">
        <v>7.08</v>
      </c>
      <c r="H705" s="219">
        <v>85739</v>
      </c>
      <c r="I705" s="458"/>
      <c r="J705" s="481">
        <v>1.91</v>
      </c>
      <c r="K705" s="421">
        <v>23130</v>
      </c>
      <c r="L705" s="17" t="s">
        <v>373</v>
      </c>
      <c r="M705" s="25">
        <v>100</v>
      </c>
      <c r="N705" s="35" t="s">
        <v>473</v>
      </c>
      <c r="O705" s="25">
        <v>454</v>
      </c>
      <c r="P705" s="201" t="s">
        <v>95</v>
      </c>
      <c r="Q7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05" s="20" t="s">
        <v>373</v>
      </c>
      <c r="S705" s="25">
        <v>100</v>
      </c>
      <c r="T705" s="26" t="s">
        <v>936</v>
      </c>
      <c r="U705" s="26" t="s">
        <v>936</v>
      </c>
    </row>
    <row r="706" spans="1:21" customFormat="1" ht="41.4" hidden="1" x14ac:dyDescent="0.3">
      <c r="A706" s="1"/>
      <c r="B706" s="53">
        <v>4047</v>
      </c>
      <c r="C706" s="95">
        <v>4047</v>
      </c>
      <c r="D706" s="97" t="s">
        <v>655</v>
      </c>
      <c r="E706" s="84"/>
      <c r="F706" s="84" t="s">
        <v>20</v>
      </c>
      <c r="G706" s="85">
        <v>42.45</v>
      </c>
      <c r="H706" s="219">
        <v>514070</v>
      </c>
      <c r="I706" s="458"/>
      <c r="J706" s="261"/>
      <c r="K706" s="200">
        <v>0</v>
      </c>
      <c r="L706" s="17" t="s">
        <v>21</v>
      </c>
      <c r="M706" s="25">
        <v>100</v>
      </c>
      <c r="N706" s="35" t="s">
        <v>473</v>
      </c>
      <c r="O706" s="25">
        <v>219</v>
      </c>
      <c r="P706" s="201"/>
      <c r="Q7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06" s="20" t="s">
        <v>21</v>
      </c>
      <c r="S706" s="25">
        <v>100</v>
      </c>
      <c r="T706" s="26" t="s">
        <v>936</v>
      </c>
      <c r="U706" s="26" t="s">
        <v>936</v>
      </c>
    </row>
    <row r="707" spans="1:21" customFormat="1" ht="30" hidden="1" customHeight="1" x14ac:dyDescent="0.3">
      <c r="A707" s="1"/>
      <c r="B707" s="53">
        <v>40491</v>
      </c>
      <c r="C707" s="95" t="s">
        <v>656</v>
      </c>
      <c r="D707" s="97" t="s">
        <v>929</v>
      </c>
      <c r="E707" s="84"/>
      <c r="F707" s="84" t="s">
        <v>20</v>
      </c>
      <c r="G707" s="85">
        <v>1423.18</v>
      </c>
      <c r="H707" s="219">
        <v>17234710</v>
      </c>
      <c r="I707" s="458"/>
      <c r="J707" s="468"/>
      <c r="K707" s="200">
        <v>0</v>
      </c>
      <c r="L707" s="162" t="s">
        <v>21</v>
      </c>
      <c r="M707" s="422">
        <v>100</v>
      </c>
      <c r="N707" s="423" t="s">
        <v>473</v>
      </c>
      <c r="O707" s="422">
        <v>239</v>
      </c>
      <c r="P707" s="298"/>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07" s="20" t="s">
        <v>21</v>
      </c>
      <c r="S707" s="25">
        <v>100</v>
      </c>
      <c r="T707" s="26" t="s">
        <v>936</v>
      </c>
      <c r="U707" s="26" t="s">
        <v>936</v>
      </c>
    </row>
    <row r="708" spans="1:21" customFormat="1" ht="27.6" hidden="1" x14ac:dyDescent="0.3">
      <c r="A708" s="1"/>
      <c r="B708" s="53">
        <v>40492</v>
      </c>
      <c r="C708" s="95" t="s">
        <v>657</v>
      </c>
      <c r="D708" s="97" t="s">
        <v>658</v>
      </c>
      <c r="E708" s="84"/>
      <c r="F708" s="84" t="s">
        <v>20</v>
      </c>
      <c r="G708" s="85">
        <v>714.22</v>
      </c>
      <c r="H708" s="219">
        <v>8649204</v>
      </c>
      <c r="I708" s="458"/>
      <c r="J708" s="261"/>
      <c r="K708" s="200">
        <v>0</v>
      </c>
      <c r="L708" s="17" t="s">
        <v>21</v>
      </c>
      <c r="M708" s="14">
        <v>100</v>
      </c>
      <c r="N708" s="35" t="s">
        <v>473</v>
      </c>
      <c r="O708" s="14">
        <v>239</v>
      </c>
      <c r="P708" s="299"/>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08" s="20" t="s">
        <v>21</v>
      </c>
      <c r="S708" s="14">
        <v>100</v>
      </c>
      <c r="T708" s="26" t="s">
        <v>936</v>
      </c>
      <c r="U708" s="26" t="s">
        <v>936</v>
      </c>
    </row>
    <row r="709" spans="1:21" customFormat="1" ht="27.6" hidden="1" x14ac:dyDescent="0.3">
      <c r="A709" s="1"/>
      <c r="B709" s="74">
        <v>40494</v>
      </c>
      <c r="C709" s="95" t="s">
        <v>659</v>
      </c>
      <c r="D709" s="97" t="s">
        <v>660</v>
      </c>
      <c r="E709" s="84"/>
      <c r="F709" s="84" t="s">
        <v>20</v>
      </c>
      <c r="G709" s="85">
        <v>395.66</v>
      </c>
      <c r="H709" s="219">
        <v>4791443</v>
      </c>
      <c r="I709" s="458"/>
      <c r="J709" s="261"/>
      <c r="K709" s="200">
        <v>0</v>
      </c>
      <c r="L709" s="17" t="s">
        <v>243</v>
      </c>
      <c r="M709" s="14">
        <v>100</v>
      </c>
      <c r="N709" s="35" t="s">
        <v>473</v>
      </c>
      <c r="O709" s="14">
        <v>239</v>
      </c>
      <c r="P709" s="299"/>
      <c r="Q7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09" s="20" t="s">
        <v>243</v>
      </c>
      <c r="S709" s="14">
        <v>100</v>
      </c>
      <c r="T709" s="26" t="s">
        <v>936</v>
      </c>
      <c r="U709" s="26" t="s">
        <v>936</v>
      </c>
    </row>
    <row r="710" spans="1:21" customFormat="1" ht="27.6" hidden="1" x14ac:dyDescent="0.3">
      <c r="A710" s="1"/>
      <c r="B710" s="15" t="s">
        <v>661</v>
      </c>
      <c r="C710" s="95" t="s">
        <v>662</v>
      </c>
      <c r="D710" s="97" t="s">
        <v>663</v>
      </c>
      <c r="E710" s="84"/>
      <c r="F710" s="84" t="s">
        <v>20</v>
      </c>
      <c r="G710" s="85">
        <v>7927.52</v>
      </c>
      <c r="H710" s="219">
        <v>96002267</v>
      </c>
      <c r="I710" s="458"/>
      <c r="J710" s="261"/>
      <c r="K710" s="200">
        <v>0</v>
      </c>
      <c r="L710" s="17" t="s">
        <v>21</v>
      </c>
      <c r="M710" s="14">
        <v>100</v>
      </c>
      <c r="N710" s="35" t="s">
        <v>473</v>
      </c>
      <c r="O710" s="14">
        <v>239</v>
      </c>
      <c r="P710" s="299"/>
      <c r="Q7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10" s="20" t="s">
        <v>21</v>
      </c>
      <c r="S710" s="14">
        <v>100</v>
      </c>
      <c r="T710" s="26" t="s">
        <v>936</v>
      </c>
      <c r="U710" s="26" t="s">
        <v>936</v>
      </c>
    </row>
    <row r="711" spans="1:21" customFormat="1" ht="27.6" hidden="1" x14ac:dyDescent="0.3">
      <c r="A711" s="1"/>
      <c r="B711" s="15" t="s">
        <v>664</v>
      </c>
      <c r="C711" s="95" t="s">
        <v>665</v>
      </c>
      <c r="D711" s="97" t="s">
        <v>666</v>
      </c>
      <c r="E711" s="84"/>
      <c r="F711" s="84" t="s">
        <v>20</v>
      </c>
      <c r="G711" s="85">
        <v>5502.11</v>
      </c>
      <c r="H711" s="219">
        <v>66630552</v>
      </c>
      <c r="I711" s="458"/>
      <c r="J711" s="261"/>
      <c r="K711" s="200">
        <v>0</v>
      </c>
      <c r="L711" s="17" t="s">
        <v>21</v>
      </c>
      <c r="M711" s="14">
        <v>100</v>
      </c>
      <c r="N711" s="35" t="s">
        <v>473</v>
      </c>
      <c r="O711" s="14">
        <v>239</v>
      </c>
      <c r="P711" s="299"/>
      <c r="Q7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11" s="20" t="s">
        <v>21</v>
      </c>
      <c r="S711" s="14">
        <v>100</v>
      </c>
      <c r="T711" s="26" t="s">
        <v>936</v>
      </c>
      <c r="U711" s="26" t="s">
        <v>936</v>
      </c>
    </row>
    <row r="712" spans="1:21" customFormat="1" ht="23.4" hidden="1" customHeight="1" x14ac:dyDescent="0.3">
      <c r="A712" s="1"/>
      <c r="B712" s="53">
        <v>4050</v>
      </c>
      <c r="C712" s="113">
        <v>4050</v>
      </c>
      <c r="D712" s="668" t="s">
        <v>667</v>
      </c>
      <c r="E712" s="669"/>
      <c r="F712" s="669"/>
      <c r="G712" s="160"/>
      <c r="H712" s="219"/>
      <c r="I712" s="458"/>
      <c r="J712" s="261"/>
      <c r="K712" s="200">
        <v>0</v>
      </c>
      <c r="L712" s="17" t="s">
        <v>42</v>
      </c>
      <c r="M712" s="200" t="s">
        <v>42</v>
      </c>
      <c r="N712" s="200" t="s">
        <v>42</v>
      </c>
      <c r="O712" s="200" t="s">
        <v>42</v>
      </c>
      <c r="P712" s="299"/>
      <c r="Q7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12" s="200" t="s">
        <v>42</v>
      </c>
      <c r="S712" s="200" t="s">
        <v>42</v>
      </c>
      <c r="T712" s="200" t="s">
        <v>42</v>
      </c>
      <c r="U712" s="274" t="s">
        <v>41</v>
      </c>
    </row>
    <row r="713" spans="1:21" customFormat="1" ht="27.6" hidden="1" x14ac:dyDescent="0.3">
      <c r="A713" s="1"/>
      <c r="B713" s="55">
        <v>40501</v>
      </c>
      <c r="C713" s="95" t="s">
        <v>668</v>
      </c>
      <c r="D713" s="97" t="s">
        <v>669</v>
      </c>
      <c r="E713" s="84"/>
      <c r="F713" s="84" t="s">
        <v>20</v>
      </c>
      <c r="G713" s="85">
        <v>17.690000000000001</v>
      </c>
      <c r="H713" s="219">
        <v>214226</v>
      </c>
      <c r="I713" s="458"/>
      <c r="J713" s="261"/>
      <c r="K713" s="200">
        <v>0</v>
      </c>
      <c r="L713" s="24" t="s">
        <v>670</v>
      </c>
      <c r="M713" s="14">
        <v>100</v>
      </c>
      <c r="N713" s="35" t="s">
        <v>473</v>
      </c>
      <c r="O713" s="14">
        <v>1807</v>
      </c>
      <c r="P713" s="299" t="s">
        <v>95</v>
      </c>
      <c r="Q7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13" s="20" t="s">
        <v>670</v>
      </c>
      <c r="S713" s="14">
        <v>100</v>
      </c>
      <c r="T713" s="26" t="s">
        <v>936</v>
      </c>
      <c r="U713" s="26" t="s">
        <v>936</v>
      </c>
    </row>
    <row r="714" spans="1:21" customFormat="1" ht="41.4" hidden="1" x14ac:dyDescent="0.3">
      <c r="A714" s="1"/>
      <c r="B714" s="53">
        <v>40502</v>
      </c>
      <c r="C714" s="95" t="s">
        <v>671</v>
      </c>
      <c r="D714" s="97" t="s">
        <v>672</v>
      </c>
      <c r="E714" s="84"/>
      <c r="F714" s="84" t="s">
        <v>20</v>
      </c>
      <c r="G714" s="85">
        <v>29.48</v>
      </c>
      <c r="H714" s="219">
        <v>357003</v>
      </c>
      <c r="I714" s="458"/>
      <c r="J714" s="261"/>
      <c r="K714" s="200">
        <v>0</v>
      </c>
      <c r="L714" s="24" t="s">
        <v>670</v>
      </c>
      <c r="M714" s="14">
        <v>100</v>
      </c>
      <c r="N714" s="35" t="s">
        <v>473</v>
      </c>
      <c r="O714" s="14">
        <v>1807</v>
      </c>
      <c r="P714" s="300" t="e">
        <f>+#REF!-#REF!</f>
        <v>#REF!</v>
      </c>
      <c r="Q7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14" s="20" t="s">
        <v>670</v>
      </c>
      <c r="S714" s="14">
        <v>100</v>
      </c>
      <c r="T714" s="26" t="s">
        <v>936</v>
      </c>
      <c r="U714" s="26" t="s">
        <v>936</v>
      </c>
    </row>
    <row r="715" spans="1:21" customFormat="1" ht="41.4" hidden="1" x14ac:dyDescent="0.3">
      <c r="A715" s="1"/>
      <c r="B715" s="53">
        <v>40503</v>
      </c>
      <c r="C715" s="95" t="s">
        <v>673</v>
      </c>
      <c r="D715" s="97" t="s">
        <v>674</v>
      </c>
      <c r="E715" s="84"/>
      <c r="F715" s="84" t="s">
        <v>20</v>
      </c>
      <c r="G715" s="85">
        <v>41.27</v>
      </c>
      <c r="H715" s="219">
        <v>499780</v>
      </c>
      <c r="I715" s="458"/>
      <c r="J715" s="261"/>
      <c r="K715" s="200">
        <v>0</v>
      </c>
      <c r="L715" s="24" t="s">
        <v>670</v>
      </c>
      <c r="M715" s="14">
        <v>100</v>
      </c>
      <c r="N715" s="35" t="s">
        <v>473</v>
      </c>
      <c r="O715" s="14">
        <v>1807</v>
      </c>
      <c r="P715" s="300" t="e">
        <f>+#REF!-#REF!</f>
        <v>#REF!</v>
      </c>
      <c r="Q7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15" s="20" t="s">
        <v>670</v>
      </c>
      <c r="S715" s="14">
        <v>100</v>
      </c>
      <c r="T715" s="26" t="s">
        <v>936</v>
      </c>
      <c r="U715" s="26" t="s">
        <v>936</v>
      </c>
    </row>
    <row r="716" spans="1:21" customFormat="1" ht="41.4" hidden="1" x14ac:dyDescent="0.3">
      <c r="A716" s="1"/>
      <c r="B716" s="53">
        <v>40504</v>
      </c>
      <c r="C716" s="95" t="s">
        <v>675</v>
      </c>
      <c r="D716" s="97" t="s">
        <v>676</v>
      </c>
      <c r="E716" s="84"/>
      <c r="F716" s="84" t="s">
        <v>20</v>
      </c>
      <c r="G716" s="85">
        <v>64.81</v>
      </c>
      <c r="H716" s="219">
        <v>784849</v>
      </c>
      <c r="I716" s="458"/>
      <c r="J716" s="261"/>
      <c r="K716" s="200">
        <v>0</v>
      </c>
      <c r="L716" s="24" t="s">
        <v>670</v>
      </c>
      <c r="M716" s="14">
        <v>100</v>
      </c>
      <c r="N716" s="35" t="s">
        <v>473</v>
      </c>
      <c r="O716" s="14">
        <v>1807</v>
      </c>
      <c r="P716" s="300"/>
      <c r="Q7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16" s="20" t="s">
        <v>670</v>
      </c>
      <c r="S716" s="14">
        <v>100</v>
      </c>
      <c r="T716" s="26" t="s">
        <v>936</v>
      </c>
      <c r="U716" s="26" t="s">
        <v>936</v>
      </c>
    </row>
    <row r="717" spans="1:21" customFormat="1" ht="41.4" hidden="1" x14ac:dyDescent="0.3">
      <c r="A717" s="1"/>
      <c r="B717" s="53">
        <v>40505</v>
      </c>
      <c r="C717" s="95" t="s">
        <v>677</v>
      </c>
      <c r="D717" s="97" t="s">
        <v>678</v>
      </c>
      <c r="E717" s="84"/>
      <c r="F717" s="84" t="s">
        <v>20</v>
      </c>
      <c r="G717" s="85">
        <v>100.13</v>
      </c>
      <c r="H717" s="219">
        <v>1212574</v>
      </c>
      <c r="I717" s="458"/>
      <c r="J717" s="261"/>
      <c r="K717" s="200">
        <v>0</v>
      </c>
      <c r="L717" s="24" t="s">
        <v>670</v>
      </c>
      <c r="M717" s="14">
        <v>100</v>
      </c>
      <c r="N717" s="35" t="s">
        <v>473</v>
      </c>
      <c r="O717" s="14">
        <v>1807</v>
      </c>
      <c r="P717" s="299"/>
      <c r="Q7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17" s="20" t="s">
        <v>670</v>
      </c>
      <c r="S717" s="14">
        <v>100</v>
      </c>
      <c r="T717" s="26" t="s">
        <v>936</v>
      </c>
      <c r="U717" s="26" t="s">
        <v>936</v>
      </c>
    </row>
    <row r="718" spans="1:21" customFormat="1" ht="9" hidden="1" customHeight="1" x14ac:dyDescent="0.3">
      <c r="A718" s="1"/>
      <c r="B718" s="53">
        <v>40506</v>
      </c>
      <c r="C718" s="95" t="s">
        <v>679</v>
      </c>
      <c r="D718" s="97" t="s">
        <v>680</v>
      </c>
      <c r="E718" s="84"/>
      <c r="F718" s="84" t="s">
        <v>20</v>
      </c>
      <c r="G718" s="85">
        <v>123.72</v>
      </c>
      <c r="H718" s="219">
        <v>1498249</v>
      </c>
      <c r="I718" s="458"/>
      <c r="J718" s="261"/>
      <c r="K718" s="200">
        <v>0</v>
      </c>
      <c r="L718" s="24" t="s">
        <v>670</v>
      </c>
      <c r="M718" s="14">
        <v>100</v>
      </c>
      <c r="N718" s="35" t="s">
        <v>473</v>
      </c>
      <c r="O718" s="14">
        <v>1807</v>
      </c>
      <c r="P718" s="299"/>
      <c r="Q7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18" s="20" t="s">
        <v>670</v>
      </c>
      <c r="S718" s="14">
        <v>100</v>
      </c>
      <c r="T718" s="26" t="s">
        <v>936</v>
      </c>
      <c r="U718" s="26" t="s">
        <v>936</v>
      </c>
    </row>
    <row r="719" spans="1:21" customFormat="1" x14ac:dyDescent="0.3">
      <c r="A719" s="1"/>
      <c r="B719" s="53">
        <v>4052</v>
      </c>
      <c r="C719" s="113">
        <v>4052</v>
      </c>
      <c r="D719" s="668" t="s">
        <v>681</v>
      </c>
      <c r="E719" s="669"/>
      <c r="F719" s="669"/>
      <c r="G719" s="160"/>
      <c r="H719" s="219"/>
      <c r="I719" s="458"/>
      <c r="J719" s="261"/>
      <c r="K719" s="200">
        <v>0</v>
      </c>
      <c r="L719" s="17" t="s">
        <v>42</v>
      </c>
      <c r="M719" s="200" t="s">
        <v>42</v>
      </c>
      <c r="N719" s="200" t="s">
        <v>42</v>
      </c>
      <c r="O719" s="200" t="s">
        <v>42</v>
      </c>
      <c r="P719" s="299"/>
      <c r="Q7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19" s="200" t="s">
        <v>42</v>
      </c>
      <c r="S719" s="200" t="s">
        <v>42</v>
      </c>
      <c r="T719" s="200" t="s">
        <v>42</v>
      </c>
      <c r="U719" s="274" t="s">
        <v>41</v>
      </c>
    </row>
    <row r="720" spans="1:21" customFormat="1" ht="27.6" x14ac:dyDescent="0.3">
      <c r="A720" s="1"/>
      <c r="B720" s="53">
        <v>40521</v>
      </c>
      <c r="C720" s="95" t="s">
        <v>682</v>
      </c>
      <c r="D720" s="97" t="s">
        <v>683</v>
      </c>
      <c r="E720" s="84"/>
      <c r="F720" s="84" t="s">
        <v>20</v>
      </c>
      <c r="G720" s="85">
        <v>274.62</v>
      </c>
      <c r="H720" s="219">
        <v>3325648</v>
      </c>
      <c r="I720" s="458"/>
      <c r="J720" s="261"/>
      <c r="K720" s="200">
        <v>0</v>
      </c>
      <c r="L720" s="17" t="s">
        <v>139</v>
      </c>
      <c r="M720" s="14">
        <v>100</v>
      </c>
      <c r="N720" s="35" t="s">
        <v>921</v>
      </c>
      <c r="O720" s="14">
        <v>504</v>
      </c>
      <c r="P720" s="299"/>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20" s="20" t="s">
        <v>372</v>
      </c>
      <c r="S720" s="14">
        <v>100</v>
      </c>
      <c r="T720" s="26" t="s">
        <v>936</v>
      </c>
      <c r="U720" s="26" t="s">
        <v>936</v>
      </c>
    </row>
    <row r="721" spans="1:21" customFormat="1" ht="27.75" customHeight="1" x14ac:dyDescent="0.3">
      <c r="A721" s="1"/>
      <c r="B721" s="53">
        <v>4053</v>
      </c>
      <c r="C721" s="113">
        <v>4053</v>
      </c>
      <c r="D721" s="668" t="s">
        <v>684</v>
      </c>
      <c r="E721" s="669"/>
      <c r="F721" s="669"/>
      <c r="G721" s="160"/>
      <c r="H721" s="219"/>
      <c r="I721" s="458"/>
      <c r="J721" s="261"/>
      <c r="K721" s="200">
        <v>0</v>
      </c>
      <c r="L721" s="17" t="s">
        <v>42</v>
      </c>
      <c r="M721" s="200" t="s">
        <v>42</v>
      </c>
      <c r="N721" s="200" t="s">
        <v>42</v>
      </c>
      <c r="O721" s="200" t="s">
        <v>42</v>
      </c>
      <c r="P721" s="299"/>
      <c r="Q7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21" s="200" t="s">
        <v>42</v>
      </c>
      <c r="S721" s="200" t="s">
        <v>42</v>
      </c>
      <c r="T721" s="200" t="s">
        <v>42</v>
      </c>
      <c r="U721" s="274" t="s">
        <v>41</v>
      </c>
    </row>
    <row r="722" spans="1:21" customFormat="1" ht="27.6" x14ac:dyDescent="0.3">
      <c r="A722" s="1"/>
      <c r="B722" s="55">
        <v>40531</v>
      </c>
      <c r="C722" s="95" t="s">
        <v>685</v>
      </c>
      <c r="D722" s="97" t="s">
        <v>686</v>
      </c>
      <c r="E722" s="84"/>
      <c r="F722" s="84" t="s">
        <v>20</v>
      </c>
      <c r="G722" s="85">
        <v>3.33</v>
      </c>
      <c r="H722" s="219">
        <v>40326</v>
      </c>
      <c r="I722" s="458"/>
      <c r="J722" s="261"/>
      <c r="K722" s="200">
        <v>0</v>
      </c>
      <c r="L722" s="24" t="s">
        <v>551</v>
      </c>
      <c r="M722" s="14">
        <v>100</v>
      </c>
      <c r="N722" s="35" t="s">
        <v>921</v>
      </c>
      <c r="O722" s="14">
        <v>790</v>
      </c>
      <c r="P722" s="299"/>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22" s="27" t="s">
        <v>551</v>
      </c>
      <c r="S722" s="14">
        <v>100</v>
      </c>
      <c r="T722" s="26" t="s">
        <v>936</v>
      </c>
      <c r="U722" s="26" t="s">
        <v>936</v>
      </c>
    </row>
    <row r="723" spans="1:21" customFormat="1" ht="27.6" x14ac:dyDescent="0.3">
      <c r="A723" s="1"/>
      <c r="B723" s="53">
        <v>40532</v>
      </c>
      <c r="C723" s="95" t="s">
        <v>687</v>
      </c>
      <c r="D723" s="97" t="s">
        <v>688</v>
      </c>
      <c r="E723" s="84"/>
      <c r="F723" s="84" t="s">
        <v>20</v>
      </c>
      <c r="G723" s="85">
        <v>2.8</v>
      </c>
      <c r="H723" s="219">
        <v>33908</v>
      </c>
      <c r="I723" s="458"/>
      <c r="J723" s="261"/>
      <c r="K723" s="200">
        <v>0</v>
      </c>
      <c r="L723" s="24" t="s">
        <v>551</v>
      </c>
      <c r="M723" s="14">
        <v>100</v>
      </c>
      <c r="N723" s="35" t="s">
        <v>921</v>
      </c>
      <c r="O723" s="14">
        <v>790</v>
      </c>
      <c r="P723" s="299"/>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23" s="27" t="s">
        <v>551</v>
      </c>
      <c r="S723" s="14">
        <v>100</v>
      </c>
      <c r="T723" s="26" t="s">
        <v>936</v>
      </c>
      <c r="U723" s="26" t="s">
        <v>936</v>
      </c>
    </row>
    <row r="724" spans="1:21" customFormat="1" ht="27.6" x14ac:dyDescent="0.3">
      <c r="A724" s="1"/>
      <c r="B724" s="53">
        <v>40535</v>
      </c>
      <c r="C724" s="95" t="s">
        <v>689</v>
      </c>
      <c r="D724" s="97" t="s">
        <v>690</v>
      </c>
      <c r="E724" s="84"/>
      <c r="F724" s="84" t="s">
        <v>20</v>
      </c>
      <c r="G724" s="85">
        <v>4.5</v>
      </c>
      <c r="H724" s="219">
        <v>54495</v>
      </c>
      <c r="I724" s="458"/>
      <c r="J724" s="261"/>
      <c r="K724" s="200">
        <v>0</v>
      </c>
      <c r="L724" s="24" t="s">
        <v>551</v>
      </c>
      <c r="M724" s="14">
        <v>100</v>
      </c>
      <c r="N724" s="35" t="s">
        <v>921</v>
      </c>
      <c r="O724" s="14">
        <v>790</v>
      </c>
      <c r="P724" s="299"/>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24" s="27" t="s">
        <v>551</v>
      </c>
      <c r="S724" s="14">
        <v>100</v>
      </c>
      <c r="T724" s="26" t="s">
        <v>936</v>
      </c>
      <c r="U724" s="26" t="s">
        <v>936</v>
      </c>
    </row>
    <row r="725" spans="1:21" customFormat="1" ht="27.6" x14ac:dyDescent="0.3">
      <c r="A725" s="1"/>
      <c r="B725" s="53">
        <v>40536</v>
      </c>
      <c r="C725" s="95" t="s">
        <v>691</v>
      </c>
      <c r="D725" s="97" t="s">
        <v>692</v>
      </c>
      <c r="E725" s="84"/>
      <c r="F725" s="84" t="s">
        <v>20</v>
      </c>
      <c r="G725" s="85">
        <v>3.79</v>
      </c>
      <c r="H725" s="219">
        <v>45897</v>
      </c>
      <c r="I725" s="458"/>
      <c r="J725" s="261"/>
      <c r="K725" s="200">
        <v>0</v>
      </c>
      <c r="L725" s="24" t="s">
        <v>551</v>
      </c>
      <c r="M725" s="14">
        <v>100</v>
      </c>
      <c r="N725" s="35" t="s">
        <v>921</v>
      </c>
      <c r="O725" s="14">
        <v>790</v>
      </c>
      <c r="P725" s="299"/>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25" s="27" t="s">
        <v>551</v>
      </c>
      <c r="S725" s="14">
        <v>100</v>
      </c>
      <c r="T725" s="26" t="s">
        <v>936</v>
      </c>
      <c r="U725" s="26" t="s">
        <v>936</v>
      </c>
    </row>
    <row r="726" spans="1:21" customFormat="1" ht="27.6" x14ac:dyDescent="0.3">
      <c r="A726" s="1"/>
      <c r="B726" s="53">
        <v>40537</v>
      </c>
      <c r="C726" s="95" t="s">
        <v>693</v>
      </c>
      <c r="D726" s="97" t="s">
        <v>694</v>
      </c>
      <c r="E726" s="84"/>
      <c r="F726" s="84" t="s">
        <v>20</v>
      </c>
      <c r="G726" s="85">
        <v>9.9700000000000006</v>
      </c>
      <c r="H726" s="219">
        <v>120737</v>
      </c>
      <c r="I726" s="458"/>
      <c r="J726" s="261"/>
      <c r="K726" s="200">
        <v>0</v>
      </c>
      <c r="L726" s="24" t="s">
        <v>551</v>
      </c>
      <c r="M726" s="14">
        <v>100</v>
      </c>
      <c r="N726" s="35" t="s">
        <v>921</v>
      </c>
      <c r="O726" s="14">
        <v>790</v>
      </c>
      <c r="P726" s="299"/>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26" s="27" t="s">
        <v>551</v>
      </c>
      <c r="S726" s="14">
        <v>100</v>
      </c>
      <c r="T726" s="26" t="s">
        <v>936</v>
      </c>
      <c r="U726" s="26" t="s">
        <v>936</v>
      </c>
    </row>
    <row r="727" spans="1:21" customFormat="1" ht="27.6" x14ac:dyDescent="0.3">
      <c r="A727" s="1"/>
      <c r="B727" s="53">
        <v>40538</v>
      </c>
      <c r="C727" s="95" t="s">
        <v>695</v>
      </c>
      <c r="D727" s="97" t="s">
        <v>696</v>
      </c>
      <c r="E727" s="84"/>
      <c r="F727" s="84" t="s">
        <v>20</v>
      </c>
      <c r="G727" s="85">
        <v>8.4</v>
      </c>
      <c r="H727" s="219">
        <v>101724</v>
      </c>
      <c r="I727" s="458"/>
      <c r="J727" s="261"/>
      <c r="K727" s="200">
        <v>0</v>
      </c>
      <c r="L727" s="24" t="s">
        <v>551</v>
      </c>
      <c r="M727" s="14">
        <v>100</v>
      </c>
      <c r="N727" s="35" t="s">
        <v>921</v>
      </c>
      <c r="O727" s="14">
        <v>790</v>
      </c>
      <c r="P727" s="299"/>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27" s="27" t="s">
        <v>551</v>
      </c>
      <c r="S727" s="14">
        <v>100</v>
      </c>
      <c r="T727" s="26" t="s">
        <v>936</v>
      </c>
      <c r="U727" s="26" t="s">
        <v>936</v>
      </c>
    </row>
    <row r="728" spans="1:21" customFormat="1" ht="27.6" x14ac:dyDescent="0.3">
      <c r="A728" s="1"/>
      <c r="B728" s="53">
        <v>40539</v>
      </c>
      <c r="C728" s="95" t="s">
        <v>697</v>
      </c>
      <c r="D728" s="97" t="s">
        <v>698</v>
      </c>
      <c r="E728" s="84"/>
      <c r="F728" s="84" t="s">
        <v>20</v>
      </c>
      <c r="G728" s="85">
        <v>13.49</v>
      </c>
      <c r="H728" s="219">
        <v>163364</v>
      </c>
      <c r="I728" s="458"/>
      <c r="J728" s="261"/>
      <c r="K728" s="200">
        <v>0</v>
      </c>
      <c r="L728" s="24" t="s">
        <v>551</v>
      </c>
      <c r="M728" s="14">
        <v>100</v>
      </c>
      <c r="N728" s="35" t="s">
        <v>921</v>
      </c>
      <c r="O728" s="14">
        <v>790</v>
      </c>
      <c r="P728" s="299"/>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28" s="27" t="s">
        <v>551</v>
      </c>
      <c r="S728" s="14">
        <v>100</v>
      </c>
      <c r="T728" s="26" t="s">
        <v>936</v>
      </c>
      <c r="U728" s="26" t="s">
        <v>936</v>
      </c>
    </row>
    <row r="729" spans="1:21" customFormat="1" ht="27.6" x14ac:dyDescent="0.3">
      <c r="A729" s="1"/>
      <c r="B729" s="53">
        <v>405310</v>
      </c>
      <c r="C729" s="92" t="s">
        <v>699</v>
      </c>
      <c r="D729" s="104" t="s">
        <v>700</v>
      </c>
      <c r="E729" s="90"/>
      <c r="F729" s="90" t="s">
        <v>20</v>
      </c>
      <c r="G729" s="98">
        <v>11.32</v>
      </c>
      <c r="H729" s="225">
        <v>137085</v>
      </c>
      <c r="I729" s="458"/>
      <c r="J729" s="261"/>
      <c r="K729" s="200">
        <v>0</v>
      </c>
      <c r="L729" s="366" t="s">
        <v>551</v>
      </c>
      <c r="M729" s="285">
        <v>100</v>
      </c>
      <c r="N729" s="199" t="s">
        <v>921</v>
      </c>
      <c r="O729" s="285">
        <v>790</v>
      </c>
      <c r="P729" s="388"/>
      <c r="Q72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29" s="354" t="s">
        <v>551</v>
      </c>
      <c r="S729" s="285">
        <v>100</v>
      </c>
      <c r="T729" s="26" t="s">
        <v>936</v>
      </c>
      <c r="U729" s="26" t="s">
        <v>936</v>
      </c>
    </row>
    <row r="730" spans="1:21" customFormat="1" ht="37.5" hidden="1" customHeight="1" x14ac:dyDescent="0.3">
      <c r="A730" s="23"/>
      <c r="B730" s="53">
        <v>4054</v>
      </c>
      <c r="C730" s="592">
        <v>4054</v>
      </c>
      <c r="D730" s="665" t="s">
        <v>701</v>
      </c>
      <c r="E730" s="100">
        <v>1</v>
      </c>
      <c r="F730" s="100" t="s">
        <v>624</v>
      </c>
      <c r="G730" s="101">
        <v>3520.03</v>
      </c>
      <c r="H730" s="241">
        <v>42627563</v>
      </c>
      <c r="I730" s="111"/>
      <c r="J730" s="261"/>
      <c r="K730" s="200">
        <v>0</v>
      </c>
      <c r="L730" s="277" t="s">
        <v>139</v>
      </c>
      <c r="M730" s="205">
        <v>100</v>
      </c>
      <c r="N730" s="206" t="s">
        <v>473</v>
      </c>
      <c r="O730" s="205">
        <v>5253</v>
      </c>
      <c r="P730" s="390"/>
      <c r="Q73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30" s="209" t="s">
        <v>372</v>
      </c>
      <c r="S730" s="279">
        <v>100</v>
      </c>
      <c r="T730" s="26" t="s">
        <v>936</v>
      </c>
      <c r="U730" s="26" t="s">
        <v>936</v>
      </c>
    </row>
    <row r="731" spans="1:21" customFormat="1" ht="33.75" hidden="1" customHeight="1" x14ac:dyDescent="0.3">
      <c r="A731" s="15">
        <v>4055</v>
      </c>
      <c r="B731" s="53">
        <v>4054</v>
      </c>
      <c r="C731" s="593"/>
      <c r="D731" s="628"/>
      <c r="E731" s="84">
        <v>2</v>
      </c>
      <c r="F731" s="84" t="s">
        <v>626</v>
      </c>
      <c r="G731" s="85">
        <v>5965.16</v>
      </c>
      <c r="H731" s="242">
        <v>72238088</v>
      </c>
      <c r="I731" s="111">
        <f>+G731-G730</f>
        <v>2445.1299999999997</v>
      </c>
      <c r="J731" s="202"/>
      <c r="K731" s="200">
        <v>0</v>
      </c>
      <c r="L731" s="17" t="s">
        <v>139</v>
      </c>
      <c r="M731" s="25">
        <v>100</v>
      </c>
      <c r="N731" s="35" t="s">
        <v>473</v>
      </c>
      <c r="O731" s="25">
        <v>5253</v>
      </c>
      <c r="P731" s="299"/>
      <c r="Q731" s="30"/>
      <c r="R731" s="269"/>
      <c r="S731" s="381"/>
      <c r="T731" s="26" t="s">
        <v>936</v>
      </c>
      <c r="U731" s="26"/>
    </row>
    <row r="732" spans="1:21" customFormat="1" ht="34.5" hidden="1" customHeight="1" thickBot="1" x14ac:dyDescent="0.35">
      <c r="A732" s="15">
        <v>4056</v>
      </c>
      <c r="B732" s="53">
        <v>4054</v>
      </c>
      <c r="C732" s="594"/>
      <c r="D732" s="629"/>
      <c r="E732" s="102">
        <v>3</v>
      </c>
      <c r="F732" s="102" t="s">
        <v>628</v>
      </c>
      <c r="G732" s="103">
        <v>11071.19</v>
      </c>
      <c r="H732" s="243">
        <v>134072111</v>
      </c>
      <c r="I732" s="111">
        <f>+G732-G730</f>
        <v>7551.16</v>
      </c>
      <c r="J732" s="202"/>
      <c r="K732" s="200">
        <v>0</v>
      </c>
      <c r="L732" s="282" t="s">
        <v>139</v>
      </c>
      <c r="M732" s="211">
        <v>100</v>
      </c>
      <c r="N732" s="212" t="s">
        <v>473</v>
      </c>
      <c r="O732" s="211">
        <v>5253</v>
      </c>
      <c r="P732" s="391"/>
      <c r="Q732" s="214"/>
      <c r="R732" s="270"/>
      <c r="S732" s="382"/>
      <c r="T732" s="26" t="s">
        <v>936</v>
      </c>
      <c r="U732" s="26"/>
    </row>
    <row r="733" spans="1:21" customFormat="1" ht="24" customHeight="1" x14ac:dyDescent="0.3">
      <c r="A733" s="1"/>
      <c r="B733" s="53">
        <v>4057</v>
      </c>
      <c r="C733" s="99">
        <v>4057</v>
      </c>
      <c r="D733" s="670" t="s">
        <v>702</v>
      </c>
      <c r="E733" s="671"/>
      <c r="F733" s="671"/>
      <c r="G733" s="502"/>
      <c r="H733" s="221"/>
      <c r="I733" s="458"/>
      <c r="J733" s="462"/>
      <c r="K733" s="200">
        <v>0</v>
      </c>
      <c r="L733" s="249" t="s">
        <v>42</v>
      </c>
      <c r="M733" s="314" t="s">
        <v>42</v>
      </c>
      <c r="N733" s="314" t="s">
        <v>42</v>
      </c>
      <c r="O733" s="314" t="s">
        <v>42</v>
      </c>
      <c r="P733" s="389"/>
      <c r="Q73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33" s="314" t="s">
        <v>42</v>
      </c>
      <c r="S733" s="314" t="s">
        <v>42</v>
      </c>
      <c r="T733" s="314" t="s">
        <v>42</v>
      </c>
      <c r="U733" s="274" t="s">
        <v>41</v>
      </c>
    </row>
    <row r="734" spans="1:21" customFormat="1" ht="41.4" hidden="1" x14ac:dyDescent="0.3">
      <c r="A734" s="1"/>
      <c r="B734" s="55">
        <v>40571</v>
      </c>
      <c r="C734" s="95" t="s">
        <v>703</v>
      </c>
      <c r="D734" s="97" t="s">
        <v>704</v>
      </c>
      <c r="E734" s="84"/>
      <c r="F734" s="84" t="s">
        <v>20</v>
      </c>
      <c r="G734" s="85">
        <v>17.690000000000001</v>
      </c>
      <c r="H734" s="219">
        <v>214226</v>
      </c>
      <c r="I734" s="458"/>
      <c r="J734" s="261"/>
      <c r="K734" s="200">
        <v>0</v>
      </c>
      <c r="L734" s="24" t="s">
        <v>670</v>
      </c>
      <c r="M734" s="14">
        <v>100</v>
      </c>
      <c r="N734" s="35" t="s">
        <v>473</v>
      </c>
      <c r="O734" s="14">
        <v>1807</v>
      </c>
      <c r="P734" s="299"/>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34" s="20" t="s">
        <v>670</v>
      </c>
      <c r="S734" s="14">
        <v>100</v>
      </c>
      <c r="T734" s="26" t="s">
        <v>936</v>
      </c>
      <c r="U734" s="26" t="s">
        <v>936</v>
      </c>
    </row>
    <row r="735" spans="1:21" customFormat="1" ht="41.4" hidden="1" x14ac:dyDescent="0.3">
      <c r="A735" s="1"/>
      <c r="B735" s="53">
        <v>40572</v>
      </c>
      <c r="C735" s="95" t="s">
        <v>705</v>
      </c>
      <c r="D735" s="97" t="s">
        <v>706</v>
      </c>
      <c r="E735" s="84"/>
      <c r="F735" s="84" t="s">
        <v>20</v>
      </c>
      <c r="G735" s="85">
        <v>41.27</v>
      </c>
      <c r="H735" s="219">
        <v>499780</v>
      </c>
      <c r="I735" s="458"/>
      <c r="J735" s="261"/>
      <c r="K735" s="200">
        <v>0</v>
      </c>
      <c r="L735" s="24" t="s">
        <v>670</v>
      </c>
      <c r="M735" s="14">
        <v>100</v>
      </c>
      <c r="N735" s="35" t="s">
        <v>473</v>
      </c>
      <c r="O735" s="14">
        <v>1807</v>
      </c>
      <c r="P735" s="299"/>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35" s="20" t="s">
        <v>670</v>
      </c>
      <c r="S735" s="14">
        <v>100</v>
      </c>
      <c r="T735" s="26" t="s">
        <v>936</v>
      </c>
      <c r="U735" s="26" t="s">
        <v>936</v>
      </c>
    </row>
    <row r="736" spans="1:21" customFormat="1" ht="41.4" hidden="1" x14ac:dyDescent="0.3">
      <c r="A736" s="1"/>
      <c r="B736" s="53">
        <v>40573</v>
      </c>
      <c r="C736" s="95" t="s">
        <v>707</v>
      </c>
      <c r="D736" s="97" t="s">
        <v>708</v>
      </c>
      <c r="E736" s="84"/>
      <c r="F736" s="84" t="s">
        <v>20</v>
      </c>
      <c r="G736" s="85">
        <v>64.81</v>
      </c>
      <c r="H736" s="219">
        <v>784849</v>
      </c>
      <c r="I736" s="458"/>
      <c r="J736" s="261"/>
      <c r="K736" s="200">
        <v>0</v>
      </c>
      <c r="L736" s="24" t="s">
        <v>670</v>
      </c>
      <c r="M736" s="14">
        <v>100</v>
      </c>
      <c r="N736" s="35" t="s">
        <v>473</v>
      </c>
      <c r="O736" s="14">
        <v>1807</v>
      </c>
      <c r="P736" s="299"/>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36" s="20" t="s">
        <v>670</v>
      </c>
      <c r="S736" s="14">
        <v>100</v>
      </c>
      <c r="T736" s="26" t="s">
        <v>936</v>
      </c>
      <c r="U736" s="26" t="s">
        <v>936</v>
      </c>
    </row>
    <row r="737" spans="1:21" customFormat="1" ht="41.4" hidden="1" x14ac:dyDescent="0.3">
      <c r="A737" s="1"/>
      <c r="B737" s="57">
        <v>40576</v>
      </c>
      <c r="C737" s="95" t="s">
        <v>709</v>
      </c>
      <c r="D737" s="97" t="s">
        <v>710</v>
      </c>
      <c r="E737" s="84"/>
      <c r="F737" s="84" t="s">
        <v>20</v>
      </c>
      <c r="G737" s="85">
        <v>88.39</v>
      </c>
      <c r="H737" s="219">
        <v>1070403</v>
      </c>
      <c r="I737" s="458"/>
      <c r="J737" s="261"/>
      <c r="K737" s="200">
        <v>0</v>
      </c>
      <c r="L737" s="24" t="s">
        <v>670</v>
      </c>
      <c r="M737" s="14">
        <v>100</v>
      </c>
      <c r="N737" s="35" t="s">
        <v>473</v>
      </c>
      <c r="O737" s="14">
        <v>1807</v>
      </c>
      <c r="P737" s="299"/>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37" s="20" t="s">
        <v>670</v>
      </c>
      <c r="S737" s="14">
        <v>100</v>
      </c>
      <c r="T737" s="26" t="s">
        <v>936</v>
      </c>
      <c r="U737" s="26" t="s">
        <v>936</v>
      </c>
    </row>
    <row r="738" spans="1:21" customFormat="1" ht="24" hidden="1" customHeight="1" x14ac:dyDescent="0.3">
      <c r="A738" s="1"/>
      <c r="B738" s="53">
        <v>4058</v>
      </c>
      <c r="C738" s="113">
        <v>4058</v>
      </c>
      <c r="D738" s="668" t="s">
        <v>711</v>
      </c>
      <c r="E738" s="669"/>
      <c r="F738" s="669"/>
      <c r="G738" s="160"/>
      <c r="H738" s="219"/>
      <c r="I738" s="458"/>
      <c r="J738" s="462"/>
      <c r="K738" s="200">
        <v>0</v>
      </c>
      <c r="L738" s="17" t="s">
        <v>42</v>
      </c>
      <c r="M738" s="200" t="s">
        <v>42</v>
      </c>
      <c r="N738" s="200" t="s">
        <v>42</v>
      </c>
      <c r="O738" s="200" t="s">
        <v>42</v>
      </c>
      <c r="P738" s="29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38" s="200" t="s">
        <v>42</v>
      </c>
      <c r="S738" s="200" t="s">
        <v>42</v>
      </c>
      <c r="T738" s="200" t="s">
        <v>42</v>
      </c>
      <c r="U738" s="274" t="s">
        <v>41</v>
      </c>
    </row>
    <row r="739" spans="1:21" customFormat="1" ht="41.4" hidden="1" x14ac:dyDescent="0.3">
      <c r="A739" s="1"/>
      <c r="B739" s="55">
        <v>40581</v>
      </c>
      <c r="C739" s="95" t="s">
        <v>712</v>
      </c>
      <c r="D739" s="97" t="s">
        <v>713</v>
      </c>
      <c r="E739" s="84"/>
      <c r="F739" s="84" t="s">
        <v>20</v>
      </c>
      <c r="G739" s="85">
        <v>17.690000000000001</v>
      </c>
      <c r="H739" s="219">
        <v>214226</v>
      </c>
      <c r="I739" s="458"/>
      <c r="J739" s="261"/>
      <c r="K739" s="200">
        <v>0</v>
      </c>
      <c r="L739" s="24" t="s">
        <v>670</v>
      </c>
      <c r="M739" s="14">
        <v>100</v>
      </c>
      <c r="N739" s="35" t="s">
        <v>473</v>
      </c>
      <c r="O739" s="14">
        <v>1807</v>
      </c>
      <c r="P739" s="29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39" s="20" t="s">
        <v>670</v>
      </c>
      <c r="S739" s="14">
        <v>100</v>
      </c>
      <c r="T739" s="26" t="s">
        <v>936</v>
      </c>
      <c r="U739" s="26" t="s">
        <v>936</v>
      </c>
    </row>
    <row r="740" spans="1:21" customFormat="1" ht="41.4" hidden="1" x14ac:dyDescent="0.3">
      <c r="A740" s="1"/>
      <c r="B740" s="53">
        <v>40582</v>
      </c>
      <c r="C740" s="95" t="s">
        <v>714</v>
      </c>
      <c r="D740" s="97" t="s">
        <v>715</v>
      </c>
      <c r="E740" s="84"/>
      <c r="F740" s="84" t="s">
        <v>20</v>
      </c>
      <c r="G740" s="85">
        <v>41.27</v>
      </c>
      <c r="H740" s="219">
        <v>499780</v>
      </c>
      <c r="I740" s="458"/>
      <c r="J740" s="261"/>
      <c r="K740" s="200">
        <v>0</v>
      </c>
      <c r="L740" s="24" t="s">
        <v>670</v>
      </c>
      <c r="M740" s="14">
        <v>100</v>
      </c>
      <c r="N740" s="35" t="s">
        <v>473</v>
      </c>
      <c r="O740" s="14">
        <v>1807</v>
      </c>
      <c r="P740" s="29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40" s="20" t="s">
        <v>670</v>
      </c>
      <c r="S740" s="14">
        <v>100</v>
      </c>
      <c r="T740" s="26" t="s">
        <v>936</v>
      </c>
      <c r="U740" s="26" t="s">
        <v>936</v>
      </c>
    </row>
    <row r="741" spans="1:21" customFormat="1" ht="41.4" hidden="1" x14ac:dyDescent="0.3">
      <c r="A741" s="1"/>
      <c r="B741" s="53">
        <v>40583</v>
      </c>
      <c r="C741" s="95" t="s">
        <v>716</v>
      </c>
      <c r="D741" s="97" t="s">
        <v>717</v>
      </c>
      <c r="E741" s="84"/>
      <c r="F741" s="84" t="s">
        <v>20</v>
      </c>
      <c r="G741" s="85">
        <v>53.02</v>
      </c>
      <c r="H741" s="219">
        <v>642072</v>
      </c>
      <c r="I741" s="458"/>
      <c r="J741" s="261"/>
      <c r="K741" s="200">
        <v>0</v>
      </c>
      <c r="L741" s="24" t="s">
        <v>670</v>
      </c>
      <c r="M741" s="14">
        <v>100</v>
      </c>
      <c r="N741" s="35" t="s">
        <v>473</v>
      </c>
      <c r="O741" s="14">
        <v>1807</v>
      </c>
      <c r="P741" s="29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41" s="20" t="s">
        <v>670</v>
      </c>
      <c r="S741" s="14">
        <v>100</v>
      </c>
      <c r="T741" s="26" t="s">
        <v>936</v>
      </c>
      <c r="U741" s="26" t="s">
        <v>936</v>
      </c>
    </row>
    <row r="742" spans="1:21" customFormat="1" ht="41.4" hidden="1" x14ac:dyDescent="0.3">
      <c r="A742" s="1"/>
      <c r="B742" s="53">
        <v>40584</v>
      </c>
      <c r="C742" s="95" t="s">
        <v>718</v>
      </c>
      <c r="D742" s="97" t="s">
        <v>719</v>
      </c>
      <c r="E742" s="84"/>
      <c r="F742" s="84" t="s">
        <v>20</v>
      </c>
      <c r="G742" s="85">
        <v>64.81</v>
      </c>
      <c r="H742" s="219">
        <v>784849</v>
      </c>
      <c r="I742" s="458"/>
      <c r="J742" s="261"/>
      <c r="K742" s="200">
        <v>0</v>
      </c>
      <c r="L742" s="24" t="s">
        <v>670</v>
      </c>
      <c r="M742" s="14">
        <v>100</v>
      </c>
      <c r="N742" s="35" t="s">
        <v>473</v>
      </c>
      <c r="O742" s="14">
        <v>1807</v>
      </c>
      <c r="P742" s="29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42" s="20" t="s">
        <v>670</v>
      </c>
      <c r="S742" s="14">
        <v>100</v>
      </c>
      <c r="T742" s="26" t="s">
        <v>936</v>
      </c>
      <c r="U742" s="26" t="s">
        <v>936</v>
      </c>
    </row>
    <row r="743" spans="1:21" customFormat="1" ht="27.6" hidden="1" x14ac:dyDescent="0.3">
      <c r="A743" s="1"/>
      <c r="B743" s="53">
        <v>4059</v>
      </c>
      <c r="C743" s="92">
        <v>4059</v>
      </c>
      <c r="D743" s="104" t="s">
        <v>720</v>
      </c>
      <c r="E743" s="90"/>
      <c r="F743" s="90" t="s">
        <v>20</v>
      </c>
      <c r="G743" s="98">
        <v>154.38</v>
      </c>
      <c r="H743" s="225">
        <v>1869542</v>
      </c>
      <c r="I743" s="458"/>
      <c r="J743" s="261"/>
      <c r="K743" s="200">
        <v>0</v>
      </c>
      <c r="L743" s="366" t="s">
        <v>670</v>
      </c>
      <c r="M743" s="285">
        <v>100</v>
      </c>
      <c r="N743" s="199" t="s">
        <v>473</v>
      </c>
      <c r="O743" s="285">
        <v>5256</v>
      </c>
      <c r="P743" s="388"/>
      <c r="Q743"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43" s="360" t="s">
        <v>21</v>
      </c>
      <c r="S743" s="285">
        <v>100</v>
      </c>
      <c r="T743" s="26" t="s">
        <v>936</v>
      </c>
      <c r="U743" s="26" t="s">
        <v>936</v>
      </c>
    </row>
    <row r="744" spans="1:21" customFormat="1" ht="33" hidden="1" customHeight="1" x14ac:dyDescent="0.3">
      <c r="A744" s="23"/>
      <c r="B744" s="75">
        <v>4060</v>
      </c>
      <c r="C744" s="615">
        <v>4060</v>
      </c>
      <c r="D744" s="606" t="s">
        <v>721</v>
      </c>
      <c r="E744" s="171">
        <v>1</v>
      </c>
      <c r="F744" s="171" t="s">
        <v>568</v>
      </c>
      <c r="G744" s="173">
        <v>3063.5</v>
      </c>
      <c r="H744" s="241">
        <v>37098985</v>
      </c>
      <c r="I744" s="111"/>
      <c r="J744" s="297"/>
      <c r="K744" s="200">
        <v>0</v>
      </c>
      <c r="L744" s="372" t="s">
        <v>21</v>
      </c>
      <c r="M744" s="345">
        <v>100</v>
      </c>
      <c r="N744" s="206" t="s">
        <v>473</v>
      </c>
      <c r="O744" s="345">
        <v>243</v>
      </c>
      <c r="P744" s="373"/>
      <c r="Q744"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44" s="209" t="s">
        <v>21</v>
      </c>
      <c r="S744" s="374">
        <v>100</v>
      </c>
      <c r="T744" s="26" t="s">
        <v>936</v>
      </c>
      <c r="U744" s="26" t="s">
        <v>936</v>
      </c>
    </row>
    <row r="745" spans="1:21" customFormat="1" ht="33" hidden="1" customHeight="1" x14ac:dyDescent="0.3">
      <c r="A745" s="15">
        <v>4061</v>
      </c>
      <c r="B745" s="75">
        <v>4060</v>
      </c>
      <c r="C745" s="616"/>
      <c r="D745" s="607"/>
      <c r="E745" s="16">
        <v>2</v>
      </c>
      <c r="F745" s="16" t="s">
        <v>570</v>
      </c>
      <c r="G745" s="12">
        <v>4096.49</v>
      </c>
      <c r="H745" s="242">
        <v>49608494</v>
      </c>
      <c r="I745" s="111">
        <f>+G745-G744</f>
        <v>1032.9899999999998</v>
      </c>
      <c r="J745" s="479"/>
      <c r="K745" s="200">
        <v>0</v>
      </c>
      <c r="L745" s="166" t="s">
        <v>21</v>
      </c>
      <c r="M745" s="14">
        <v>100</v>
      </c>
      <c r="N745" s="35" t="s">
        <v>473</v>
      </c>
      <c r="O745" s="14">
        <v>243</v>
      </c>
      <c r="P745" s="203"/>
      <c r="Q745" s="30"/>
      <c r="R745" s="269"/>
      <c r="S745" s="381"/>
      <c r="T745" s="26" t="s">
        <v>936</v>
      </c>
      <c r="U745" s="26"/>
    </row>
    <row r="746" spans="1:21" customFormat="1" ht="33" hidden="1" customHeight="1" thickBot="1" x14ac:dyDescent="0.35">
      <c r="A746" s="15">
        <v>4062</v>
      </c>
      <c r="B746" s="75">
        <v>4060</v>
      </c>
      <c r="C746" s="617"/>
      <c r="D746" s="608"/>
      <c r="E746" s="175">
        <v>3</v>
      </c>
      <c r="F746" s="175" t="s">
        <v>572</v>
      </c>
      <c r="G746" s="177">
        <v>7609.26</v>
      </c>
      <c r="H746" s="243">
        <v>92148139</v>
      </c>
      <c r="I746" s="111">
        <f>+G746-G744</f>
        <v>4545.76</v>
      </c>
      <c r="J746" s="479"/>
      <c r="K746" s="200">
        <v>0</v>
      </c>
      <c r="L746" s="376" t="s">
        <v>21</v>
      </c>
      <c r="M746" s="377">
        <v>100</v>
      </c>
      <c r="N746" s="212" t="s">
        <v>473</v>
      </c>
      <c r="O746" s="377">
        <v>243</v>
      </c>
      <c r="P746" s="215"/>
      <c r="Q746" s="214"/>
      <c r="R746" s="270"/>
      <c r="S746" s="382"/>
      <c r="T746" s="26" t="s">
        <v>936</v>
      </c>
      <c r="U746" s="26"/>
    </row>
    <row r="747" spans="1:21" customFormat="1" ht="30" hidden="1" customHeight="1" x14ac:dyDescent="0.3">
      <c r="A747" s="23"/>
      <c r="B747" s="75">
        <v>4063</v>
      </c>
      <c r="C747" s="615">
        <v>4063</v>
      </c>
      <c r="D747" s="606" t="s">
        <v>722</v>
      </c>
      <c r="E747" s="171">
        <v>1</v>
      </c>
      <c r="F747" s="171" t="s">
        <v>568</v>
      </c>
      <c r="G747" s="173">
        <v>2398.44</v>
      </c>
      <c r="H747" s="241">
        <v>29045108</v>
      </c>
      <c r="I747" s="111"/>
      <c r="J747" s="297"/>
      <c r="K747" s="200">
        <v>0</v>
      </c>
      <c r="L747" s="372" t="s">
        <v>21</v>
      </c>
      <c r="M747" s="345">
        <v>100</v>
      </c>
      <c r="N747" s="206" t="s">
        <v>473</v>
      </c>
      <c r="O747" s="345">
        <v>5254</v>
      </c>
      <c r="P747" s="373"/>
      <c r="Q747"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47" s="209" t="s">
        <v>21</v>
      </c>
      <c r="S747" s="374">
        <v>100</v>
      </c>
      <c r="T747" s="26" t="s">
        <v>936</v>
      </c>
      <c r="U747" s="26" t="s">
        <v>936</v>
      </c>
    </row>
    <row r="748" spans="1:21" customFormat="1" ht="30" hidden="1" customHeight="1" x14ac:dyDescent="0.3">
      <c r="A748" s="15">
        <v>4064</v>
      </c>
      <c r="B748" s="75">
        <v>4063</v>
      </c>
      <c r="C748" s="616"/>
      <c r="D748" s="607"/>
      <c r="E748" s="16">
        <v>2</v>
      </c>
      <c r="F748" s="16" t="s">
        <v>570</v>
      </c>
      <c r="G748" s="12">
        <v>3148.41</v>
      </c>
      <c r="H748" s="242">
        <v>38127245</v>
      </c>
      <c r="I748" s="111">
        <f>+G748-G747</f>
        <v>749.9699999999998</v>
      </c>
      <c r="J748" s="479"/>
      <c r="K748" s="200">
        <v>0</v>
      </c>
      <c r="L748" s="166" t="s">
        <v>21</v>
      </c>
      <c r="M748" s="14">
        <v>100</v>
      </c>
      <c r="N748" s="35" t="s">
        <v>473</v>
      </c>
      <c r="O748" s="14">
        <v>5254</v>
      </c>
      <c r="P748" s="203"/>
      <c r="Q748" s="30"/>
      <c r="R748" s="269"/>
      <c r="S748" s="381"/>
      <c r="T748" s="26" t="s">
        <v>936</v>
      </c>
      <c r="U748" s="26"/>
    </row>
    <row r="749" spans="1:21" customFormat="1" ht="30" hidden="1" customHeight="1" thickBot="1" x14ac:dyDescent="0.35">
      <c r="A749" s="15">
        <v>4065</v>
      </c>
      <c r="B749" s="75">
        <v>4063</v>
      </c>
      <c r="C749" s="617"/>
      <c r="D749" s="608"/>
      <c r="E749" s="175">
        <v>3</v>
      </c>
      <c r="F749" s="175" t="s">
        <v>572</v>
      </c>
      <c r="G749" s="177">
        <v>6289.74</v>
      </c>
      <c r="H749" s="243">
        <v>76168751</v>
      </c>
      <c r="I749" s="111">
        <f>+G749-G747</f>
        <v>3891.2999999999997</v>
      </c>
      <c r="J749" s="479"/>
      <c r="K749" s="200">
        <v>0</v>
      </c>
      <c r="L749" s="376" t="s">
        <v>21</v>
      </c>
      <c r="M749" s="377">
        <v>100</v>
      </c>
      <c r="N749" s="212" t="s">
        <v>473</v>
      </c>
      <c r="O749" s="377">
        <v>5254</v>
      </c>
      <c r="P749" s="215"/>
      <c r="Q749" s="214"/>
      <c r="R749" s="270"/>
      <c r="S749" s="382"/>
      <c r="T749" s="26" t="s">
        <v>936</v>
      </c>
      <c r="U749" s="26"/>
    </row>
    <row r="750" spans="1:21" customFormat="1" ht="41.4" hidden="1" x14ac:dyDescent="0.3">
      <c r="A750" s="1"/>
      <c r="B750" s="75">
        <v>40691</v>
      </c>
      <c r="C750" s="124" t="s">
        <v>723</v>
      </c>
      <c r="D750" s="125" t="s">
        <v>724</v>
      </c>
      <c r="E750" s="91"/>
      <c r="F750" s="91" t="s">
        <v>20</v>
      </c>
      <c r="G750" s="116">
        <v>677.36</v>
      </c>
      <c r="H750" s="221">
        <v>8202830</v>
      </c>
      <c r="I750" s="458"/>
      <c r="J750" s="261"/>
      <c r="K750" s="200">
        <v>0</v>
      </c>
      <c r="L750" s="249" t="s">
        <v>243</v>
      </c>
      <c r="M750" s="250">
        <v>100</v>
      </c>
      <c r="N750" s="262" t="s">
        <v>473</v>
      </c>
      <c r="O750" s="250">
        <v>424</v>
      </c>
      <c r="P750" s="306"/>
      <c r="Q750"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50" s="308" t="s">
        <v>243</v>
      </c>
      <c r="S750" s="250">
        <v>100</v>
      </c>
      <c r="T750" s="26" t="s">
        <v>936</v>
      </c>
      <c r="U750" s="26" t="s">
        <v>936</v>
      </c>
    </row>
    <row r="751" spans="1:21" customFormat="1" ht="27.6" hidden="1" x14ac:dyDescent="0.3">
      <c r="A751" s="1"/>
      <c r="B751" s="76">
        <v>4070</v>
      </c>
      <c r="C751" s="95">
        <v>4070</v>
      </c>
      <c r="D751" s="97" t="s">
        <v>725</v>
      </c>
      <c r="E751" s="84"/>
      <c r="F751" s="84" t="s">
        <v>20</v>
      </c>
      <c r="G751" s="85">
        <v>1613.65</v>
      </c>
      <c r="H751" s="219">
        <v>19541302</v>
      </c>
      <c r="I751" s="458"/>
      <c r="J751" s="261"/>
      <c r="K751" s="200">
        <v>0</v>
      </c>
      <c r="L751" s="17" t="s">
        <v>21</v>
      </c>
      <c r="M751" s="25">
        <v>100</v>
      </c>
      <c r="N751" s="35" t="s">
        <v>473</v>
      </c>
      <c r="O751" s="25">
        <v>225</v>
      </c>
      <c r="P751" s="201"/>
      <c r="Q7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51" s="20" t="s">
        <v>21</v>
      </c>
      <c r="S751" s="25">
        <v>100</v>
      </c>
      <c r="T751" s="26" t="s">
        <v>936</v>
      </c>
      <c r="U751" s="26" t="s">
        <v>936</v>
      </c>
    </row>
    <row r="752" spans="1:21" customFormat="1" x14ac:dyDescent="0.3">
      <c r="A752" s="1"/>
      <c r="B752" s="75">
        <v>4071</v>
      </c>
      <c r="C752" s="132">
        <v>4071</v>
      </c>
      <c r="D752" s="668" t="s">
        <v>726</v>
      </c>
      <c r="E752" s="669"/>
      <c r="F752" s="669"/>
      <c r="G752" s="160"/>
      <c r="H752" s="219"/>
      <c r="I752" s="458"/>
      <c r="J752" s="462"/>
      <c r="K752" s="200">
        <v>0</v>
      </c>
      <c r="L752" s="17" t="s">
        <v>42</v>
      </c>
      <c r="M752" s="200" t="s">
        <v>42</v>
      </c>
      <c r="N752" s="200" t="s">
        <v>42</v>
      </c>
      <c r="O752" s="200" t="s">
        <v>42</v>
      </c>
      <c r="P752" s="201"/>
      <c r="Q7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52" s="200" t="s">
        <v>42</v>
      </c>
      <c r="S752" s="200" t="s">
        <v>42</v>
      </c>
      <c r="T752" s="200" t="s">
        <v>42</v>
      </c>
      <c r="U752" s="274" t="s">
        <v>41</v>
      </c>
    </row>
    <row r="753" spans="1:21" customFormat="1" ht="27.6" x14ac:dyDescent="0.3">
      <c r="A753" s="1"/>
      <c r="B753" s="77">
        <v>40711</v>
      </c>
      <c r="C753" s="95" t="s">
        <v>727</v>
      </c>
      <c r="D753" s="97" t="s">
        <v>728</v>
      </c>
      <c r="E753" s="84"/>
      <c r="F753" s="84" t="s">
        <v>20</v>
      </c>
      <c r="G753" s="85">
        <v>3.04</v>
      </c>
      <c r="H753" s="219">
        <v>36814</v>
      </c>
      <c r="I753" s="458"/>
      <c r="J753" s="261"/>
      <c r="K753" s="200">
        <v>0</v>
      </c>
      <c r="L753" s="24" t="s">
        <v>551</v>
      </c>
      <c r="M753" s="25">
        <v>100</v>
      </c>
      <c r="N753" s="25" t="s">
        <v>921</v>
      </c>
      <c r="O753" s="25">
        <v>5257</v>
      </c>
      <c r="P753" s="201"/>
      <c r="Q7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53" s="27" t="s">
        <v>551</v>
      </c>
      <c r="S753" s="25">
        <v>100</v>
      </c>
      <c r="T753" s="26" t="s">
        <v>936</v>
      </c>
      <c r="U753" s="26" t="s">
        <v>936</v>
      </c>
    </row>
    <row r="754" spans="1:21" customFormat="1" ht="27.6" x14ac:dyDescent="0.3">
      <c r="A754" s="1"/>
      <c r="B754" s="75">
        <v>40712</v>
      </c>
      <c r="C754" s="95" t="s">
        <v>729</v>
      </c>
      <c r="D754" s="97" t="s">
        <v>730</v>
      </c>
      <c r="E754" s="84"/>
      <c r="F754" s="84" t="s">
        <v>20</v>
      </c>
      <c r="G754" s="85">
        <v>4.88</v>
      </c>
      <c r="H754" s="219">
        <v>59097</v>
      </c>
      <c r="I754" s="458"/>
      <c r="J754" s="261"/>
      <c r="K754" s="200">
        <v>0</v>
      </c>
      <c r="L754" s="24" t="s">
        <v>551</v>
      </c>
      <c r="M754" s="25">
        <v>100</v>
      </c>
      <c r="N754" s="25" t="s">
        <v>921</v>
      </c>
      <c r="O754" s="25">
        <v>5257</v>
      </c>
      <c r="P754" s="201"/>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54" s="27" t="s">
        <v>551</v>
      </c>
      <c r="S754" s="25">
        <v>100</v>
      </c>
      <c r="T754" s="26" t="s">
        <v>936</v>
      </c>
      <c r="U754" s="26" t="s">
        <v>936</v>
      </c>
    </row>
    <row r="755" spans="1:21" customFormat="1" ht="27.6" x14ac:dyDescent="0.3">
      <c r="A755" s="1"/>
      <c r="B755" s="75">
        <v>40713</v>
      </c>
      <c r="C755" s="95" t="s">
        <v>731</v>
      </c>
      <c r="D755" s="97" t="s">
        <v>732</v>
      </c>
      <c r="E755" s="84"/>
      <c r="F755" s="84" t="s">
        <v>20</v>
      </c>
      <c r="G755" s="85">
        <v>9.5</v>
      </c>
      <c r="H755" s="219">
        <v>115045</v>
      </c>
      <c r="I755" s="458"/>
      <c r="J755" s="261"/>
      <c r="K755" s="200">
        <v>0</v>
      </c>
      <c r="L755" s="24" t="s">
        <v>551</v>
      </c>
      <c r="M755" s="25">
        <v>100</v>
      </c>
      <c r="N755" s="25" t="s">
        <v>921</v>
      </c>
      <c r="O755" s="25">
        <v>5257</v>
      </c>
      <c r="P755" s="20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55" s="27" t="s">
        <v>551</v>
      </c>
      <c r="S755" s="25">
        <v>100</v>
      </c>
      <c r="T755" s="26" t="s">
        <v>936</v>
      </c>
      <c r="U755" s="26" t="s">
        <v>936</v>
      </c>
    </row>
    <row r="756" spans="1:21" customFormat="1" ht="27.6" x14ac:dyDescent="0.3">
      <c r="A756" s="1"/>
      <c r="B756" s="75">
        <v>40714</v>
      </c>
      <c r="C756" s="95" t="s">
        <v>733</v>
      </c>
      <c r="D756" s="97" t="s">
        <v>734</v>
      </c>
      <c r="E756" s="84"/>
      <c r="F756" s="84" t="s">
        <v>20</v>
      </c>
      <c r="G756" s="85">
        <v>12.43</v>
      </c>
      <c r="H756" s="219">
        <v>150527</v>
      </c>
      <c r="I756" s="458"/>
      <c r="J756" s="261"/>
      <c r="K756" s="200">
        <v>0</v>
      </c>
      <c r="L756" s="24" t="s">
        <v>551</v>
      </c>
      <c r="M756" s="25">
        <v>100</v>
      </c>
      <c r="N756" s="25" t="s">
        <v>921</v>
      </c>
      <c r="O756" s="25">
        <v>5257</v>
      </c>
      <c r="P756" s="201"/>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56" s="27" t="s">
        <v>551</v>
      </c>
      <c r="S756" s="25">
        <v>100</v>
      </c>
      <c r="T756" s="26" t="s">
        <v>936</v>
      </c>
      <c r="U756" s="26" t="s">
        <v>936</v>
      </c>
    </row>
    <row r="757" spans="1:21" customFormat="1" ht="27.6" x14ac:dyDescent="0.3">
      <c r="A757" s="1"/>
      <c r="B757" s="75">
        <v>40715</v>
      </c>
      <c r="C757" s="95" t="s">
        <v>735</v>
      </c>
      <c r="D757" s="97" t="s">
        <v>736</v>
      </c>
      <c r="E757" s="84"/>
      <c r="F757" s="84" t="s">
        <v>20</v>
      </c>
      <c r="G757" s="85">
        <v>1.98</v>
      </c>
      <c r="H757" s="219">
        <v>23978</v>
      </c>
      <c r="I757" s="458"/>
      <c r="J757" s="261"/>
      <c r="K757" s="200">
        <v>0</v>
      </c>
      <c r="L757" s="24" t="s">
        <v>551</v>
      </c>
      <c r="M757" s="25">
        <v>100</v>
      </c>
      <c r="N757" s="25" t="s">
        <v>921</v>
      </c>
      <c r="O757" s="25">
        <v>5257</v>
      </c>
      <c r="P757" s="201"/>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57" s="27" t="s">
        <v>551</v>
      </c>
      <c r="S757" s="25">
        <v>100</v>
      </c>
      <c r="T757" s="26" t="s">
        <v>936</v>
      </c>
      <c r="U757" s="26" t="s">
        <v>936</v>
      </c>
    </row>
    <row r="758" spans="1:21" customFormat="1" ht="27.6" x14ac:dyDescent="0.3">
      <c r="A758" s="1"/>
      <c r="B758" s="75">
        <v>40716</v>
      </c>
      <c r="C758" s="95" t="s">
        <v>737</v>
      </c>
      <c r="D758" s="97" t="s">
        <v>738</v>
      </c>
      <c r="E758" s="84"/>
      <c r="F758" s="84" t="s">
        <v>20</v>
      </c>
      <c r="G758" s="85">
        <v>3.4</v>
      </c>
      <c r="H758" s="219">
        <v>41174</v>
      </c>
      <c r="I758" s="458"/>
      <c r="J758" s="261"/>
      <c r="K758" s="200">
        <v>0</v>
      </c>
      <c r="L758" s="24" t="s">
        <v>551</v>
      </c>
      <c r="M758" s="25">
        <v>100</v>
      </c>
      <c r="N758" s="25" t="s">
        <v>921</v>
      </c>
      <c r="O758" s="25">
        <v>5257</v>
      </c>
      <c r="P758" s="201"/>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58" s="27" t="s">
        <v>551</v>
      </c>
      <c r="S758" s="25">
        <v>100</v>
      </c>
      <c r="T758" s="26" t="s">
        <v>936</v>
      </c>
      <c r="U758" s="26" t="s">
        <v>936</v>
      </c>
    </row>
    <row r="759" spans="1:21" customFormat="1" ht="27.6" x14ac:dyDescent="0.3">
      <c r="A759" s="1"/>
      <c r="B759" s="75">
        <v>40717</v>
      </c>
      <c r="C759" s="95" t="s">
        <v>739</v>
      </c>
      <c r="D759" s="97" t="s">
        <v>740</v>
      </c>
      <c r="E759" s="84"/>
      <c r="F759" s="84" t="s">
        <v>20</v>
      </c>
      <c r="G759" s="85">
        <v>6.28</v>
      </c>
      <c r="H759" s="219">
        <v>76051</v>
      </c>
      <c r="I759" s="458"/>
      <c r="J759" s="261"/>
      <c r="K759" s="200">
        <v>0</v>
      </c>
      <c r="L759" s="24" t="s">
        <v>551</v>
      </c>
      <c r="M759" s="25">
        <v>100</v>
      </c>
      <c r="N759" s="25" t="s">
        <v>921</v>
      </c>
      <c r="O759" s="25">
        <v>5257</v>
      </c>
      <c r="P759" s="201"/>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59" s="27" t="s">
        <v>551</v>
      </c>
      <c r="S759" s="25">
        <v>100</v>
      </c>
      <c r="T759" s="26" t="s">
        <v>936</v>
      </c>
      <c r="U759" s="26" t="s">
        <v>936</v>
      </c>
    </row>
    <row r="760" spans="1:21" customFormat="1" ht="27.6" x14ac:dyDescent="0.3">
      <c r="A760" s="1"/>
      <c r="B760" s="75">
        <v>40718</v>
      </c>
      <c r="C760" s="95" t="s">
        <v>741</v>
      </c>
      <c r="D760" s="97" t="s">
        <v>742</v>
      </c>
      <c r="E760" s="84"/>
      <c r="F760" s="84" t="s">
        <v>20</v>
      </c>
      <c r="G760" s="85">
        <v>8.06</v>
      </c>
      <c r="H760" s="219">
        <v>97607</v>
      </c>
      <c r="I760" s="458"/>
      <c r="J760" s="261"/>
      <c r="K760" s="200">
        <v>0</v>
      </c>
      <c r="L760" s="24" t="s">
        <v>551</v>
      </c>
      <c r="M760" s="25">
        <v>100</v>
      </c>
      <c r="N760" s="25" t="s">
        <v>921</v>
      </c>
      <c r="O760" s="25">
        <v>5257</v>
      </c>
      <c r="P760" s="201"/>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60" s="27" t="s">
        <v>551</v>
      </c>
      <c r="S760" s="25">
        <v>100</v>
      </c>
      <c r="T760" s="26" t="s">
        <v>936</v>
      </c>
      <c r="U760" s="26" t="s">
        <v>936</v>
      </c>
    </row>
    <row r="761" spans="1:21" customFormat="1" ht="41.4" hidden="1" x14ac:dyDescent="0.3">
      <c r="A761" s="1"/>
      <c r="B761" s="78">
        <v>4072</v>
      </c>
      <c r="C761" s="95">
        <v>4072</v>
      </c>
      <c r="D761" s="97" t="s">
        <v>743</v>
      </c>
      <c r="E761" s="84"/>
      <c r="F761" s="84" t="s">
        <v>20</v>
      </c>
      <c r="G761" s="85">
        <v>28.25</v>
      </c>
      <c r="H761" s="219">
        <v>342108</v>
      </c>
      <c r="I761" s="458"/>
      <c r="J761" s="261"/>
      <c r="K761" s="200">
        <v>0</v>
      </c>
      <c r="L761" s="24" t="s">
        <v>551</v>
      </c>
      <c r="M761" s="25">
        <v>100</v>
      </c>
      <c r="N761" s="35" t="s">
        <v>473</v>
      </c>
      <c r="O761" s="25">
        <v>1807</v>
      </c>
      <c r="P761" s="20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61" s="27" t="s">
        <v>551</v>
      </c>
      <c r="S761" s="25">
        <v>100</v>
      </c>
      <c r="T761" s="26" t="s">
        <v>936</v>
      </c>
      <c r="U761" s="26" t="s">
        <v>936</v>
      </c>
    </row>
    <row r="762" spans="1:21" customFormat="1" ht="54" hidden="1" customHeight="1" x14ac:dyDescent="0.3">
      <c r="A762" s="1"/>
      <c r="B762" s="53">
        <v>4073</v>
      </c>
      <c r="C762" s="113">
        <v>4073</v>
      </c>
      <c r="D762" s="668" t="s">
        <v>744</v>
      </c>
      <c r="E762" s="669"/>
      <c r="F762" s="669"/>
      <c r="G762" s="160"/>
      <c r="H762" s="219"/>
      <c r="I762" s="458"/>
      <c r="J762" s="462"/>
      <c r="K762" s="200">
        <v>0</v>
      </c>
      <c r="L762" s="17" t="s">
        <v>42</v>
      </c>
      <c r="M762" s="200" t="s">
        <v>42</v>
      </c>
      <c r="N762" s="200" t="s">
        <v>42</v>
      </c>
      <c r="O762" s="200" t="s">
        <v>42</v>
      </c>
      <c r="P762" s="20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62" s="200" t="s">
        <v>42</v>
      </c>
      <c r="S762" s="200" t="s">
        <v>42</v>
      </c>
      <c r="T762" s="200" t="s">
        <v>42</v>
      </c>
      <c r="U762" s="274" t="s">
        <v>41</v>
      </c>
    </row>
    <row r="763" spans="1:21" customFormat="1" ht="57.75" hidden="1" customHeight="1" x14ac:dyDescent="0.3">
      <c r="A763" s="1"/>
      <c r="B763" s="55">
        <v>40731</v>
      </c>
      <c r="C763" s="95" t="s">
        <v>745</v>
      </c>
      <c r="D763" s="97" t="s">
        <v>746</v>
      </c>
      <c r="E763" s="84"/>
      <c r="F763" s="84" t="s">
        <v>20</v>
      </c>
      <c r="G763" s="85">
        <v>26.25</v>
      </c>
      <c r="H763" s="219">
        <v>317888</v>
      </c>
      <c r="I763" s="458"/>
      <c r="J763" s="261"/>
      <c r="K763" s="200">
        <v>0</v>
      </c>
      <c r="L763" s="24" t="s">
        <v>670</v>
      </c>
      <c r="M763" s="25">
        <v>100</v>
      </c>
      <c r="N763" s="35" t="s">
        <v>473</v>
      </c>
      <c r="O763" s="25">
        <v>1807</v>
      </c>
      <c r="P763" s="201"/>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63" s="20" t="s">
        <v>670</v>
      </c>
      <c r="S763" s="25">
        <v>100</v>
      </c>
      <c r="T763" s="26" t="s">
        <v>936</v>
      </c>
      <c r="U763" s="26" t="s">
        <v>936</v>
      </c>
    </row>
    <row r="764" spans="1:21" customFormat="1" ht="69.75" hidden="1" customHeight="1" x14ac:dyDescent="0.3">
      <c r="A764" s="1"/>
      <c r="B764" s="53">
        <v>40732</v>
      </c>
      <c r="C764" s="95" t="s">
        <v>747</v>
      </c>
      <c r="D764" s="97" t="s">
        <v>748</v>
      </c>
      <c r="E764" s="84"/>
      <c r="F764" s="84" t="s">
        <v>20</v>
      </c>
      <c r="G764" s="85">
        <v>30.45</v>
      </c>
      <c r="H764" s="219">
        <v>368750</v>
      </c>
      <c r="I764" s="458"/>
      <c r="J764" s="261"/>
      <c r="K764" s="200">
        <v>0</v>
      </c>
      <c r="L764" s="24" t="s">
        <v>670</v>
      </c>
      <c r="M764" s="25">
        <v>100</v>
      </c>
      <c r="N764" s="35" t="s">
        <v>473</v>
      </c>
      <c r="O764" s="25">
        <v>1807</v>
      </c>
      <c r="P764" s="201"/>
      <c r="Q7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64" s="20" t="s">
        <v>670</v>
      </c>
      <c r="S764" s="25">
        <v>100</v>
      </c>
      <c r="T764" s="26" t="s">
        <v>936</v>
      </c>
      <c r="U764" s="26" t="s">
        <v>936</v>
      </c>
    </row>
    <row r="765" spans="1:21" customFormat="1" ht="71.25" hidden="1" customHeight="1" x14ac:dyDescent="0.3">
      <c r="A765" s="1"/>
      <c r="B765" s="53">
        <v>40733</v>
      </c>
      <c r="C765" s="95" t="s">
        <v>749</v>
      </c>
      <c r="D765" s="97" t="s">
        <v>750</v>
      </c>
      <c r="E765" s="84"/>
      <c r="F765" s="84" t="s">
        <v>20</v>
      </c>
      <c r="G765" s="85">
        <v>35.880000000000003</v>
      </c>
      <c r="H765" s="219">
        <v>434507</v>
      </c>
      <c r="I765" s="458"/>
      <c r="J765" s="261"/>
      <c r="K765" s="200">
        <v>0</v>
      </c>
      <c r="L765" s="24" t="s">
        <v>670</v>
      </c>
      <c r="M765" s="25">
        <v>100</v>
      </c>
      <c r="N765" s="35" t="s">
        <v>473</v>
      </c>
      <c r="O765" s="25">
        <v>1807</v>
      </c>
      <c r="P765" s="201"/>
      <c r="Q7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65" s="20" t="s">
        <v>670</v>
      </c>
      <c r="S765" s="25">
        <v>100</v>
      </c>
      <c r="T765" s="26" t="s">
        <v>936</v>
      </c>
      <c r="U765" s="26" t="s">
        <v>936</v>
      </c>
    </row>
    <row r="766" spans="1:21" customFormat="1" ht="75" hidden="1" customHeight="1" x14ac:dyDescent="0.3">
      <c r="A766" s="1"/>
      <c r="B766" s="53">
        <v>40734</v>
      </c>
      <c r="C766" s="95" t="s">
        <v>751</v>
      </c>
      <c r="D766" s="97" t="s">
        <v>752</v>
      </c>
      <c r="E766" s="84"/>
      <c r="F766" s="84" t="s">
        <v>20</v>
      </c>
      <c r="G766" s="85">
        <v>40.29</v>
      </c>
      <c r="H766" s="219">
        <v>487912</v>
      </c>
      <c r="I766" s="458"/>
      <c r="J766" s="261"/>
      <c r="K766" s="200">
        <v>0</v>
      </c>
      <c r="L766" s="24" t="s">
        <v>670</v>
      </c>
      <c r="M766" s="25">
        <v>100</v>
      </c>
      <c r="N766" s="35" t="s">
        <v>473</v>
      </c>
      <c r="O766" s="25">
        <v>1807</v>
      </c>
      <c r="P766" s="201"/>
      <c r="Q7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66" s="20" t="s">
        <v>670</v>
      </c>
      <c r="S766" s="25">
        <v>100</v>
      </c>
      <c r="T766" s="26" t="s">
        <v>936</v>
      </c>
      <c r="U766" s="26" t="s">
        <v>936</v>
      </c>
    </row>
    <row r="767" spans="1:21" customFormat="1" ht="75.75" hidden="1" customHeight="1" x14ac:dyDescent="0.3">
      <c r="A767" s="1"/>
      <c r="B767" s="53">
        <v>40735</v>
      </c>
      <c r="C767" s="95" t="s">
        <v>753</v>
      </c>
      <c r="D767" s="97" t="s">
        <v>754</v>
      </c>
      <c r="E767" s="84"/>
      <c r="F767" s="84" t="s">
        <v>20</v>
      </c>
      <c r="G767" s="85">
        <v>45.08</v>
      </c>
      <c r="H767" s="219">
        <v>545919</v>
      </c>
      <c r="I767" s="458"/>
      <c r="J767" s="261"/>
      <c r="K767" s="200">
        <v>0</v>
      </c>
      <c r="L767" s="24" t="s">
        <v>670</v>
      </c>
      <c r="M767" s="25">
        <v>100</v>
      </c>
      <c r="N767" s="35" t="s">
        <v>473</v>
      </c>
      <c r="O767" s="25">
        <v>1807</v>
      </c>
      <c r="P767" s="201"/>
      <c r="Q7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67" s="20" t="s">
        <v>670</v>
      </c>
      <c r="S767" s="25">
        <v>100</v>
      </c>
      <c r="T767" s="26" t="s">
        <v>936</v>
      </c>
      <c r="U767" s="26" t="s">
        <v>936</v>
      </c>
    </row>
    <row r="768" spans="1:21" customFormat="1" ht="77.25" hidden="1" customHeight="1" x14ac:dyDescent="0.3">
      <c r="A768" s="1"/>
      <c r="B768" s="53">
        <v>40736</v>
      </c>
      <c r="C768" s="95" t="s">
        <v>755</v>
      </c>
      <c r="D768" s="97" t="s">
        <v>756</v>
      </c>
      <c r="E768" s="84"/>
      <c r="F768" s="84" t="s">
        <v>20</v>
      </c>
      <c r="G768" s="85">
        <v>50.13</v>
      </c>
      <c r="H768" s="219">
        <v>607074</v>
      </c>
      <c r="I768" s="458"/>
      <c r="J768" s="261"/>
      <c r="K768" s="200">
        <v>0</v>
      </c>
      <c r="L768" s="24" t="s">
        <v>670</v>
      </c>
      <c r="M768" s="25">
        <v>100</v>
      </c>
      <c r="N768" s="35" t="s">
        <v>473</v>
      </c>
      <c r="O768" s="25">
        <v>1807</v>
      </c>
      <c r="P768" s="201"/>
      <c r="Q7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68" s="20" t="s">
        <v>670</v>
      </c>
      <c r="S768" s="25">
        <v>100</v>
      </c>
      <c r="T768" s="26" t="s">
        <v>936</v>
      </c>
      <c r="U768" s="26" t="s">
        <v>936</v>
      </c>
    </row>
    <row r="769" spans="1:21" customFormat="1" ht="27.6" hidden="1" x14ac:dyDescent="0.3">
      <c r="A769" s="1"/>
      <c r="B769" s="53">
        <v>4074</v>
      </c>
      <c r="C769" s="95">
        <v>4074</v>
      </c>
      <c r="D769" s="97" t="s">
        <v>757</v>
      </c>
      <c r="E769" s="84"/>
      <c r="F769" s="84" t="s">
        <v>20</v>
      </c>
      <c r="G769" s="85">
        <v>755.99</v>
      </c>
      <c r="H769" s="219">
        <v>9155039</v>
      </c>
      <c r="I769" s="458"/>
      <c r="J769" s="261"/>
      <c r="K769" s="200">
        <v>0</v>
      </c>
      <c r="L769" s="17" t="s">
        <v>139</v>
      </c>
      <c r="M769" s="25">
        <v>100</v>
      </c>
      <c r="N769" s="35" t="s">
        <v>473</v>
      </c>
      <c r="O769" s="25">
        <v>239</v>
      </c>
      <c r="P769" s="201"/>
      <c r="Q7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69" s="20" t="s">
        <v>372</v>
      </c>
      <c r="S769" s="25">
        <v>100</v>
      </c>
      <c r="T769" s="26" t="s">
        <v>936</v>
      </c>
      <c r="U769" s="26" t="s">
        <v>936</v>
      </c>
    </row>
    <row r="770" spans="1:21" customFormat="1" hidden="1" x14ac:dyDescent="0.3">
      <c r="A770" s="1"/>
      <c r="B770" s="53">
        <v>4075</v>
      </c>
      <c r="C770" s="113">
        <v>4075</v>
      </c>
      <c r="D770" s="668" t="s">
        <v>758</v>
      </c>
      <c r="E770" s="669"/>
      <c r="F770" s="669"/>
      <c r="G770" s="160"/>
      <c r="H770" s="219"/>
      <c r="I770" s="458"/>
      <c r="J770" s="462"/>
      <c r="K770" s="200">
        <v>0</v>
      </c>
      <c r="L770" s="17" t="s">
        <v>42</v>
      </c>
      <c r="M770" s="200" t="s">
        <v>42</v>
      </c>
      <c r="N770" s="200" t="s">
        <v>42</v>
      </c>
      <c r="O770" s="200" t="s">
        <v>42</v>
      </c>
      <c r="P770" s="20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70" s="200" t="s">
        <v>42</v>
      </c>
      <c r="S770" s="200" t="s">
        <v>42</v>
      </c>
      <c r="T770" s="200" t="s">
        <v>42</v>
      </c>
      <c r="U770" s="274" t="s">
        <v>41</v>
      </c>
    </row>
    <row r="771" spans="1:21" customFormat="1" ht="27.6" hidden="1" x14ac:dyDescent="0.3">
      <c r="A771" s="1"/>
      <c r="B771" s="53">
        <v>40751</v>
      </c>
      <c r="C771" s="95" t="s">
        <v>759</v>
      </c>
      <c r="D771" s="97" t="s">
        <v>760</v>
      </c>
      <c r="E771" s="84"/>
      <c r="F771" s="84" t="s">
        <v>20</v>
      </c>
      <c r="G771" s="85">
        <v>327</v>
      </c>
      <c r="H771" s="219">
        <v>3959970</v>
      </c>
      <c r="I771" s="458"/>
      <c r="J771" s="261"/>
      <c r="K771" s="200">
        <v>0</v>
      </c>
      <c r="L771" s="17" t="s">
        <v>21</v>
      </c>
      <c r="M771" s="25">
        <v>100</v>
      </c>
      <c r="N771" s="35" t="s">
        <v>473</v>
      </c>
      <c r="O771" s="25">
        <v>239</v>
      </c>
      <c r="P771" s="20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71" s="20" t="s">
        <v>21</v>
      </c>
      <c r="S771" s="25">
        <v>100</v>
      </c>
      <c r="T771" s="26" t="s">
        <v>936</v>
      </c>
      <c r="U771" s="26" t="s">
        <v>936</v>
      </c>
    </row>
    <row r="772" spans="1:21" customFormat="1" ht="27.6" hidden="1" x14ac:dyDescent="0.3">
      <c r="A772" s="1"/>
      <c r="B772" s="57">
        <v>40752</v>
      </c>
      <c r="C772" s="95" t="s">
        <v>761</v>
      </c>
      <c r="D772" s="97" t="s">
        <v>762</v>
      </c>
      <c r="E772" s="84"/>
      <c r="F772" s="84" t="s">
        <v>20</v>
      </c>
      <c r="G772" s="85">
        <v>436.29</v>
      </c>
      <c r="H772" s="219">
        <v>5283472</v>
      </c>
      <c r="I772" s="458"/>
      <c r="J772" s="261"/>
      <c r="K772" s="200">
        <v>0</v>
      </c>
      <c r="L772" s="17" t="s">
        <v>21</v>
      </c>
      <c r="M772" s="25">
        <v>100</v>
      </c>
      <c r="N772" s="35" t="s">
        <v>473</v>
      </c>
      <c r="O772" s="25">
        <v>239</v>
      </c>
      <c r="P772" s="20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72" s="20" t="s">
        <v>21</v>
      </c>
      <c r="S772" s="25">
        <v>100</v>
      </c>
      <c r="T772" s="26" t="s">
        <v>936</v>
      </c>
      <c r="U772" s="26" t="s">
        <v>936</v>
      </c>
    </row>
    <row r="773" spans="1:21" customFormat="1" ht="27.6" hidden="1" x14ac:dyDescent="0.3">
      <c r="A773" s="1"/>
      <c r="B773" s="57">
        <v>4076</v>
      </c>
      <c r="C773" s="95">
        <v>4076</v>
      </c>
      <c r="D773" s="97" t="s">
        <v>928</v>
      </c>
      <c r="E773" s="84"/>
      <c r="F773" s="84" t="s">
        <v>20</v>
      </c>
      <c r="G773" s="85">
        <v>410.12</v>
      </c>
      <c r="H773" s="219">
        <v>4966553</v>
      </c>
      <c r="I773" s="458"/>
      <c r="J773" s="468"/>
      <c r="K773" s="200">
        <v>0</v>
      </c>
      <c r="L773" s="162" t="s">
        <v>21</v>
      </c>
      <c r="M773" s="422">
        <v>100</v>
      </c>
      <c r="N773" s="423" t="s">
        <v>473</v>
      </c>
      <c r="O773" s="422">
        <v>239</v>
      </c>
      <c r="P773" s="20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73" s="20" t="s">
        <v>21</v>
      </c>
      <c r="S773" s="25">
        <v>100</v>
      </c>
      <c r="T773" s="26" t="s">
        <v>936</v>
      </c>
      <c r="U773" s="26" t="s">
        <v>936</v>
      </c>
    </row>
    <row r="774" spans="1:21" customFormat="1" ht="45.6" hidden="1" customHeight="1" thickBot="1" x14ac:dyDescent="0.35">
      <c r="A774" s="1"/>
      <c r="B774" s="79">
        <v>4077</v>
      </c>
      <c r="C774" s="133">
        <v>4077</v>
      </c>
      <c r="D774" s="702" t="s">
        <v>763</v>
      </c>
      <c r="E774" s="703"/>
      <c r="F774" s="703"/>
      <c r="G774" s="501"/>
      <c r="H774" s="225"/>
      <c r="I774" s="458"/>
      <c r="J774" s="462"/>
      <c r="K774" s="200">
        <v>0</v>
      </c>
      <c r="L774" s="198" t="s">
        <v>42</v>
      </c>
      <c r="M774" s="316" t="s">
        <v>42</v>
      </c>
      <c r="N774" s="316" t="s">
        <v>42</v>
      </c>
      <c r="O774" s="316" t="s">
        <v>42</v>
      </c>
      <c r="P774" s="304"/>
      <c r="Q774"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74" s="316" t="s">
        <v>42</v>
      </c>
      <c r="S774" s="316" t="s">
        <v>42</v>
      </c>
      <c r="T774" s="200" t="s">
        <v>42</v>
      </c>
      <c r="U774" s="274" t="s">
        <v>41</v>
      </c>
    </row>
    <row r="775" spans="1:21" customFormat="1" ht="41.25" hidden="1" customHeight="1" x14ac:dyDescent="0.3">
      <c r="A775" s="23"/>
      <c r="B775" s="80">
        <v>40771</v>
      </c>
      <c r="C775" s="592" t="s">
        <v>764</v>
      </c>
      <c r="D775" s="627" t="s">
        <v>765</v>
      </c>
      <c r="E775" s="100">
        <v>1</v>
      </c>
      <c r="F775" s="100" t="s">
        <v>766</v>
      </c>
      <c r="G775" s="101">
        <v>952.74</v>
      </c>
      <c r="H775" s="241">
        <v>11537681</v>
      </c>
      <c r="I775" s="111"/>
      <c r="J775" s="462"/>
      <c r="K775" s="200">
        <v>0</v>
      </c>
      <c r="L775" s="277" t="s">
        <v>139</v>
      </c>
      <c r="M775" s="205">
        <v>100</v>
      </c>
      <c r="N775" s="206" t="s">
        <v>473</v>
      </c>
      <c r="O775" s="205">
        <v>419</v>
      </c>
      <c r="P775" s="207"/>
      <c r="Q77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75" s="209" t="s">
        <v>372</v>
      </c>
      <c r="S775" s="279">
        <v>100</v>
      </c>
      <c r="T775" s="26" t="s">
        <v>936</v>
      </c>
      <c r="U775" s="26" t="s">
        <v>936</v>
      </c>
    </row>
    <row r="776" spans="1:21" customFormat="1" ht="44.25" hidden="1" customHeight="1" thickBot="1" x14ac:dyDescent="0.35">
      <c r="A776" s="15" t="s">
        <v>767</v>
      </c>
      <c r="B776" s="80">
        <v>40771</v>
      </c>
      <c r="C776" s="594"/>
      <c r="D776" s="629"/>
      <c r="E776" s="102">
        <v>2</v>
      </c>
      <c r="F776" s="102" t="s">
        <v>768</v>
      </c>
      <c r="G776" s="103">
        <v>1702.33</v>
      </c>
      <c r="H776" s="243">
        <v>20615216</v>
      </c>
      <c r="I776" s="111">
        <f>+G776-G775</f>
        <v>749.58999999999992</v>
      </c>
      <c r="J776" s="261"/>
      <c r="K776" s="200">
        <v>0</v>
      </c>
      <c r="L776" s="282" t="s">
        <v>139</v>
      </c>
      <c r="M776" s="211">
        <v>100</v>
      </c>
      <c r="N776" s="212" t="s">
        <v>473</v>
      </c>
      <c r="O776" s="211">
        <v>419</v>
      </c>
      <c r="P776" s="213"/>
      <c r="Q776" s="214"/>
      <c r="R776" s="270"/>
      <c r="S776" s="382"/>
      <c r="T776" s="26" t="s">
        <v>936</v>
      </c>
      <c r="U776" s="26"/>
    </row>
    <row r="777" spans="1:21" customFormat="1" ht="55.2" hidden="1" x14ac:dyDescent="0.3">
      <c r="A777" s="1"/>
      <c r="B777" s="81">
        <v>40773</v>
      </c>
      <c r="C777" s="124" t="s">
        <v>769</v>
      </c>
      <c r="D777" s="125" t="s">
        <v>770</v>
      </c>
      <c r="E777" s="91"/>
      <c r="F777" s="91" t="s">
        <v>20</v>
      </c>
      <c r="G777" s="116">
        <v>686.4</v>
      </c>
      <c r="H777" s="221">
        <v>8312304</v>
      </c>
      <c r="I777" s="458"/>
      <c r="J777" s="261"/>
      <c r="K777" s="200">
        <v>0</v>
      </c>
      <c r="L777" s="249" t="s">
        <v>139</v>
      </c>
      <c r="M777" s="250">
        <v>100</v>
      </c>
      <c r="N777" s="262" t="s">
        <v>473</v>
      </c>
      <c r="O777" s="250">
        <v>419</v>
      </c>
      <c r="P777" s="306"/>
      <c r="Q77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77" s="308" t="s">
        <v>372</v>
      </c>
      <c r="S777" s="250">
        <v>100</v>
      </c>
      <c r="T777" s="26" t="s">
        <v>936</v>
      </c>
      <c r="U777" s="26" t="s">
        <v>936</v>
      </c>
    </row>
    <row r="778" spans="1:21" customFormat="1" hidden="1" x14ac:dyDescent="0.3">
      <c r="A778" s="1"/>
      <c r="B778" s="53">
        <v>4078</v>
      </c>
      <c r="C778" s="113">
        <v>4078</v>
      </c>
      <c r="D778" s="159" t="s">
        <v>771</v>
      </c>
      <c r="E778" s="160"/>
      <c r="F778" s="160"/>
      <c r="G778" s="160"/>
      <c r="H778" s="219">
        <v>0</v>
      </c>
      <c r="I778" s="458"/>
      <c r="J778" s="462"/>
      <c r="K778" s="200">
        <v>0</v>
      </c>
      <c r="L778" s="17" t="s">
        <v>42</v>
      </c>
      <c r="M778" s="200" t="s">
        <v>42</v>
      </c>
      <c r="N778" s="200" t="s">
        <v>42</v>
      </c>
      <c r="O778" s="200" t="s">
        <v>42</v>
      </c>
      <c r="P778" s="20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78" s="200" t="s">
        <v>42</v>
      </c>
      <c r="S778" s="200" t="s">
        <v>42</v>
      </c>
      <c r="T778" s="200" t="s">
        <v>42</v>
      </c>
      <c r="U778" s="274" t="s">
        <v>41</v>
      </c>
    </row>
    <row r="779" spans="1:21" customFormat="1" ht="41.4" hidden="1" x14ac:dyDescent="0.3">
      <c r="A779" s="1"/>
      <c r="B779" s="55">
        <v>40781</v>
      </c>
      <c r="C779" s="95" t="s">
        <v>772</v>
      </c>
      <c r="D779" s="97" t="s">
        <v>773</v>
      </c>
      <c r="E779" s="84"/>
      <c r="F779" s="84" t="s">
        <v>20</v>
      </c>
      <c r="G779" s="85">
        <v>52.59</v>
      </c>
      <c r="H779" s="219">
        <v>636865</v>
      </c>
      <c r="I779" s="458"/>
      <c r="J779" s="261"/>
      <c r="K779" s="200">
        <v>0</v>
      </c>
      <c r="L779" s="24" t="s">
        <v>670</v>
      </c>
      <c r="M779" s="25">
        <v>100</v>
      </c>
      <c r="N779" s="35" t="s">
        <v>473</v>
      </c>
      <c r="O779" s="25">
        <v>1807</v>
      </c>
      <c r="P779" s="20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779" s="20" t="s">
        <v>670</v>
      </c>
      <c r="S779" s="25">
        <v>100</v>
      </c>
      <c r="T779" s="26" t="s">
        <v>936</v>
      </c>
      <c r="U779" s="26" t="s">
        <v>936</v>
      </c>
    </row>
    <row r="780" spans="1:21" customFormat="1" ht="41.4" hidden="1" x14ac:dyDescent="0.3">
      <c r="A780" s="1"/>
      <c r="B780" s="53">
        <v>40782</v>
      </c>
      <c r="C780" s="95" t="s">
        <v>774</v>
      </c>
      <c r="D780" s="97" t="s">
        <v>775</v>
      </c>
      <c r="E780" s="84"/>
      <c r="F780" s="84" t="s">
        <v>20</v>
      </c>
      <c r="G780" s="85">
        <v>81.47</v>
      </c>
      <c r="H780" s="219">
        <v>986602</v>
      </c>
      <c r="I780" s="458"/>
      <c r="J780" s="261"/>
      <c r="K780" s="200">
        <v>0</v>
      </c>
      <c r="L780" s="24" t="s">
        <v>670</v>
      </c>
      <c r="M780" s="25">
        <v>100</v>
      </c>
      <c r="N780" s="35" t="s">
        <v>473</v>
      </c>
      <c r="O780" s="25">
        <v>1807</v>
      </c>
      <c r="P780" s="20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780" s="20" t="s">
        <v>670</v>
      </c>
      <c r="S780" s="25">
        <v>100</v>
      </c>
      <c r="T780" s="26" t="s">
        <v>936</v>
      </c>
      <c r="U780" s="26" t="s">
        <v>936</v>
      </c>
    </row>
    <row r="781" spans="1:21" customFormat="1" ht="41.4" hidden="1" x14ac:dyDescent="0.3">
      <c r="A781" s="1"/>
      <c r="B781" s="53">
        <v>4079</v>
      </c>
      <c r="C781" s="95">
        <v>4079</v>
      </c>
      <c r="D781" s="97" t="s">
        <v>776</v>
      </c>
      <c r="E781" s="84"/>
      <c r="F781" s="84" t="s">
        <v>20</v>
      </c>
      <c r="G781" s="85">
        <v>1791.57</v>
      </c>
      <c r="H781" s="219">
        <v>21695913</v>
      </c>
      <c r="I781" s="458"/>
      <c r="J781" s="261"/>
      <c r="K781" s="200">
        <v>0</v>
      </c>
      <c r="L781" s="17" t="s">
        <v>139</v>
      </c>
      <c r="M781" s="25">
        <v>100</v>
      </c>
      <c r="N781" s="35" t="s">
        <v>473</v>
      </c>
      <c r="O781" s="25">
        <v>419</v>
      </c>
      <c r="P781" s="20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781" s="20" t="s">
        <v>372</v>
      </c>
      <c r="S781" s="25">
        <v>100</v>
      </c>
      <c r="T781" s="26" t="s">
        <v>936</v>
      </c>
      <c r="U781" s="26" t="s">
        <v>936</v>
      </c>
    </row>
    <row r="782" spans="1:21" customFormat="1" ht="30" hidden="1" customHeight="1" x14ac:dyDescent="0.3">
      <c r="A782" s="1"/>
      <c r="B782" s="113">
        <v>4081</v>
      </c>
      <c r="C782" s="113">
        <v>4081</v>
      </c>
      <c r="D782" s="668" t="s">
        <v>777</v>
      </c>
      <c r="E782" s="669"/>
      <c r="F782" s="669"/>
      <c r="G782" s="160"/>
      <c r="H782" s="219"/>
      <c r="I782" s="458"/>
      <c r="J782" s="462"/>
      <c r="K782" s="200">
        <v>0</v>
      </c>
      <c r="L782" s="17" t="s">
        <v>42</v>
      </c>
      <c r="M782" s="200" t="s">
        <v>42</v>
      </c>
      <c r="N782" s="200" t="s">
        <v>42</v>
      </c>
      <c r="O782" s="200" t="s">
        <v>42</v>
      </c>
      <c r="P782" s="20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782" s="200" t="s">
        <v>42</v>
      </c>
      <c r="S782" s="200" t="s">
        <v>42</v>
      </c>
      <c r="T782" s="200" t="s">
        <v>42</v>
      </c>
      <c r="U782" s="274" t="s">
        <v>41</v>
      </c>
    </row>
    <row r="783" spans="1:21" customFormat="1" ht="41.4" hidden="1" x14ac:dyDescent="0.3">
      <c r="A783" s="1"/>
      <c r="B783" s="95">
        <v>4080</v>
      </c>
      <c r="C783" s="95">
        <v>4080</v>
      </c>
      <c r="D783" s="97" t="s">
        <v>778</v>
      </c>
      <c r="E783" s="84"/>
      <c r="F783" s="84" t="s">
        <v>20</v>
      </c>
      <c r="G783" s="85">
        <v>810.79</v>
      </c>
      <c r="H783" s="219">
        <v>9818667</v>
      </c>
      <c r="I783" s="458"/>
      <c r="J783" s="261"/>
      <c r="K783" s="200">
        <v>0</v>
      </c>
      <c r="L783" s="17" t="s">
        <v>139</v>
      </c>
      <c r="M783" s="25">
        <v>100</v>
      </c>
      <c r="N783" s="35" t="s">
        <v>473</v>
      </c>
      <c r="O783" s="25">
        <v>419</v>
      </c>
      <c r="P783" s="20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783" s="20" t="s">
        <v>372</v>
      </c>
      <c r="S783" s="25">
        <v>100</v>
      </c>
      <c r="T783" s="26" t="s">
        <v>936</v>
      </c>
      <c r="U783" s="26" t="s">
        <v>936</v>
      </c>
    </row>
    <row r="784" spans="1:21" customFormat="1" ht="27.6" hidden="1" x14ac:dyDescent="0.3">
      <c r="A784" s="1"/>
      <c r="B784" s="53">
        <v>40812</v>
      </c>
      <c r="C784" s="95" t="s">
        <v>779</v>
      </c>
      <c r="D784" s="97" t="s">
        <v>780</v>
      </c>
      <c r="E784" s="84"/>
      <c r="F784" s="84" t="s">
        <v>20</v>
      </c>
      <c r="G784" s="85">
        <v>1790.59</v>
      </c>
      <c r="H784" s="219">
        <v>21684045</v>
      </c>
      <c r="I784" s="458"/>
      <c r="J784" s="261"/>
      <c r="K784" s="200">
        <v>0</v>
      </c>
      <c r="L784" s="17" t="s">
        <v>139</v>
      </c>
      <c r="M784" s="25">
        <v>100</v>
      </c>
      <c r="N784" s="35" t="s">
        <v>473</v>
      </c>
      <c r="O784" s="25">
        <v>419</v>
      </c>
      <c r="P784" s="20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784" s="20" t="s">
        <v>372</v>
      </c>
      <c r="S784" s="25">
        <v>100</v>
      </c>
      <c r="T784" s="26" t="s">
        <v>936</v>
      </c>
      <c r="U784" s="26" t="s">
        <v>936</v>
      </c>
    </row>
    <row r="785" spans="1:23" customFormat="1" ht="124.2" hidden="1" x14ac:dyDescent="0.3">
      <c r="A785" s="15" t="s">
        <v>781</v>
      </c>
      <c r="B785" s="53">
        <v>40813</v>
      </c>
      <c r="C785" s="95" t="s">
        <v>782</v>
      </c>
      <c r="D785" s="97" t="s">
        <v>783</v>
      </c>
      <c r="E785" s="84"/>
      <c r="F785" s="84" t="s">
        <v>20</v>
      </c>
      <c r="G785" s="85">
        <v>76.77</v>
      </c>
      <c r="H785" s="219">
        <v>929685</v>
      </c>
      <c r="I785" s="458"/>
      <c r="J785" s="261"/>
      <c r="K785" s="200">
        <v>0</v>
      </c>
      <c r="L785" s="17" t="s">
        <v>139</v>
      </c>
      <c r="M785" s="25">
        <v>100</v>
      </c>
      <c r="N785" s="35" t="s">
        <v>473</v>
      </c>
      <c r="O785" s="25">
        <v>454</v>
      </c>
      <c r="P785" s="20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785" s="20" t="s">
        <v>372</v>
      </c>
      <c r="S785" s="25">
        <v>100</v>
      </c>
      <c r="T785" s="26" t="s">
        <v>936</v>
      </c>
      <c r="U785" s="26" t="s">
        <v>936</v>
      </c>
    </row>
    <row r="786" spans="1:23" ht="27.6" hidden="1" x14ac:dyDescent="0.3">
      <c r="A786" s="1"/>
      <c r="B786" s="53">
        <v>4083</v>
      </c>
      <c r="C786" s="60">
        <v>4083</v>
      </c>
      <c r="D786" s="293" t="s">
        <v>784</v>
      </c>
      <c r="E786" s="84"/>
      <c r="F786" s="245" t="s">
        <v>20</v>
      </c>
      <c r="G786" s="239">
        <v>126.94</v>
      </c>
      <c r="H786" s="219">
        <v>1537243</v>
      </c>
      <c r="I786" s="458"/>
      <c r="J786" s="261"/>
      <c r="K786" s="200">
        <v>0</v>
      </c>
      <c r="L786" s="17" t="s">
        <v>21</v>
      </c>
      <c r="M786" s="25">
        <v>100</v>
      </c>
      <c r="N786" s="35" t="s">
        <v>473</v>
      </c>
      <c r="O786" s="25" t="s">
        <v>923</v>
      </c>
      <c r="P786" s="20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786" s="20" t="s">
        <v>21</v>
      </c>
      <c r="S786" s="25">
        <v>100</v>
      </c>
      <c r="T786" s="26" t="s">
        <v>936</v>
      </c>
      <c r="U786" s="26" t="s">
        <v>936</v>
      </c>
    </row>
    <row r="787" spans="1:23" customFormat="1" ht="27.6" hidden="1" x14ac:dyDescent="0.3">
      <c r="A787" s="1"/>
      <c r="B787" s="53">
        <v>40831</v>
      </c>
      <c r="C787" s="95" t="s">
        <v>785</v>
      </c>
      <c r="D787" s="97" t="s">
        <v>786</v>
      </c>
      <c r="E787" s="84"/>
      <c r="F787" s="84" t="s">
        <v>20</v>
      </c>
      <c r="G787" s="85">
        <v>112.31</v>
      </c>
      <c r="H787" s="219">
        <v>1360074</v>
      </c>
      <c r="I787" s="458"/>
      <c r="J787" s="261"/>
      <c r="K787" s="200">
        <v>0</v>
      </c>
      <c r="L787" s="17" t="s">
        <v>21</v>
      </c>
      <c r="M787" s="25">
        <v>100</v>
      </c>
      <c r="N787" s="35" t="s">
        <v>473</v>
      </c>
      <c r="O787" s="25">
        <v>225</v>
      </c>
      <c r="P787" s="20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787" s="20" t="s">
        <v>21</v>
      </c>
      <c r="S787" s="25">
        <v>100</v>
      </c>
      <c r="T787" s="26" t="s">
        <v>936</v>
      </c>
      <c r="U787" s="26" t="s">
        <v>936</v>
      </c>
    </row>
    <row r="788" spans="1:23" s="139" customFormat="1" ht="31.5" hidden="1" customHeight="1" x14ac:dyDescent="0.3">
      <c r="A788" s="144"/>
      <c r="B788" s="148">
        <v>40832</v>
      </c>
      <c r="C788" s="95" t="s">
        <v>787</v>
      </c>
      <c r="D788" s="97" t="s">
        <v>788</v>
      </c>
      <c r="E788" s="84"/>
      <c r="F788" s="84" t="s">
        <v>20</v>
      </c>
      <c r="G788" s="239">
        <v>105.48</v>
      </c>
      <c r="H788" s="219">
        <v>1277363</v>
      </c>
      <c r="I788" s="458"/>
      <c r="J788" s="261"/>
      <c r="K788" s="200">
        <v>0</v>
      </c>
      <c r="L788" s="17" t="s">
        <v>21</v>
      </c>
      <c r="M788" s="25">
        <v>100</v>
      </c>
      <c r="N788" s="35" t="s">
        <v>473</v>
      </c>
      <c r="O788" s="25">
        <v>225</v>
      </c>
      <c r="P788" s="201"/>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788" s="27" t="s">
        <v>21</v>
      </c>
      <c r="S788" s="25">
        <v>100</v>
      </c>
      <c r="T788" s="26" t="s">
        <v>936</v>
      </c>
      <c r="U788" s="26" t="s">
        <v>936</v>
      </c>
    </row>
    <row r="789" spans="1:23" customFormat="1" ht="27.6" hidden="1" x14ac:dyDescent="0.3">
      <c r="A789" s="1"/>
      <c r="B789" s="53">
        <v>40833</v>
      </c>
      <c r="C789" s="95" t="s">
        <v>789</v>
      </c>
      <c r="D789" s="97" t="s">
        <v>790</v>
      </c>
      <c r="E789" s="84"/>
      <c r="F789" s="84" t="s">
        <v>20</v>
      </c>
      <c r="G789" s="85">
        <v>86.18</v>
      </c>
      <c r="H789" s="219">
        <v>1043640</v>
      </c>
      <c r="I789" s="458"/>
      <c r="J789" s="261"/>
      <c r="K789" s="200">
        <v>0</v>
      </c>
      <c r="L789" s="17" t="s">
        <v>21</v>
      </c>
      <c r="M789" s="25">
        <v>100</v>
      </c>
      <c r="N789" s="35" t="s">
        <v>473</v>
      </c>
      <c r="O789" s="25">
        <v>225</v>
      </c>
      <c r="P789" s="20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789" s="20" t="s">
        <v>243</v>
      </c>
      <c r="S789" s="25">
        <v>100</v>
      </c>
      <c r="T789" s="26" t="s">
        <v>936</v>
      </c>
      <c r="U789" s="26" t="s">
        <v>936</v>
      </c>
    </row>
    <row r="790" spans="1:23" s="139" customFormat="1" ht="27.6" hidden="1" x14ac:dyDescent="0.3">
      <c r="A790" s="144"/>
      <c r="B790" s="148" t="s">
        <v>791</v>
      </c>
      <c r="C790" s="95" t="s">
        <v>791</v>
      </c>
      <c r="D790" s="97" t="s">
        <v>792</v>
      </c>
      <c r="E790" s="84"/>
      <c r="F790" s="84" t="s">
        <v>20</v>
      </c>
      <c r="G790" s="85">
        <v>39.61</v>
      </c>
      <c r="H790" s="219">
        <v>479677</v>
      </c>
      <c r="I790" s="458"/>
      <c r="J790" s="261"/>
      <c r="K790" s="200">
        <v>0</v>
      </c>
      <c r="L790" s="17" t="s">
        <v>21</v>
      </c>
      <c r="M790" s="25">
        <v>100</v>
      </c>
      <c r="N790" s="35" t="s">
        <v>473</v>
      </c>
      <c r="O790" s="25">
        <v>225</v>
      </c>
      <c r="P790" s="201"/>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790" s="27" t="s">
        <v>243</v>
      </c>
      <c r="S790" s="25">
        <v>100</v>
      </c>
      <c r="T790" s="26" t="s">
        <v>936</v>
      </c>
      <c r="U790" s="26" t="s">
        <v>936</v>
      </c>
    </row>
    <row r="791" spans="1:23" customFormat="1" ht="27.6" hidden="1" x14ac:dyDescent="0.3">
      <c r="A791" s="1"/>
      <c r="B791" s="53">
        <v>40832</v>
      </c>
      <c r="C791" s="95" t="s">
        <v>793</v>
      </c>
      <c r="D791" s="97" t="s">
        <v>794</v>
      </c>
      <c r="E791" s="84"/>
      <c r="F791" s="84" t="s">
        <v>20</v>
      </c>
      <c r="G791" s="85">
        <v>57.64</v>
      </c>
      <c r="H791" s="219">
        <v>698020</v>
      </c>
      <c r="I791" s="458"/>
      <c r="J791" s="261"/>
      <c r="K791" s="200">
        <v>0</v>
      </c>
      <c r="L791" s="17" t="s">
        <v>21</v>
      </c>
      <c r="M791" s="25">
        <v>100</v>
      </c>
      <c r="N791" s="35" t="s">
        <v>473</v>
      </c>
      <c r="O791" s="25">
        <v>225</v>
      </c>
      <c r="P791" s="20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791" s="20" t="s">
        <v>21</v>
      </c>
      <c r="S791" s="25">
        <v>100</v>
      </c>
      <c r="T791" s="26" t="s">
        <v>936</v>
      </c>
      <c r="U791" s="26" t="s">
        <v>936</v>
      </c>
    </row>
    <row r="792" spans="1:23" ht="27.6" hidden="1" x14ac:dyDescent="0.3">
      <c r="A792" s="1"/>
      <c r="B792" s="53">
        <v>40836</v>
      </c>
      <c r="C792" s="415" t="s">
        <v>795</v>
      </c>
      <c r="D792" s="416" t="s">
        <v>941</v>
      </c>
      <c r="E792" s="16" t="s">
        <v>20</v>
      </c>
      <c r="F792" s="22" t="s">
        <v>20</v>
      </c>
      <c r="G792" s="295">
        <v>103.99</v>
      </c>
      <c r="H792" s="219">
        <v>1259319</v>
      </c>
      <c r="I792" s="458"/>
      <c r="J792" s="261"/>
      <c r="K792" s="200">
        <v>0</v>
      </c>
      <c r="L792" s="17" t="s">
        <v>21</v>
      </c>
      <c r="M792" s="25">
        <v>100</v>
      </c>
      <c r="N792" s="35" t="s">
        <v>473</v>
      </c>
      <c r="O792" s="25" t="s">
        <v>923</v>
      </c>
      <c r="P792" s="201"/>
      <c r="Q792" s="30"/>
      <c r="R792" s="20" t="s">
        <v>21</v>
      </c>
      <c r="S792" s="25">
        <v>100</v>
      </c>
      <c r="T792" s="26" t="s">
        <v>936</v>
      </c>
      <c r="U792" s="26" t="s">
        <v>936</v>
      </c>
      <c r="V792" s="404"/>
      <c r="W792" s="405"/>
    </row>
    <row r="793" spans="1:23" ht="27.6" hidden="1" x14ac:dyDescent="0.3">
      <c r="A793" s="1"/>
      <c r="B793" s="53">
        <v>40837</v>
      </c>
      <c r="C793" s="415" t="s">
        <v>796</v>
      </c>
      <c r="D793" s="416" t="s">
        <v>797</v>
      </c>
      <c r="E793" s="16" t="s">
        <v>20</v>
      </c>
      <c r="F793" s="22" t="s">
        <v>20</v>
      </c>
      <c r="G793" s="295">
        <v>56.07</v>
      </c>
      <c r="H793" s="219">
        <v>679008</v>
      </c>
      <c r="I793" s="458"/>
      <c r="J793" s="261"/>
      <c r="K793" s="200">
        <v>0</v>
      </c>
      <c r="L793" s="17" t="s">
        <v>21</v>
      </c>
      <c r="M793" s="25">
        <v>100</v>
      </c>
      <c r="N793" s="35" t="s">
        <v>473</v>
      </c>
      <c r="O793" s="25" t="s">
        <v>923</v>
      </c>
      <c r="P793" s="201"/>
      <c r="Q793" s="30"/>
      <c r="R793" s="20" t="s">
        <v>21</v>
      </c>
      <c r="S793" s="25">
        <v>100</v>
      </c>
      <c r="T793" s="26" t="s">
        <v>936</v>
      </c>
      <c r="U793" s="26" t="s">
        <v>936</v>
      </c>
      <c r="V793" s="404"/>
    </row>
    <row r="794" spans="1:23" customFormat="1" ht="27.6" hidden="1" x14ac:dyDescent="0.3">
      <c r="A794" s="1"/>
      <c r="B794" s="53">
        <v>4084</v>
      </c>
      <c r="C794" s="95">
        <v>4084</v>
      </c>
      <c r="D794" s="97" t="s">
        <v>798</v>
      </c>
      <c r="E794" s="84"/>
      <c r="F794" s="84" t="s">
        <v>20</v>
      </c>
      <c r="G794" s="85">
        <v>263.97000000000003</v>
      </c>
      <c r="H794" s="219">
        <v>3196677</v>
      </c>
      <c r="I794" s="458"/>
      <c r="J794" s="261"/>
      <c r="K794" s="200">
        <v>0</v>
      </c>
      <c r="L794" s="17" t="s">
        <v>21</v>
      </c>
      <c r="M794" s="25">
        <v>100</v>
      </c>
      <c r="N794" s="35" t="s">
        <v>473</v>
      </c>
      <c r="O794" s="25">
        <v>225</v>
      </c>
      <c r="P794" s="201"/>
      <c r="Q7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794" s="20" t="s">
        <v>21</v>
      </c>
      <c r="S794" s="25">
        <v>100</v>
      </c>
      <c r="T794" s="26" t="s">
        <v>936</v>
      </c>
      <c r="U794" s="26" t="s">
        <v>936</v>
      </c>
    </row>
    <row r="795" spans="1:23" customFormat="1" ht="33.75" hidden="1" customHeight="1" x14ac:dyDescent="0.3">
      <c r="A795" s="1"/>
      <c r="B795" s="53">
        <v>4085</v>
      </c>
      <c r="C795" s="95">
        <v>4085</v>
      </c>
      <c r="D795" s="97" t="s">
        <v>799</v>
      </c>
      <c r="E795" s="84"/>
      <c r="F795" s="84" t="s">
        <v>20</v>
      </c>
      <c r="G795" s="85">
        <v>339.04</v>
      </c>
      <c r="H795" s="219">
        <v>4105774</v>
      </c>
      <c r="I795" s="458"/>
      <c r="J795" s="261"/>
      <c r="K795" s="200">
        <v>0</v>
      </c>
      <c r="L795" s="17" t="s">
        <v>243</v>
      </c>
      <c r="M795" s="25">
        <v>100</v>
      </c>
      <c r="N795" s="35" t="s">
        <v>473</v>
      </c>
      <c r="O795" s="25">
        <v>225</v>
      </c>
      <c r="P795" s="201"/>
      <c r="Q7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795" s="20" t="s">
        <v>243</v>
      </c>
      <c r="S795" s="25">
        <v>100</v>
      </c>
      <c r="T795" s="26" t="s">
        <v>936</v>
      </c>
      <c r="U795" s="26" t="s">
        <v>936</v>
      </c>
    </row>
    <row r="796" spans="1:23" customFormat="1" ht="26.25" hidden="1" customHeight="1" x14ac:dyDescent="0.3">
      <c r="A796" s="1"/>
      <c r="B796" s="57">
        <v>4086</v>
      </c>
      <c r="C796" s="95">
        <v>4086</v>
      </c>
      <c r="D796" s="97" t="s">
        <v>800</v>
      </c>
      <c r="E796" s="84"/>
      <c r="F796" s="84" t="s">
        <v>20</v>
      </c>
      <c r="G796" s="85">
        <v>28.25</v>
      </c>
      <c r="H796" s="219">
        <v>342108</v>
      </c>
      <c r="I796" s="458"/>
      <c r="J796" s="261"/>
      <c r="K796" s="200">
        <v>0</v>
      </c>
      <c r="L796" s="17" t="s">
        <v>243</v>
      </c>
      <c r="M796" s="25">
        <v>100</v>
      </c>
      <c r="N796" s="35" t="s">
        <v>473</v>
      </c>
      <c r="O796" s="25">
        <v>1716</v>
      </c>
      <c r="P796" s="201"/>
      <c r="Q7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796" s="20" t="s">
        <v>243</v>
      </c>
      <c r="S796" s="25">
        <v>100</v>
      </c>
      <c r="T796" s="26" t="s">
        <v>936</v>
      </c>
      <c r="U796" s="26" t="s">
        <v>936</v>
      </c>
    </row>
    <row r="797" spans="1:23" customFormat="1" hidden="1" x14ac:dyDescent="0.3">
      <c r="A797" s="1"/>
      <c r="B797" s="53">
        <v>4087</v>
      </c>
      <c r="C797" s="113">
        <v>4087</v>
      </c>
      <c r="D797" s="668" t="s">
        <v>801</v>
      </c>
      <c r="E797" s="669"/>
      <c r="F797" s="669"/>
      <c r="G797" s="160"/>
      <c r="H797" s="219"/>
      <c r="I797" s="458"/>
      <c r="J797" s="462"/>
      <c r="K797" s="200">
        <v>0</v>
      </c>
      <c r="L797" s="17" t="s">
        <v>42</v>
      </c>
      <c r="M797" s="200" t="s">
        <v>42</v>
      </c>
      <c r="N797" s="200" t="s">
        <v>42</v>
      </c>
      <c r="O797" s="200" t="s">
        <v>42</v>
      </c>
      <c r="P797" s="201"/>
      <c r="Q7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797" s="200" t="s">
        <v>42</v>
      </c>
      <c r="S797" s="200" t="s">
        <v>42</v>
      </c>
      <c r="T797" s="200" t="s">
        <v>42</v>
      </c>
      <c r="U797" s="274" t="s">
        <v>41</v>
      </c>
    </row>
    <row r="798" spans="1:23" customFormat="1" ht="31.2" hidden="1" x14ac:dyDescent="0.3">
      <c r="A798" s="1"/>
      <c r="B798" s="55">
        <v>40871</v>
      </c>
      <c r="C798" s="95" t="s">
        <v>802</v>
      </c>
      <c r="D798" s="97" t="s">
        <v>803</v>
      </c>
      <c r="E798" s="84"/>
      <c r="F798" s="84" t="s">
        <v>20</v>
      </c>
      <c r="G798" s="85">
        <v>420.9</v>
      </c>
      <c r="H798" s="219">
        <v>5097099</v>
      </c>
      <c r="I798" s="458"/>
      <c r="J798" s="261"/>
      <c r="K798" s="200">
        <v>0</v>
      </c>
      <c r="L798" s="24" t="s">
        <v>195</v>
      </c>
      <c r="M798" s="25">
        <v>100</v>
      </c>
      <c r="N798" s="260" t="s">
        <v>920</v>
      </c>
      <c r="O798" s="25">
        <v>975</v>
      </c>
      <c r="P798" s="201"/>
      <c r="Q7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798" s="20" t="s">
        <v>195</v>
      </c>
      <c r="S798" s="25">
        <v>100</v>
      </c>
      <c r="T798" s="26" t="s">
        <v>936</v>
      </c>
      <c r="U798" s="26" t="s">
        <v>936</v>
      </c>
    </row>
    <row r="799" spans="1:23" customFormat="1" ht="31.2" hidden="1" x14ac:dyDescent="0.3">
      <c r="A799" s="1"/>
      <c r="B799" s="53">
        <v>40872</v>
      </c>
      <c r="C799" s="95" t="s">
        <v>804</v>
      </c>
      <c r="D799" s="97" t="s">
        <v>805</v>
      </c>
      <c r="E799" s="84"/>
      <c r="F799" s="84" t="s">
        <v>20</v>
      </c>
      <c r="G799" s="85">
        <v>491.6</v>
      </c>
      <c r="H799" s="219">
        <v>5953276</v>
      </c>
      <c r="I799" s="458"/>
      <c r="J799" s="261"/>
      <c r="K799" s="200">
        <v>0</v>
      </c>
      <c r="L799" s="24" t="s">
        <v>195</v>
      </c>
      <c r="M799" s="25">
        <v>100</v>
      </c>
      <c r="N799" s="260" t="s">
        <v>920</v>
      </c>
      <c r="O799" s="25">
        <v>975</v>
      </c>
      <c r="P799" s="20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799" s="20" t="s">
        <v>195</v>
      </c>
      <c r="S799" s="25">
        <v>100</v>
      </c>
      <c r="T799" s="26" t="s">
        <v>936</v>
      </c>
      <c r="U799" s="26" t="s">
        <v>936</v>
      </c>
    </row>
    <row r="800" spans="1:23" customFormat="1" ht="41.4" hidden="1" x14ac:dyDescent="0.3">
      <c r="A800" s="1"/>
      <c r="B800" s="53">
        <v>40873</v>
      </c>
      <c r="C800" s="95" t="s">
        <v>806</v>
      </c>
      <c r="D800" s="97" t="s">
        <v>807</v>
      </c>
      <c r="E800" s="84"/>
      <c r="F800" s="84" t="s">
        <v>20</v>
      </c>
      <c r="G800" s="85">
        <v>335.86</v>
      </c>
      <c r="H800" s="219">
        <v>4067265</v>
      </c>
      <c r="I800" s="458"/>
      <c r="J800" s="261"/>
      <c r="K800" s="200">
        <v>0</v>
      </c>
      <c r="L800" s="24" t="s">
        <v>195</v>
      </c>
      <c r="M800" s="25">
        <v>100</v>
      </c>
      <c r="N800" s="260" t="s">
        <v>920</v>
      </c>
      <c r="O800" s="25">
        <v>975</v>
      </c>
      <c r="P800" s="20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00" s="20" t="s">
        <v>195</v>
      </c>
      <c r="S800" s="25">
        <v>100</v>
      </c>
      <c r="T800" s="26" t="s">
        <v>936</v>
      </c>
      <c r="U800" s="26" t="s">
        <v>936</v>
      </c>
    </row>
    <row r="801" spans="1:21" customFormat="1" ht="31.2" hidden="1" x14ac:dyDescent="0.3">
      <c r="A801" s="1"/>
      <c r="B801" s="53">
        <v>40874</v>
      </c>
      <c r="C801" s="95" t="s">
        <v>808</v>
      </c>
      <c r="D801" s="97" t="s">
        <v>809</v>
      </c>
      <c r="E801" s="84"/>
      <c r="F801" s="84" t="s">
        <v>20</v>
      </c>
      <c r="G801" s="85">
        <v>302.27</v>
      </c>
      <c r="H801" s="219">
        <v>3660490</v>
      </c>
      <c r="I801" s="458"/>
      <c r="J801" s="261"/>
      <c r="K801" s="200">
        <v>0</v>
      </c>
      <c r="L801" s="24" t="s">
        <v>195</v>
      </c>
      <c r="M801" s="25">
        <v>100</v>
      </c>
      <c r="N801" s="260" t="s">
        <v>920</v>
      </c>
      <c r="O801" s="25">
        <v>975</v>
      </c>
      <c r="P801" s="20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01" s="20" t="s">
        <v>195</v>
      </c>
      <c r="S801" s="25">
        <v>100</v>
      </c>
      <c r="T801" s="26" t="s">
        <v>936</v>
      </c>
      <c r="U801" s="26" t="s">
        <v>936</v>
      </c>
    </row>
    <row r="802" spans="1:21" customFormat="1" ht="41.4" hidden="1" x14ac:dyDescent="0.3">
      <c r="A802" s="1"/>
      <c r="B802" s="57">
        <v>40875</v>
      </c>
      <c r="C802" s="95" t="s">
        <v>810</v>
      </c>
      <c r="D802" s="97" t="s">
        <v>811</v>
      </c>
      <c r="E802" s="84"/>
      <c r="F802" s="84" t="s">
        <v>20</v>
      </c>
      <c r="G802" s="85">
        <v>252.35</v>
      </c>
      <c r="H802" s="219">
        <v>3055959</v>
      </c>
      <c r="I802" s="458"/>
      <c r="J802" s="261"/>
      <c r="K802" s="200">
        <v>0</v>
      </c>
      <c r="L802" s="24" t="s">
        <v>195</v>
      </c>
      <c r="M802" s="25">
        <v>100</v>
      </c>
      <c r="N802" s="260" t="s">
        <v>920</v>
      </c>
      <c r="O802" s="25">
        <v>975</v>
      </c>
      <c r="P802" s="20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02" s="20" t="s">
        <v>195</v>
      </c>
      <c r="S802" s="25">
        <v>100</v>
      </c>
      <c r="T802" s="26" t="s">
        <v>936</v>
      </c>
      <c r="U802" s="26" t="s">
        <v>936</v>
      </c>
    </row>
    <row r="803" spans="1:21" customFormat="1" ht="21.75" hidden="1" customHeight="1" x14ac:dyDescent="0.3">
      <c r="A803" s="1"/>
      <c r="B803" s="53">
        <v>4088</v>
      </c>
      <c r="C803" s="113">
        <v>4088</v>
      </c>
      <c r="D803" s="668" t="s">
        <v>812</v>
      </c>
      <c r="E803" s="669"/>
      <c r="F803" s="669"/>
      <c r="G803" s="160"/>
      <c r="H803" s="219"/>
      <c r="I803" s="458"/>
      <c r="J803" s="462"/>
      <c r="K803" s="200">
        <v>0</v>
      </c>
      <c r="L803" s="17" t="s">
        <v>42</v>
      </c>
      <c r="M803" s="200" t="s">
        <v>42</v>
      </c>
      <c r="N803" s="200" t="s">
        <v>42</v>
      </c>
      <c r="O803" s="200" t="s">
        <v>42</v>
      </c>
      <c r="P803" s="203"/>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03" s="200" t="s">
        <v>42</v>
      </c>
      <c r="S803" s="200" t="s">
        <v>42</v>
      </c>
      <c r="T803" s="200" t="s">
        <v>42</v>
      </c>
      <c r="U803" s="274" t="s">
        <v>41</v>
      </c>
    </row>
    <row r="804" spans="1:21" customFormat="1" ht="31.2" hidden="1" x14ac:dyDescent="0.3">
      <c r="A804" s="1"/>
      <c r="B804" s="55">
        <v>40881</v>
      </c>
      <c r="C804" s="95" t="s">
        <v>813</v>
      </c>
      <c r="D804" s="97" t="s">
        <v>814</v>
      </c>
      <c r="E804" s="84"/>
      <c r="F804" s="84" t="s">
        <v>20</v>
      </c>
      <c r="G804" s="85">
        <v>89.45</v>
      </c>
      <c r="H804" s="219">
        <v>1083240</v>
      </c>
      <c r="I804" s="458"/>
      <c r="J804" s="261"/>
      <c r="K804" s="200">
        <v>0</v>
      </c>
      <c r="L804" s="17" t="s">
        <v>195</v>
      </c>
      <c r="M804" s="14">
        <v>100</v>
      </c>
      <c r="N804" s="260" t="s">
        <v>920</v>
      </c>
      <c r="O804" s="14">
        <v>975</v>
      </c>
      <c r="P804" s="203"/>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04" s="20" t="s">
        <v>195</v>
      </c>
      <c r="S804" s="14">
        <v>100</v>
      </c>
      <c r="T804" s="26" t="s">
        <v>936</v>
      </c>
      <c r="U804" s="26" t="s">
        <v>936</v>
      </c>
    </row>
    <row r="805" spans="1:21" customFormat="1" ht="31.2" hidden="1" x14ac:dyDescent="0.3">
      <c r="A805" s="1"/>
      <c r="B805" s="53">
        <v>40882</v>
      </c>
      <c r="C805" s="95" t="s">
        <v>815</v>
      </c>
      <c r="D805" s="97" t="s">
        <v>816</v>
      </c>
      <c r="E805" s="84"/>
      <c r="F805" s="84" t="s">
        <v>20</v>
      </c>
      <c r="G805" s="85">
        <v>1354.72</v>
      </c>
      <c r="H805" s="219">
        <v>16405659</v>
      </c>
      <c r="I805" s="458"/>
      <c r="J805" s="261"/>
      <c r="K805" s="200">
        <v>0</v>
      </c>
      <c r="L805" s="17" t="s">
        <v>195</v>
      </c>
      <c r="M805" s="14">
        <v>100</v>
      </c>
      <c r="N805" s="260" t="s">
        <v>920</v>
      </c>
      <c r="O805" s="14">
        <v>975</v>
      </c>
      <c r="P805" s="203"/>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05" s="20" t="s">
        <v>195</v>
      </c>
      <c r="S805" s="14">
        <v>100</v>
      </c>
      <c r="T805" s="26" t="s">
        <v>936</v>
      </c>
      <c r="U805" s="26" t="s">
        <v>936</v>
      </c>
    </row>
    <row r="806" spans="1:21" customFormat="1" ht="31.2" hidden="1" x14ac:dyDescent="0.3">
      <c r="A806" s="1"/>
      <c r="B806" s="53">
        <v>40883</v>
      </c>
      <c r="C806" s="95" t="s">
        <v>817</v>
      </c>
      <c r="D806" s="97" t="s">
        <v>818</v>
      </c>
      <c r="E806" s="84"/>
      <c r="F806" s="84" t="s">
        <v>20</v>
      </c>
      <c r="G806" s="85">
        <v>822.28</v>
      </c>
      <c r="H806" s="219">
        <v>9957811</v>
      </c>
      <c r="I806" s="458"/>
      <c r="J806" s="261"/>
      <c r="K806" s="200">
        <v>0</v>
      </c>
      <c r="L806" s="17" t="s">
        <v>195</v>
      </c>
      <c r="M806" s="14">
        <v>100</v>
      </c>
      <c r="N806" s="260" t="s">
        <v>920</v>
      </c>
      <c r="O806" s="14">
        <v>975</v>
      </c>
      <c r="P806" s="203"/>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06" s="20" t="s">
        <v>195</v>
      </c>
      <c r="S806" s="14">
        <v>100</v>
      </c>
      <c r="T806" s="26" t="s">
        <v>936</v>
      </c>
      <c r="U806" s="26" t="s">
        <v>936</v>
      </c>
    </row>
    <row r="807" spans="1:21" customFormat="1" ht="31.2" hidden="1" x14ac:dyDescent="0.3">
      <c r="A807" s="1"/>
      <c r="B807" s="53">
        <v>40884</v>
      </c>
      <c r="C807" s="95" t="s">
        <v>819</v>
      </c>
      <c r="D807" s="97" t="s">
        <v>820</v>
      </c>
      <c r="E807" s="84"/>
      <c r="F807" s="84" t="s">
        <v>20</v>
      </c>
      <c r="G807" s="85">
        <v>1151.74</v>
      </c>
      <c r="H807" s="219">
        <v>13947571</v>
      </c>
      <c r="I807" s="458"/>
      <c r="J807" s="261"/>
      <c r="K807" s="200">
        <v>0</v>
      </c>
      <c r="L807" s="17" t="s">
        <v>195</v>
      </c>
      <c r="M807" s="14">
        <v>100</v>
      </c>
      <c r="N807" s="260" t="s">
        <v>920</v>
      </c>
      <c r="O807" s="14">
        <v>975</v>
      </c>
      <c r="P807" s="203"/>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07" s="20" t="s">
        <v>195</v>
      </c>
      <c r="S807" s="14">
        <v>100</v>
      </c>
      <c r="T807" s="26" t="s">
        <v>936</v>
      </c>
      <c r="U807" s="26" t="s">
        <v>936</v>
      </c>
    </row>
    <row r="808" spans="1:21" customFormat="1" ht="41.4" hidden="1" x14ac:dyDescent="0.3">
      <c r="A808" s="1"/>
      <c r="B808" s="53">
        <v>4089</v>
      </c>
      <c r="C808" s="95">
        <v>4089</v>
      </c>
      <c r="D808" s="97" t="s">
        <v>821</v>
      </c>
      <c r="E808" s="84"/>
      <c r="F808" s="84" t="s">
        <v>20</v>
      </c>
      <c r="G808" s="85">
        <v>450.88</v>
      </c>
      <c r="H808" s="219">
        <v>5460157</v>
      </c>
      <c r="I808" s="458"/>
      <c r="J808" s="261"/>
      <c r="K808" s="200">
        <v>0</v>
      </c>
      <c r="L808" s="17" t="s">
        <v>21</v>
      </c>
      <c r="M808" s="14">
        <v>100</v>
      </c>
      <c r="N808" s="35" t="s">
        <v>473</v>
      </c>
      <c r="O808" s="14">
        <v>414</v>
      </c>
      <c r="P808" s="203"/>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08" s="20" t="s">
        <v>21</v>
      </c>
      <c r="S808" s="14">
        <v>100</v>
      </c>
      <c r="T808" s="26" t="s">
        <v>936</v>
      </c>
      <c r="U808" s="26" t="s">
        <v>936</v>
      </c>
    </row>
    <row r="809" spans="1:21" customFormat="1" ht="106.5" hidden="1" customHeight="1" thickBot="1" x14ac:dyDescent="0.3">
      <c r="A809" s="1"/>
      <c r="B809" s="53">
        <v>40891</v>
      </c>
      <c r="C809" s="92" t="s">
        <v>822</v>
      </c>
      <c r="D809" s="104" t="s">
        <v>823</v>
      </c>
      <c r="E809" s="90"/>
      <c r="F809" s="90" t="s">
        <v>20</v>
      </c>
      <c r="G809" s="98">
        <v>135.38</v>
      </c>
      <c r="H809" s="225">
        <v>1639452</v>
      </c>
      <c r="I809" s="458"/>
      <c r="J809" s="261"/>
      <c r="K809" s="200">
        <v>0</v>
      </c>
      <c r="L809" s="198" t="s">
        <v>21</v>
      </c>
      <c r="M809" s="285">
        <v>100</v>
      </c>
      <c r="N809" s="199" t="s">
        <v>473</v>
      </c>
      <c r="O809" s="285">
        <v>414</v>
      </c>
      <c r="P809" s="286"/>
      <c r="Q809"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09" s="360" t="s">
        <v>21</v>
      </c>
      <c r="S809" s="285">
        <v>100</v>
      </c>
      <c r="T809" s="26" t="s">
        <v>936</v>
      </c>
      <c r="U809" s="26" t="s">
        <v>936</v>
      </c>
    </row>
    <row r="810" spans="1:21" customFormat="1" ht="33" hidden="1" customHeight="1" x14ac:dyDescent="0.3">
      <c r="A810" s="23"/>
      <c r="B810" s="53">
        <v>4090</v>
      </c>
      <c r="C810" s="661">
        <v>4090</v>
      </c>
      <c r="D810" s="664" t="s">
        <v>942</v>
      </c>
      <c r="E810" s="100">
        <v>1</v>
      </c>
      <c r="F810" s="100" t="s">
        <v>568</v>
      </c>
      <c r="G810" s="101">
        <v>5246.19</v>
      </c>
      <c r="H810" s="241">
        <v>63531361</v>
      </c>
      <c r="I810" s="111"/>
      <c r="J810" s="468"/>
      <c r="K810" s="200">
        <v>0</v>
      </c>
      <c r="L810" s="327" t="s">
        <v>21</v>
      </c>
      <c r="M810" s="424">
        <v>100</v>
      </c>
      <c r="N810" s="425" t="s">
        <v>473</v>
      </c>
      <c r="O810" s="424">
        <v>243</v>
      </c>
      <c r="P810" s="373"/>
      <c r="Q810"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10" s="209" t="s">
        <v>21</v>
      </c>
      <c r="S810" s="374">
        <v>100</v>
      </c>
      <c r="T810" s="26" t="s">
        <v>936</v>
      </c>
      <c r="U810" s="26" t="s">
        <v>936</v>
      </c>
    </row>
    <row r="811" spans="1:21" customFormat="1" ht="33" hidden="1" customHeight="1" x14ac:dyDescent="0.3">
      <c r="A811" s="15">
        <v>4091</v>
      </c>
      <c r="B811" s="53">
        <v>4090</v>
      </c>
      <c r="C811" s="662"/>
      <c r="D811" s="587"/>
      <c r="E811" s="84">
        <v>2</v>
      </c>
      <c r="F811" s="84" t="s">
        <v>570</v>
      </c>
      <c r="G811" s="85">
        <v>9600.89</v>
      </c>
      <c r="H811" s="242">
        <v>116266778</v>
      </c>
      <c r="I811" s="111">
        <f>+G811-G810</f>
        <v>4354.7</v>
      </c>
      <c r="J811" s="469"/>
      <c r="K811" s="200">
        <v>0</v>
      </c>
      <c r="L811" s="162" t="s">
        <v>21</v>
      </c>
      <c r="M811" s="422">
        <v>100</v>
      </c>
      <c r="N811" s="423" t="s">
        <v>473</v>
      </c>
      <c r="O811" s="422">
        <v>243</v>
      </c>
      <c r="P811" s="203"/>
      <c r="Q811" s="30"/>
      <c r="R811" s="269"/>
      <c r="S811" s="381"/>
      <c r="T811" s="26" t="s">
        <v>936</v>
      </c>
      <c r="U811" s="26"/>
    </row>
    <row r="812" spans="1:21" customFormat="1" ht="33" hidden="1" customHeight="1" thickBot="1" x14ac:dyDescent="0.35">
      <c r="A812" s="15">
        <v>4092</v>
      </c>
      <c r="B812" s="53">
        <v>4090</v>
      </c>
      <c r="C812" s="663"/>
      <c r="D812" s="588"/>
      <c r="E812" s="102">
        <v>3</v>
      </c>
      <c r="F812" s="102" t="s">
        <v>572</v>
      </c>
      <c r="G812" s="103">
        <v>14277.53</v>
      </c>
      <c r="H812" s="243">
        <v>172900888</v>
      </c>
      <c r="I812" s="111">
        <f>+G812-G810</f>
        <v>9031.34</v>
      </c>
      <c r="J812" s="469"/>
      <c r="K812" s="200">
        <v>0</v>
      </c>
      <c r="L812" s="426" t="s">
        <v>21</v>
      </c>
      <c r="M812" s="427">
        <v>100</v>
      </c>
      <c r="N812" s="428" t="s">
        <v>473</v>
      </c>
      <c r="O812" s="427">
        <v>243</v>
      </c>
      <c r="P812" s="215"/>
      <c r="Q812" s="214"/>
      <c r="R812" s="270"/>
      <c r="S812" s="382"/>
      <c r="T812" s="26" t="s">
        <v>936</v>
      </c>
      <c r="U812" s="26"/>
    </row>
    <row r="813" spans="1:21" customFormat="1" ht="27.6" hidden="1" x14ac:dyDescent="0.3">
      <c r="A813" s="1"/>
      <c r="B813" s="57">
        <v>4093</v>
      </c>
      <c r="C813" s="124">
        <v>4093</v>
      </c>
      <c r="D813" s="125" t="s">
        <v>927</v>
      </c>
      <c r="E813" s="91"/>
      <c r="F813" s="91" t="s">
        <v>20</v>
      </c>
      <c r="G813" s="116">
        <v>1920.88</v>
      </c>
      <c r="H813" s="221">
        <v>23261857</v>
      </c>
      <c r="I813" s="458"/>
      <c r="J813" s="468"/>
      <c r="K813" s="200">
        <v>0</v>
      </c>
      <c r="L813" s="429" t="s">
        <v>21</v>
      </c>
      <c r="M813" s="430">
        <v>100</v>
      </c>
      <c r="N813" s="431" t="s">
        <v>473</v>
      </c>
      <c r="O813" s="430">
        <v>243</v>
      </c>
      <c r="P813" s="371"/>
      <c r="Q813"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13" s="308" t="s">
        <v>21</v>
      </c>
      <c r="S813" s="315">
        <v>100</v>
      </c>
      <c r="T813" s="26" t="s">
        <v>936</v>
      </c>
      <c r="U813" s="26" t="s">
        <v>936</v>
      </c>
    </row>
    <row r="814" spans="1:21" customFormat="1" hidden="1" x14ac:dyDescent="0.3">
      <c r="A814" s="1"/>
      <c r="B814" s="53">
        <v>4094</v>
      </c>
      <c r="C814" s="188">
        <v>4094</v>
      </c>
      <c r="D814" s="666" t="s">
        <v>824</v>
      </c>
      <c r="E814" s="667"/>
      <c r="F814" s="667"/>
      <c r="G814" s="667"/>
      <c r="H814" s="225"/>
      <c r="I814" s="458"/>
      <c r="J814" s="480"/>
      <c r="K814" s="200">
        <v>0</v>
      </c>
      <c r="L814" s="368" t="s">
        <v>42</v>
      </c>
      <c r="M814" s="380" t="s">
        <v>42</v>
      </c>
      <c r="N814" s="380" t="s">
        <v>42</v>
      </c>
      <c r="O814" s="380" t="s">
        <v>42</v>
      </c>
      <c r="P814" s="286"/>
      <c r="Q814" s="30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14" s="380" t="s">
        <v>42</v>
      </c>
      <c r="S814" s="380" t="s">
        <v>42</v>
      </c>
      <c r="T814" s="380" t="s">
        <v>42</v>
      </c>
      <c r="U814" s="274" t="s">
        <v>41</v>
      </c>
    </row>
    <row r="815" spans="1:21" customFormat="1" ht="27.75" hidden="1" customHeight="1" x14ac:dyDescent="0.3">
      <c r="A815" s="23" t="s">
        <v>825</v>
      </c>
      <c r="B815" s="55">
        <v>40941</v>
      </c>
      <c r="C815" s="615" t="s">
        <v>826</v>
      </c>
      <c r="D815" s="606" t="s">
        <v>827</v>
      </c>
      <c r="E815" s="171">
        <v>1</v>
      </c>
      <c r="F815" s="171" t="s">
        <v>566</v>
      </c>
      <c r="G815" s="173">
        <v>1439.59</v>
      </c>
      <c r="H815" s="241">
        <v>17433435</v>
      </c>
      <c r="I815" s="111"/>
      <c r="J815" s="297"/>
      <c r="K815" s="200">
        <v>0</v>
      </c>
      <c r="L815" s="372" t="s">
        <v>21</v>
      </c>
      <c r="M815" s="345">
        <v>100</v>
      </c>
      <c r="N815" s="206" t="s">
        <v>473</v>
      </c>
      <c r="O815" s="345">
        <v>243</v>
      </c>
      <c r="P815" s="373"/>
      <c r="Q815"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15" s="209" t="s">
        <v>21</v>
      </c>
      <c r="S815" s="374">
        <v>100</v>
      </c>
      <c r="T815" s="26" t="s">
        <v>936</v>
      </c>
      <c r="U815" s="26" t="s">
        <v>936</v>
      </c>
    </row>
    <row r="816" spans="1:21" customFormat="1" ht="34.5" hidden="1" customHeight="1" x14ac:dyDescent="0.3">
      <c r="A816" s="16" t="s">
        <v>828</v>
      </c>
      <c r="B816" s="55">
        <v>40941</v>
      </c>
      <c r="C816" s="616"/>
      <c r="D816" s="607"/>
      <c r="E816" s="16">
        <v>2</v>
      </c>
      <c r="F816" s="16" t="s">
        <v>568</v>
      </c>
      <c r="G816" s="12">
        <v>3098.66</v>
      </c>
      <c r="H816" s="242">
        <v>37524773</v>
      </c>
      <c r="I816" s="111">
        <f>+G816-G815</f>
        <v>1659.07</v>
      </c>
      <c r="J816" s="479"/>
      <c r="K816" s="200">
        <v>0</v>
      </c>
      <c r="L816" s="166" t="s">
        <v>21</v>
      </c>
      <c r="M816" s="14">
        <v>100</v>
      </c>
      <c r="N816" s="35" t="s">
        <v>473</v>
      </c>
      <c r="O816" s="14">
        <v>243</v>
      </c>
      <c r="P816" s="203"/>
      <c r="Q816" s="30"/>
      <c r="R816" s="269"/>
      <c r="S816" s="381"/>
      <c r="T816" s="26" t="s">
        <v>936</v>
      </c>
      <c r="U816" s="26"/>
    </row>
    <row r="817" spans="1:21" customFormat="1" ht="38.25" hidden="1" customHeight="1" x14ac:dyDescent="0.3">
      <c r="A817" s="16" t="s">
        <v>829</v>
      </c>
      <c r="B817" s="55">
        <v>40941</v>
      </c>
      <c r="C817" s="616"/>
      <c r="D817" s="607"/>
      <c r="E817" s="16">
        <v>3</v>
      </c>
      <c r="F817" s="16" t="s">
        <v>570</v>
      </c>
      <c r="G817" s="12">
        <v>4541.4799999999996</v>
      </c>
      <c r="H817" s="242">
        <v>54997323</v>
      </c>
      <c r="I817" s="111">
        <f>+G817-G815</f>
        <v>3101.8899999999994</v>
      </c>
      <c r="J817" s="479"/>
      <c r="K817" s="200">
        <v>0</v>
      </c>
      <c r="L817" s="166" t="s">
        <v>21</v>
      </c>
      <c r="M817" s="14">
        <v>100</v>
      </c>
      <c r="N817" s="35" t="s">
        <v>473</v>
      </c>
      <c r="O817" s="14">
        <v>243</v>
      </c>
      <c r="P817" s="203"/>
      <c r="Q817" s="30"/>
      <c r="R817" s="269"/>
      <c r="S817" s="381"/>
      <c r="T817" s="26" t="s">
        <v>936</v>
      </c>
      <c r="U817" s="26"/>
    </row>
    <row r="818" spans="1:21" customFormat="1" ht="36" hidden="1" customHeight="1" thickBot="1" x14ac:dyDescent="0.35">
      <c r="A818" s="16" t="s">
        <v>830</v>
      </c>
      <c r="B818" s="55">
        <v>40941</v>
      </c>
      <c r="C818" s="617"/>
      <c r="D818" s="608"/>
      <c r="E818" s="175">
        <v>4</v>
      </c>
      <c r="F818" s="175" t="s">
        <v>572</v>
      </c>
      <c r="G818" s="177">
        <v>6356.24</v>
      </c>
      <c r="H818" s="243">
        <v>76974066</v>
      </c>
      <c r="I818" s="111">
        <f>+G818-G815</f>
        <v>4916.6499999999996</v>
      </c>
      <c r="J818" s="479"/>
      <c r="K818" s="200">
        <v>0</v>
      </c>
      <c r="L818" s="376" t="s">
        <v>21</v>
      </c>
      <c r="M818" s="377">
        <v>100</v>
      </c>
      <c r="N818" s="212" t="s">
        <v>473</v>
      </c>
      <c r="O818" s="377">
        <v>243</v>
      </c>
      <c r="P818" s="215"/>
      <c r="Q818" s="214"/>
      <c r="R818" s="270"/>
      <c r="S818" s="382"/>
      <c r="T818" s="26" t="s">
        <v>936</v>
      </c>
      <c r="U818" s="26"/>
    </row>
    <row r="819" spans="1:21" customFormat="1" ht="35.25" hidden="1" customHeight="1" x14ac:dyDescent="0.3">
      <c r="A819" s="23"/>
      <c r="B819" s="53">
        <v>40949</v>
      </c>
      <c r="C819" s="616" t="s">
        <v>831</v>
      </c>
      <c r="D819" s="607" t="s">
        <v>832</v>
      </c>
      <c r="E819" s="178">
        <v>1</v>
      </c>
      <c r="F819" s="178" t="s">
        <v>566</v>
      </c>
      <c r="G819" s="500">
        <v>1236.18</v>
      </c>
      <c r="H819" s="221">
        <v>14970140</v>
      </c>
      <c r="I819" s="458"/>
      <c r="J819" s="297"/>
      <c r="K819" s="200">
        <v>0</v>
      </c>
      <c r="L819" s="372" t="s">
        <v>21</v>
      </c>
      <c r="M819" s="345">
        <v>100</v>
      </c>
      <c r="N819" s="206" t="s">
        <v>473</v>
      </c>
      <c r="O819" s="392" t="s">
        <v>833</v>
      </c>
      <c r="P819" s="373"/>
      <c r="Q819"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19" s="209" t="s">
        <v>21</v>
      </c>
      <c r="S819" s="374">
        <v>100</v>
      </c>
      <c r="T819" s="26" t="s">
        <v>936</v>
      </c>
      <c r="U819" s="26" t="s">
        <v>936</v>
      </c>
    </row>
    <row r="820" spans="1:21" customFormat="1" ht="35.25" hidden="1" customHeight="1" x14ac:dyDescent="0.3">
      <c r="A820" s="15" t="s">
        <v>834</v>
      </c>
      <c r="B820" s="53">
        <v>40949</v>
      </c>
      <c r="C820" s="616"/>
      <c r="D820" s="607"/>
      <c r="E820" s="16">
        <v>2</v>
      </c>
      <c r="F820" s="16" t="s">
        <v>568</v>
      </c>
      <c r="G820" s="498">
        <v>2833.84</v>
      </c>
      <c r="H820" s="219">
        <v>34317802</v>
      </c>
      <c r="I820" s="458">
        <f>+G820-G819</f>
        <v>1597.66</v>
      </c>
      <c r="J820" s="479"/>
      <c r="K820" s="200">
        <v>0</v>
      </c>
      <c r="L820" s="166" t="s">
        <v>21</v>
      </c>
      <c r="M820" s="14">
        <v>100</v>
      </c>
      <c r="N820" s="35" t="s">
        <v>473</v>
      </c>
      <c r="O820" s="21" t="s">
        <v>833</v>
      </c>
      <c r="P820" s="203"/>
      <c r="Q820" s="30"/>
      <c r="R820" s="269"/>
      <c r="S820" s="381"/>
      <c r="T820" s="26" t="s">
        <v>936</v>
      </c>
      <c r="U820" s="26"/>
    </row>
    <row r="821" spans="1:21" customFormat="1" ht="35.25" hidden="1" customHeight="1" x14ac:dyDescent="0.3">
      <c r="A821" s="15" t="s">
        <v>835</v>
      </c>
      <c r="B821" s="53">
        <v>40949</v>
      </c>
      <c r="C821" s="616"/>
      <c r="D821" s="607"/>
      <c r="E821" s="16">
        <v>3</v>
      </c>
      <c r="F821" s="16" t="s">
        <v>570</v>
      </c>
      <c r="G821" s="498">
        <v>4200.1899999999996</v>
      </c>
      <c r="H821" s="219">
        <v>50864301</v>
      </c>
      <c r="I821" s="458">
        <f>+G821-G819</f>
        <v>2964.0099999999993</v>
      </c>
      <c r="J821" s="479"/>
      <c r="K821" s="200">
        <v>0</v>
      </c>
      <c r="L821" s="166" t="s">
        <v>21</v>
      </c>
      <c r="M821" s="14">
        <v>100</v>
      </c>
      <c r="N821" s="35" t="s">
        <v>473</v>
      </c>
      <c r="O821" s="21" t="s">
        <v>833</v>
      </c>
      <c r="P821" s="203"/>
      <c r="Q821" s="30"/>
      <c r="R821" s="269"/>
      <c r="S821" s="381"/>
      <c r="T821" s="26" t="s">
        <v>936</v>
      </c>
      <c r="U821" s="26"/>
    </row>
    <row r="822" spans="1:21" customFormat="1" ht="39" hidden="1" customHeight="1" thickBot="1" x14ac:dyDescent="0.35">
      <c r="A822" s="15" t="s">
        <v>836</v>
      </c>
      <c r="B822" s="53">
        <v>40949</v>
      </c>
      <c r="C822" s="617"/>
      <c r="D822" s="608"/>
      <c r="E822" s="175">
        <v>4</v>
      </c>
      <c r="F822" s="175" t="s">
        <v>572</v>
      </c>
      <c r="G822" s="499">
        <v>5909.9</v>
      </c>
      <c r="H822" s="225">
        <v>71568889</v>
      </c>
      <c r="I822" s="458">
        <f>+G822-G819</f>
        <v>4673.7199999999993</v>
      </c>
      <c r="J822" s="479"/>
      <c r="K822" s="200">
        <v>0</v>
      </c>
      <c r="L822" s="376" t="s">
        <v>21</v>
      </c>
      <c r="M822" s="377">
        <v>100</v>
      </c>
      <c r="N822" s="212" t="s">
        <v>473</v>
      </c>
      <c r="O822" s="393" t="s">
        <v>833</v>
      </c>
      <c r="P822" s="215"/>
      <c r="Q822" s="214"/>
      <c r="R822" s="270"/>
      <c r="S822" s="382"/>
      <c r="T822" s="26" t="s">
        <v>936</v>
      </c>
      <c r="U822" s="26"/>
    </row>
    <row r="823" spans="1:21" customFormat="1" ht="36" hidden="1" customHeight="1" x14ac:dyDescent="0.3">
      <c r="A823" s="23"/>
      <c r="B823" s="53">
        <v>409413</v>
      </c>
      <c r="C823" s="615" t="s">
        <v>837</v>
      </c>
      <c r="D823" s="606" t="s">
        <v>838</v>
      </c>
      <c r="E823" s="171">
        <v>1</v>
      </c>
      <c r="F823" s="171" t="s">
        <v>566</v>
      </c>
      <c r="G823" s="173">
        <v>2394.37</v>
      </c>
      <c r="H823" s="241">
        <v>28995821</v>
      </c>
      <c r="I823" s="111"/>
      <c r="J823" s="297"/>
      <c r="K823" s="200">
        <v>0</v>
      </c>
      <c r="L823" s="372" t="s">
        <v>21</v>
      </c>
      <c r="M823" s="345">
        <v>100</v>
      </c>
      <c r="N823" s="206" t="s">
        <v>473</v>
      </c>
      <c r="O823" s="345">
        <v>243</v>
      </c>
      <c r="P823" s="373"/>
      <c r="Q823"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23" s="209" t="s">
        <v>21</v>
      </c>
      <c r="S823" s="374">
        <v>100</v>
      </c>
      <c r="T823" s="26" t="s">
        <v>936</v>
      </c>
      <c r="U823" s="26" t="s">
        <v>936</v>
      </c>
    </row>
    <row r="824" spans="1:21" customFormat="1" ht="36" hidden="1" customHeight="1" x14ac:dyDescent="0.3">
      <c r="A824" s="15" t="s">
        <v>839</v>
      </c>
      <c r="B824" s="53">
        <v>409413</v>
      </c>
      <c r="C824" s="616"/>
      <c r="D824" s="607"/>
      <c r="E824" s="16">
        <v>2</v>
      </c>
      <c r="F824" s="16" t="s">
        <v>568</v>
      </c>
      <c r="G824" s="12">
        <v>5984.63</v>
      </c>
      <c r="H824" s="242">
        <v>72473869</v>
      </c>
      <c r="I824" s="111">
        <f>+G824-G823</f>
        <v>3590.26</v>
      </c>
      <c r="J824" s="479"/>
      <c r="K824" s="200">
        <v>0</v>
      </c>
      <c r="L824" s="166" t="s">
        <v>21</v>
      </c>
      <c r="M824" s="14">
        <v>100</v>
      </c>
      <c r="N824" s="35" t="s">
        <v>473</v>
      </c>
      <c r="O824" s="14">
        <v>243</v>
      </c>
      <c r="P824" s="203"/>
      <c r="Q824" s="30"/>
      <c r="R824" s="269"/>
      <c r="S824" s="381"/>
      <c r="T824" s="26" t="s">
        <v>936</v>
      </c>
      <c r="U824" s="26"/>
    </row>
    <row r="825" spans="1:21" customFormat="1" ht="36" hidden="1" customHeight="1" x14ac:dyDescent="0.3">
      <c r="A825" s="15" t="s">
        <v>840</v>
      </c>
      <c r="B825" s="53">
        <v>409413</v>
      </c>
      <c r="C825" s="616"/>
      <c r="D825" s="607"/>
      <c r="E825" s="16">
        <v>3</v>
      </c>
      <c r="F825" s="16" t="s">
        <v>570</v>
      </c>
      <c r="G825" s="12">
        <v>10702.84</v>
      </c>
      <c r="H825" s="242">
        <v>129611392</v>
      </c>
      <c r="I825" s="111">
        <f>+G825-G823</f>
        <v>8308.4700000000012</v>
      </c>
      <c r="J825" s="479"/>
      <c r="K825" s="200">
        <v>0</v>
      </c>
      <c r="L825" s="166" t="s">
        <v>21</v>
      </c>
      <c r="M825" s="14">
        <v>100</v>
      </c>
      <c r="N825" s="35" t="s">
        <v>473</v>
      </c>
      <c r="O825" s="14">
        <v>243</v>
      </c>
      <c r="P825" s="203"/>
      <c r="Q825" s="30"/>
      <c r="R825" s="269"/>
      <c r="S825" s="381"/>
      <c r="T825" s="26" t="s">
        <v>936</v>
      </c>
      <c r="U825" s="26"/>
    </row>
    <row r="826" spans="1:21" customFormat="1" ht="36" hidden="1" customHeight="1" thickBot="1" x14ac:dyDescent="0.35">
      <c r="A826" s="15" t="s">
        <v>841</v>
      </c>
      <c r="B826" s="53">
        <v>409413</v>
      </c>
      <c r="C826" s="617"/>
      <c r="D826" s="608"/>
      <c r="E826" s="175">
        <v>4</v>
      </c>
      <c r="F826" s="175" t="s">
        <v>572</v>
      </c>
      <c r="G826" s="177">
        <v>15729.68</v>
      </c>
      <c r="H826" s="243">
        <v>190486425</v>
      </c>
      <c r="I826" s="111">
        <f>+G826-G823</f>
        <v>13335.310000000001</v>
      </c>
      <c r="J826" s="479"/>
      <c r="K826" s="200">
        <v>0</v>
      </c>
      <c r="L826" s="376" t="s">
        <v>21</v>
      </c>
      <c r="M826" s="377">
        <v>100</v>
      </c>
      <c r="N826" s="212" t="s">
        <v>473</v>
      </c>
      <c r="O826" s="377">
        <v>243</v>
      </c>
      <c r="P826" s="215"/>
      <c r="Q826" s="214"/>
      <c r="R826" s="270"/>
      <c r="S826" s="382"/>
      <c r="T826" s="26" t="s">
        <v>936</v>
      </c>
      <c r="U826" s="26"/>
    </row>
    <row r="827" spans="1:21" customFormat="1" ht="34.5" hidden="1" customHeight="1" x14ac:dyDescent="0.3">
      <c r="A827" s="1"/>
      <c r="B827" s="53">
        <v>4095</v>
      </c>
      <c r="C827" s="183">
        <v>4095</v>
      </c>
      <c r="D827" s="690" t="s">
        <v>842</v>
      </c>
      <c r="E827" s="691"/>
      <c r="F827" s="691"/>
      <c r="G827" s="497"/>
      <c r="H827" s="221"/>
      <c r="I827" s="458"/>
      <c r="J827" s="480"/>
      <c r="K827" s="200">
        <v>0</v>
      </c>
      <c r="L827" s="370" t="s">
        <v>42</v>
      </c>
      <c r="M827" s="379" t="s">
        <v>42</v>
      </c>
      <c r="N827" s="379" t="s">
        <v>42</v>
      </c>
      <c r="O827" s="379" t="s">
        <v>42</v>
      </c>
      <c r="P827" s="371"/>
      <c r="Q827" s="30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27" s="379" t="s">
        <v>42</v>
      </c>
      <c r="S827" s="379" t="s">
        <v>42</v>
      </c>
      <c r="T827" s="379" t="s">
        <v>42</v>
      </c>
      <c r="U827" s="274" t="s">
        <v>41</v>
      </c>
    </row>
    <row r="828" spans="1:21" customFormat="1" ht="27.6" hidden="1" x14ac:dyDescent="0.3">
      <c r="A828" s="1"/>
      <c r="B828" s="55">
        <v>40951</v>
      </c>
      <c r="C828" s="95" t="s">
        <v>843</v>
      </c>
      <c r="D828" s="97" t="s">
        <v>844</v>
      </c>
      <c r="E828" s="84"/>
      <c r="F828" s="84" t="s">
        <v>20</v>
      </c>
      <c r="G828" s="85">
        <v>364.28</v>
      </c>
      <c r="H828" s="219">
        <v>4411431</v>
      </c>
      <c r="I828" s="458"/>
      <c r="J828" s="261"/>
      <c r="K828" s="200">
        <v>0</v>
      </c>
      <c r="L828" s="17" t="s">
        <v>139</v>
      </c>
      <c r="M828" s="25">
        <v>100</v>
      </c>
      <c r="N828" s="25" t="s">
        <v>921</v>
      </c>
      <c r="O828" s="25">
        <v>950</v>
      </c>
      <c r="P828" s="201"/>
      <c r="Q8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28" s="20" t="s">
        <v>372</v>
      </c>
      <c r="S828" s="25">
        <v>100</v>
      </c>
      <c r="T828" s="26" t="s">
        <v>936</v>
      </c>
      <c r="U828" s="26" t="s">
        <v>936</v>
      </c>
    </row>
    <row r="829" spans="1:21" customFormat="1" ht="27.6" hidden="1" x14ac:dyDescent="0.3">
      <c r="A829" s="1"/>
      <c r="B829" s="57">
        <v>40952</v>
      </c>
      <c r="C829" s="95" t="s">
        <v>845</v>
      </c>
      <c r="D829" s="97" t="s">
        <v>846</v>
      </c>
      <c r="E829" s="84"/>
      <c r="F829" s="84" t="s">
        <v>20</v>
      </c>
      <c r="G829" s="85">
        <v>775.38</v>
      </c>
      <c r="H829" s="219">
        <v>9389852</v>
      </c>
      <c r="I829" s="458"/>
      <c r="J829" s="261"/>
      <c r="K829" s="200">
        <v>0</v>
      </c>
      <c r="L829" s="17" t="s">
        <v>139</v>
      </c>
      <c r="M829" s="25">
        <v>100</v>
      </c>
      <c r="N829" s="25" t="s">
        <v>921</v>
      </c>
      <c r="O829" s="25">
        <v>950</v>
      </c>
      <c r="P829" s="201"/>
      <c r="Q82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29" s="20" t="s">
        <v>372</v>
      </c>
      <c r="S829" s="25">
        <v>100</v>
      </c>
      <c r="T829" s="26" t="s">
        <v>936</v>
      </c>
      <c r="U829" s="26" t="s">
        <v>936</v>
      </c>
    </row>
    <row r="830" spans="1:21" customFormat="1" ht="33" hidden="1" customHeight="1" x14ac:dyDescent="0.3">
      <c r="A830" s="1"/>
      <c r="B830" s="73">
        <v>4096</v>
      </c>
      <c r="C830" s="134">
        <v>4096</v>
      </c>
      <c r="D830" s="668" t="s">
        <v>847</v>
      </c>
      <c r="E830" s="669"/>
      <c r="F830" s="669"/>
      <c r="G830" s="160"/>
      <c r="H830" s="219"/>
      <c r="I830" s="458"/>
      <c r="J830" s="462"/>
      <c r="K830" s="200">
        <v>0</v>
      </c>
      <c r="L830" s="17" t="s">
        <v>42</v>
      </c>
      <c r="M830" s="200" t="s">
        <v>42</v>
      </c>
      <c r="N830" s="200" t="s">
        <v>42</v>
      </c>
      <c r="O830" s="200" t="s">
        <v>42</v>
      </c>
      <c r="P830" s="201"/>
      <c r="Q83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30" s="267" t="s">
        <v>42</v>
      </c>
      <c r="S830" s="267" t="s">
        <v>42</v>
      </c>
      <c r="T830" s="267" t="s">
        <v>42</v>
      </c>
      <c r="U830" s="274" t="s">
        <v>41</v>
      </c>
    </row>
    <row r="831" spans="1:21" customFormat="1" ht="39.75" customHeight="1" x14ac:dyDescent="0.3">
      <c r="A831" s="1"/>
      <c r="B831" s="82">
        <v>40961</v>
      </c>
      <c r="C831" s="95" t="s">
        <v>848</v>
      </c>
      <c r="D831" s="97" t="s">
        <v>849</v>
      </c>
      <c r="E831" s="84"/>
      <c r="F831" s="84" t="s">
        <v>20</v>
      </c>
      <c r="G831" s="85">
        <v>3.11</v>
      </c>
      <c r="H831" s="219">
        <v>37662</v>
      </c>
      <c r="I831" s="458"/>
      <c r="J831" s="261"/>
      <c r="K831" s="200">
        <v>0</v>
      </c>
      <c r="L831" s="24" t="s">
        <v>551</v>
      </c>
      <c r="M831" s="25">
        <v>100</v>
      </c>
      <c r="N831" s="25" t="s">
        <v>921</v>
      </c>
      <c r="O831" s="35" t="s">
        <v>850</v>
      </c>
      <c r="P831" s="201"/>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31" s="27" t="s">
        <v>551</v>
      </c>
      <c r="S831" s="25">
        <v>100</v>
      </c>
      <c r="T831" s="26" t="s">
        <v>936</v>
      </c>
      <c r="U831" s="26" t="s">
        <v>936</v>
      </c>
    </row>
    <row r="832" spans="1:21" customFormat="1" ht="39.75" customHeight="1" x14ac:dyDescent="0.3">
      <c r="A832" s="1"/>
      <c r="B832" s="73">
        <v>40962</v>
      </c>
      <c r="C832" s="95" t="s">
        <v>851</v>
      </c>
      <c r="D832" s="97" t="s">
        <v>852</v>
      </c>
      <c r="E832" s="84"/>
      <c r="F832" s="84" t="s">
        <v>20</v>
      </c>
      <c r="G832" s="85">
        <v>4.88</v>
      </c>
      <c r="H832" s="219">
        <v>59097</v>
      </c>
      <c r="I832" s="458"/>
      <c r="J832" s="261"/>
      <c r="K832" s="200">
        <v>0</v>
      </c>
      <c r="L832" s="24" t="s">
        <v>551</v>
      </c>
      <c r="M832" s="25">
        <v>100</v>
      </c>
      <c r="N832" s="25" t="s">
        <v>921</v>
      </c>
      <c r="O832" s="35" t="s">
        <v>850</v>
      </c>
      <c r="P832" s="201"/>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32" s="27" t="s">
        <v>551</v>
      </c>
      <c r="S832" s="25">
        <v>100</v>
      </c>
      <c r="T832" s="26" t="s">
        <v>936</v>
      </c>
      <c r="U832" s="26" t="s">
        <v>936</v>
      </c>
    </row>
    <row r="833" spans="1:21" customFormat="1" ht="46.5" customHeight="1" x14ac:dyDescent="0.3">
      <c r="A833" s="1"/>
      <c r="B833" s="73">
        <v>40963</v>
      </c>
      <c r="C833" s="15" t="s">
        <v>853</v>
      </c>
      <c r="D833" s="54" t="s">
        <v>854</v>
      </c>
      <c r="E833" s="16"/>
      <c r="F833" s="16" t="s">
        <v>20</v>
      </c>
      <c r="G833" s="12">
        <v>9.33</v>
      </c>
      <c r="H833" s="219">
        <v>112986</v>
      </c>
      <c r="I833" s="458"/>
      <c r="J833" s="297"/>
      <c r="K833" s="200">
        <v>0</v>
      </c>
      <c r="L833" s="24" t="s">
        <v>551</v>
      </c>
      <c r="M833" s="14">
        <v>100</v>
      </c>
      <c r="N833" s="25" t="s">
        <v>921</v>
      </c>
      <c r="O833" s="21" t="s">
        <v>850</v>
      </c>
      <c r="P833" s="20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33" s="27" t="s">
        <v>551</v>
      </c>
      <c r="S833" s="14">
        <v>100</v>
      </c>
      <c r="T833" s="26" t="s">
        <v>936</v>
      </c>
      <c r="U833" s="26" t="s">
        <v>936</v>
      </c>
    </row>
    <row r="834" spans="1:21" customFormat="1" ht="47.25" customHeight="1" x14ac:dyDescent="0.3">
      <c r="A834" s="1"/>
      <c r="B834" s="83">
        <v>40964</v>
      </c>
      <c r="C834" s="95" t="s">
        <v>855</v>
      </c>
      <c r="D834" s="97" t="s">
        <v>856</v>
      </c>
      <c r="E834" s="84"/>
      <c r="F834" s="84" t="s">
        <v>20</v>
      </c>
      <c r="G834" s="85">
        <v>12.17</v>
      </c>
      <c r="H834" s="219">
        <v>147379</v>
      </c>
      <c r="I834" s="458"/>
      <c r="J834" s="261"/>
      <c r="K834" s="200">
        <v>0</v>
      </c>
      <c r="L834" s="24" t="s">
        <v>551</v>
      </c>
      <c r="M834" s="25">
        <v>100</v>
      </c>
      <c r="N834" s="25" t="s">
        <v>921</v>
      </c>
      <c r="O834" s="35" t="s">
        <v>850</v>
      </c>
      <c r="P834" s="201"/>
      <c r="Q834"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34" s="27" t="s">
        <v>551</v>
      </c>
      <c r="S834" s="25">
        <v>100</v>
      </c>
      <c r="T834" s="26" t="s">
        <v>936</v>
      </c>
      <c r="U834" s="26" t="s">
        <v>936</v>
      </c>
    </row>
    <row r="835" spans="1:21" customFormat="1" ht="27.6" hidden="1" x14ac:dyDescent="0.3">
      <c r="A835" s="1"/>
      <c r="B835" s="75">
        <v>4098</v>
      </c>
      <c r="C835" s="95">
        <v>4098</v>
      </c>
      <c r="D835" s="97" t="s">
        <v>857</v>
      </c>
      <c r="E835" s="84"/>
      <c r="F835" s="84" t="s">
        <v>20</v>
      </c>
      <c r="G835" s="85">
        <v>672.91</v>
      </c>
      <c r="H835" s="219">
        <v>8148940</v>
      </c>
      <c r="I835" s="458"/>
      <c r="J835" s="261"/>
      <c r="K835" s="200">
        <v>0</v>
      </c>
      <c r="L835" s="17" t="s">
        <v>21</v>
      </c>
      <c r="M835" s="25">
        <v>100</v>
      </c>
      <c r="N835" s="35" t="s">
        <v>473</v>
      </c>
      <c r="O835" s="25">
        <v>225</v>
      </c>
      <c r="P835" s="201"/>
      <c r="Q83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35" s="20" t="s">
        <v>21</v>
      </c>
      <c r="S835" s="25">
        <v>100</v>
      </c>
      <c r="T835" s="26" t="s">
        <v>936</v>
      </c>
      <c r="U835" s="26" t="s">
        <v>936</v>
      </c>
    </row>
    <row r="836" spans="1:21" customFormat="1" ht="27.6" hidden="1" x14ac:dyDescent="0.3">
      <c r="A836" s="1"/>
      <c r="B836" s="53">
        <v>40981</v>
      </c>
      <c r="C836" s="92" t="s">
        <v>858</v>
      </c>
      <c r="D836" s="104" t="s">
        <v>859</v>
      </c>
      <c r="E836" s="90"/>
      <c r="F836" s="90" t="s">
        <v>20</v>
      </c>
      <c r="G836" s="98">
        <v>354.99</v>
      </c>
      <c r="H836" s="225">
        <v>4298929</v>
      </c>
      <c r="I836" s="458"/>
      <c r="J836" s="261"/>
      <c r="K836" s="200">
        <v>0</v>
      </c>
      <c r="L836" s="198" t="s">
        <v>21</v>
      </c>
      <c r="M836" s="274">
        <v>100</v>
      </c>
      <c r="N836" s="199" t="s">
        <v>473</v>
      </c>
      <c r="O836" s="274">
        <v>225</v>
      </c>
      <c r="P836" s="304"/>
      <c r="Q836" s="33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36" s="360" t="s">
        <v>21</v>
      </c>
      <c r="S836" s="274">
        <v>100</v>
      </c>
      <c r="T836" s="26" t="s">
        <v>936</v>
      </c>
      <c r="U836" s="26" t="s">
        <v>936</v>
      </c>
    </row>
    <row r="837" spans="1:21" customFormat="1" ht="26.25" hidden="1" customHeight="1" x14ac:dyDescent="0.3">
      <c r="A837" s="23"/>
      <c r="B837" s="53">
        <v>4099</v>
      </c>
      <c r="C837" s="592">
        <v>4099</v>
      </c>
      <c r="D837" s="627" t="s">
        <v>860</v>
      </c>
      <c r="E837" s="100">
        <v>1</v>
      </c>
      <c r="F837" s="100" t="s">
        <v>861</v>
      </c>
      <c r="G837" s="101">
        <v>1639.39</v>
      </c>
      <c r="H837" s="241">
        <v>19853013</v>
      </c>
      <c r="I837" s="111"/>
      <c r="J837" s="202"/>
      <c r="K837" s="200">
        <v>0</v>
      </c>
      <c r="L837" s="277" t="s">
        <v>21</v>
      </c>
      <c r="M837" s="205">
        <v>100</v>
      </c>
      <c r="N837" s="206" t="s">
        <v>473</v>
      </c>
      <c r="O837" s="205">
        <v>243</v>
      </c>
      <c r="P837" s="207"/>
      <c r="Q837" s="32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37" s="209" t="s">
        <v>21</v>
      </c>
      <c r="S837" s="279">
        <v>100</v>
      </c>
      <c r="T837" s="26" t="s">
        <v>936</v>
      </c>
      <c r="U837" s="26" t="s">
        <v>936</v>
      </c>
    </row>
    <row r="838" spans="1:21" customFormat="1" ht="26.25" hidden="1" customHeight="1" x14ac:dyDescent="0.3">
      <c r="A838" s="15" t="s">
        <v>862</v>
      </c>
      <c r="B838" s="53">
        <v>4099</v>
      </c>
      <c r="C838" s="593"/>
      <c r="D838" s="628"/>
      <c r="E838" s="84">
        <v>2</v>
      </c>
      <c r="F838" s="84" t="s">
        <v>568</v>
      </c>
      <c r="G838" s="85">
        <v>3257.07</v>
      </c>
      <c r="H838" s="242">
        <v>39443118</v>
      </c>
      <c r="I838" s="111">
        <f>+G838-G837</f>
        <v>1617.68</v>
      </c>
      <c r="J838" s="261"/>
      <c r="K838" s="200">
        <v>0</v>
      </c>
      <c r="L838" s="17" t="s">
        <v>21</v>
      </c>
      <c r="M838" s="25">
        <v>100</v>
      </c>
      <c r="N838" s="35" t="s">
        <v>473</v>
      </c>
      <c r="O838" s="25">
        <v>243</v>
      </c>
      <c r="P838" s="201"/>
      <c r="Q838" s="289"/>
      <c r="R838" s="269"/>
      <c r="S838" s="381"/>
      <c r="T838" s="26" t="s">
        <v>936</v>
      </c>
      <c r="U838" s="26"/>
    </row>
    <row r="839" spans="1:21" customFormat="1" ht="23.25" hidden="1" customHeight="1" x14ac:dyDescent="0.3">
      <c r="A839" s="15" t="s">
        <v>863</v>
      </c>
      <c r="B839" s="53">
        <v>4099</v>
      </c>
      <c r="C839" s="593"/>
      <c r="D839" s="628"/>
      <c r="E839" s="84">
        <v>3</v>
      </c>
      <c r="F839" s="84" t="s">
        <v>570</v>
      </c>
      <c r="G839" s="85">
        <v>4824.45</v>
      </c>
      <c r="H839" s="242">
        <v>58424090</v>
      </c>
      <c r="I839" s="111">
        <f>+G839-G837</f>
        <v>3185.0599999999995</v>
      </c>
      <c r="J839" s="261"/>
      <c r="K839" s="200">
        <v>0</v>
      </c>
      <c r="L839" s="17" t="s">
        <v>21</v>
      </c>
      <c r="M839" s="25">
        <v>100</v>
      </c>
      <c r="N839" s="35" t="s">
        <v>473</v>
      </c>
      <c r="O839" s="25">
        <v>243</v>
      </c>
      <c r="P839" s="201"/>
      <c r="Q839" s="289"/>
      <c r="R839" s="269"/>
      <c r="S839" s="381"/>
      <c r="T839" s="26" t="s">
        <v>936</v>
      </c>
      <c r="U839" s="26"/>
    </row>
    <row r="840" spans="1:21" customFormat="1" ht="26.25" hidden="1" customHeight="1" thickBot="1" x14ac:dyDescent="0.35">
      <c r="A840" s="15" t="s">
        <v>864</v>
      </c>
      <c r="B840" s="53">
        <v>4099</v>
      </c>
      <c r="C840" s="594"/>
      <c r="D840" s="629"/>
      <c r="E840" s="102">
        <v>4</v>
      </c>
      <c r="F840" s="102" t="s">
        <v>572</v>
      </c>
      <c r="G840" s="103">
        <v>8648.8700000000008</v>
      </c>
      <c r="H840" s="243">
        <v>104737816</v>
      </c>
      <c r="I840" s="111">
        <f>+G840-G837</f>
        <v>7009.4800000000005</v>
      </c>
      <c r="J840" s="261"/>
      <c r="K840" s="200">
        <v>0</v>
      </c>
      <c r="L840" s="282" t="s">
        <v>21</v>
      </c>
      <c r="M840" s="211">
        <v>100</v>
      </c>
      <c r="N840" s="212" t="s">
        <v>473</v>
      </c>
      <c r="O840" s="211">
        <v>243</v>
      </c>
      <c r="P840" s="213"/>
      <c r="Q840" s="329"/>
      <c r="R840" s="270"/>
      <c r="S840" s="382"/>
      <c r="T840" s="26" t="s">
        <v>936</v>
      </c>
      <c r="U840" s="26"/>
    </row>
    <row r="841" spans="1:21" customFormat="1" ht="41.4" hidden="1" x14ac:dyDescent="0.3">
      <c r="A841" s="1"/>
      <c r="B841" s="53">
        <v>4100</v>
      </c>
      <c r="C841" s="124">
        <v>4100</v>
      </c>
      <c r="D841" s="125" t="s">
        <v>865</v>
      </c>
      <c r="E841" s="91"/>
      <c r="F841" s="91" t="s">
        <v>20</v>
      </c>
      <c r="G841" s="116">
        <v>776.99</v>
      </c>
      <c r="H841" s="221">
        <v>9409349</v>
      </c>
      <c r="I841" s="458"/>
      <c r="J841" s="261"/>
      <c r="K841" s="200">
        <v>0</v>
      </c>
      <c r="L841" s="249" t="s">
        <v>139</v>
      </c>
      <c r="M841" s="250">
        <v>100</v>
      </c>
      <c r="N841" s="262" t="s">
        <v>473</v>
      </c>
      <c r="O841" s="250">
        <v>950</v>
      </c>
      <c r="P841" s="306"/>
      <c r="Q841" s="32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41" s="314" t="s">
        <v>139</v>
      </c>
      <c r="S841" s="250">
        <v>100</v>
      </c>
      <c r="T841" s="26" t="s">
        <v>936</v>
      </c>
      <c r="U841" s="26" t="s">
        <v>936</v>
      </c>
    </row>
    <row r="842" spans="1:21" customFormat="1" hidden="1" x14ac:dyDescent="0.3">
      <c r="A842" s="1"/>
      <c r="B842" s="53">
        <v>4200</v>
      </c>
      <c r="C842" s="113">
        <v>4200</v>
      </c>
      <c r="D842" s="159" t="s">
        <v>866</v>
      </c>
      <c r="E842" s="160"/>
      <c r="F842" s="160"/>
      <c r="G842" s="160"/>
      <c r="H842" s="219"/>
      <c r="I842" s="458"/>
      <c r="J842" s="462"/>
      <c r="K842" s="200">
        <v>0</v>
      </c>
      <c r="L842" s="17" t="s">
        <v>42</v>
      </c>
      <c r="M842" s="200" t="s">
        <v>42</v>
      </c>
      <c r="N842" s="200" t="s">
        <v>42</v>
      </c>
      <c r="O842" s="200" t="s">
        <v>42</v>
      </c>
      <c r="P842" s="203"/>
      <c r="Q8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42" s="200" t="s">
        <v>42</v>
      </c>
      <c r="S842" s="200" t="s">
        <v>42</v>
      </c>
      <c r="T842" s="200" t="s">
        <v>42</v>
      </c>
      <c r="U842" s="274" t="s">
        <v>41</v>
      </c>
    </row>
    <row r="843" spans="1:21" customFormat="1" ht="55.2" hidden="1" x14ac:dyDescent="0.3">
      <c r="A843" s="1">
        <v>4069</v>
      </c>
      <c r="B843" s="53">
        <v>42001</v>
      </c>
      <c r="C843" s="95" t="s">
        <v>867</v>
      </c>
      <c r="D843" s="97" t="s">
        <v>868</v>
      </c>
      <c r="E843" s="84"/>
      <c r="F843" s="84" t="s">
        <v>20</v>
      </c>
      <c r="G843" s="85">
        <v>717.4</v>
      </c>
      <c r="H843" s="219">
        <v>8687714</v>
      </c>
      <c r="I843" s="458"/>
      <c r="J843" s="261"/>
      <c r="K843" s="200">
        <v>0</v>
      </c>
      <c r="L843" s="17" t="s">
        <v>243</v>
      </c>
      <c r="M843" s="25">
        <v>100</v>
      </c>
      <c r="N843" s="35" t="s">
        <v>473</v>
      </c>
      <c r="O843" s="25">
        <v>424</v>
      </c>
      <c r="P843" s="203"/>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43" s="20" t="s">
        <v>243</v>
      </c>
      <c r="S843" s="25">
        <v>100</v>
      </c>
      <c r="T843" s="26" t="s">
        <v>936</v>
      </c>
      <c r="U843" s="26" t="s">
        <v>936</v>
      </c>
    </row>
    <row r="844" spans="1:21" customFormat="1" ht="27.6" hidden="1" x14ac:dyDescent="0.3">
      <c r="A844" s="1"/>
      <c r="B844" s="53">
        <v>42002</v>
      </c>
      <c r="C844" s="95" t="s">
        <v>869</v>
      </c>
      <c r="D844" s="97" t="s">
        <v>870</v>
      </c>
      <c r="E844" s="84"/>
      <c r="F844" s="84" t="s">
        <v>20</v>
      </c>
      <c r="G844" s="85">
        <v>505.42</v>
      </c>
      <c r="H844" s="219">
        <v>6120636</v>
      </c>
      <c r="I844" s="458"/>
      <c r="J844" s="261"/>
      <c r="K844" s="200">
        <v>0</v>
      </c>
      <c r="L844" s="17" t="s">
        <v>243</v>
      </c>
      <c r="M844" s="14">
        <v>100</v>
      </c>
      <c r="N844" s="35" t="s">
        <v>473</v>
      </c>
      <c r="O844" s="14">
        <v>424</v>
      </c>
      <c r="P844" s="20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44" s="20" t="s">
        <v>243</v>
      </c>
      <c r="S844" s="14">
        <v>100</v>
      </c>
      <c r="T844" s="26" t="s">
        <v>936</v>
      </c>
      <c r="U844" s="26" t="s">
        <v>936</v>
      </c>
    </row>
    <row r="845" spans="1:21" customFormat="1" ht="27.6" hidden="1" x14ac:dyDescent="0.3">
      <c r="A845" s="1"/>
      <c r="B845" s="95" t="s">
        <v>975</v>
      </c>
      <c r="C845" s="95" t="s">
        <v>871</v>
      </c>
      <c r="D845" s="97" t="s">
        <v>872</v>
      </c>
      <c r="E845" s="84"/>
      <c r="F845" s="84" t="s">
        <v>20</v>
      </c>
      <c r="G845" s="85">
        <v>672.61</v>
      </c>
      <c r="H845" s="219">
        <v>8145307</v>
      </c>
      <c r="I845" s="458"/>
      <c r="J845" s="261"/>
      <c r="K845" s="200">
        <v>0</v>
      </c>
      <c r="L845" s="17" t="s">
        <v>243</v>
      </c>
      <c r="M845" s="25">
        <v>100</v>
      </c>
      <c r="N845" s="35" t="s">
        <v>473</v>
      </c>
      <c r="O845" s="25">
        <v>424</v>
      </c>
      <c r="P845" s="290"/>
      <c r="Q84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45" s="20" t="s">
        <v>243</v>
      </c>
      <c r="S845" s="25">
        <v>100</v>
      </c>
      <c r="T845" s="26" t="s">
        <v>936</v>
      </c>
      <c r="U845" s="26" t="s">
        <v>936</v>
      </c>
    </row>
    <row r="846" spans="1:21" customFormat="1" ht="27.6" hidden="1" x14ac:dyDescent="0.3">
      <c r="A846" s="1"/>
      <c r="B846" s="95" t="s">
        <v>976</v>
      </c>
      <c r="C846" s="95" t="s">
        <v>873</v>
      </c>
      <c r="D846" s="97" t="s">
        <v>874</v>
      </c>
      <c r="E846" s="84"/>
      <c r="F846" s="84" t="s">
        <v>20</v>
      </c>
      <c r="G846" s="85">
        <v>455.04</v>
      </c>
      <c r="H846" s="219">
        <v>5510534</v>
      </c>
      <c r="I846" s="458"/>
      <c r="J846" s="261"/>
      <c r="K846" s="200">
        <v>0</v>
      </c>
      <c r="L846" s="17" t="s">
        <v>243</v>
      </c>
      <c r="M846" s="25">
        <v>100</v>
      </c>
      <c r="N846" s="35" t="s">
        <v>473</v>
      </c>
      <c r="O846" s="25">
        <v>424</v>
      </c>
      <c r="P846" s="290"/>
      <c r="Q84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46" s="20" t="s">
        <v>243</v>
      </c>
      <c r="S846" s="25">
        <v>100</v>
      </c>
      <c r="T846" s="26" t="s">
        <v>936</v>
      </c>
      <c r="U846" s="26" t="s">
        <v>936</v>
      </c>
    </row>
    <row r="847" spans="1:21" customFormat="1" ht="55.2" hidden="1" x14ac:dyDescent="0.3">
      <c r="A847" s="1" t="s">
        <v>875</v>
      </c>
      <c r="B847" s="95" t="s">
        <v>977</v>
      </c>
      <c r="C847" s="95" t="s">
        <v>876</v>
      </c>
      <c r="D847" s="97" t="s">
        <v>877</v>
      </c>
      <c r="E847" s="84"/>
      <c r="F847" s="84" t="s">
        <v>20</v>
      </c>
      <c r="G847" s="85">
        <v>585.58000000000004</v>
      </c>
      <c r="H847" s="219">
        <v>7091374</v>
      </c>
      <c r="I847" s="458"/>
      <c r="J847" s="261"/>
      <c r="K847" s="200">
        <v>0</v>
      </c>
      <c r="L847" s="17" t="s">
        <v>243</v>
      </c>
      <c r="M847" s="25">
        <v>100</v>
      </c>
      <c r="N847" s="35" t="s">
        <v>473</v>
      </c>
      <c r="O847" s="25">
        <v>424</v>
      </c>
      <c r="P847" s="290"/>
      <c r="Q8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47" s="20" t="s">
        <v>243</v>
      </c>
      <c r="S847" s="25">
        <v>100</v>
      </c>
      <c r="T847" s="26" t="s">
        <v>936</v>
      </c>
      <c r="U847" s="26" t="s">
        <v>936</v>
      </c>
    </row>
    <row r="848" spans="1:21" customFormat="1" hidden="1" x14ac:dyDescent="0.3">
      <c r="A848" s="1"/>
      <c r="B848" s="53">
        <v>4300</v>
      </c>
      <c r="C848" s="113">
        <v>4300</v>
      </c>
      <c r="D848" s="668" t="s">
        <v>878</v>
      </c>
      <c r="E848" s="669"/>
      <c r="F848" s="669"/>
      <c r="G848" s="160"/>
      <c r="H848" s="219"/>
      <c r="I848" s="458"/>
      <c r="J848" s="462"/>
      <c r="K848" s="200">
        <v>0</v>
      </c>
      <c r="L848" s="17" t="s">
        <v>42</v>
      </c>
      <c r="M848" s="200" t="s">
        <v>42</v>
      </c>
      <c r="N848" s="200" t="s">
        <v>42</v>
      </c>
      <c r="O848" s="200" t="s">
        <v>42</v>
      </c>
      <c r="P848" s="203"/>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48" s="200" t="s">
        <v>42</v>
      </c>
      <c r="S848" s="200" t="s">
        <v>42</v>
      </c>
      <c r="T848" s="200" t="s">
        <v>42</v>
      </c>
      <c r="U848" s="274" t="s">
        <v>41</v>
      </c>
    </row>
    <row r="849" spans="1:22" ht="27.6" hidden="1" x14ac:dyDescent="0.3">
      <c r="A849" s="1"/>
      <c r="B849" s="53">
        <v>43001</v>
      </c>
      <c r="C849" s="60" t="s">
        <v>879</v>
      </c>
      <c r="D849" s="293" t="s">
        <v>880</v>
      </c>
      <c r="E849" s="84"/>
      <c r="F849" s="245" t="s">
        <v>20</v>
      </c>
      <c r="G849" s="239">
        <v>575.19000000000005</v>
      </c>
      <c r="H849" s="219">
        <v>6965551</v>
      </c>
      <c r="I849" s="458"/>
      <c r="J849" s="261"/>
      <c r="K849" s="200">
        <v>0</v>
      </c>
      <c r="L849" s="17" t="s">
        <v>21</v>
      </c>
      <c r="M849" s="14">
        <v>100</v>
      </c>
      <c r="N849" s="245" t="s">
        <v>434</v>
      </c>
      <c r="O849" s="14" t="s">
        <v>923</v>
      </c>
      <c r="P849" s="203"/>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49" s="20" t="s">
        <v>21</v>
      </c>
      <c r="S849" s="14">
        <v>100</v>
      </c>
      <c r="T849" s="26" t="s">
        <v>936</v>
      </c>
      <c r="U849" s="26" t="s">
        <v>936</v>
      </c>
    </row>
    <row r="850" spans="1:22" ht="27.6" hidden="1" x14ac:dyDescent="0.3">
      <c r="A850" s="1"/>
      <c r="B850" s="53">
        <v>43002</v>
      </c>
      <c r="C850" s="60" t="s">
        <v>881</v>
      </c>
      <c r="D850" s="293" t="s">
        <v>882</v>
      </c>
      <c r="E850" s="84"/>
      <c r="F850" s="245" t="s">
        <v>20</v>
      </c>
      <c r="G850" s="239">
        <v>599.62</v>
      </c>
      <c r="H850" s="219">
        <v>7261398</v>
      </c>
      <c r="I850" s="458"/>
      <c r="J850" s="261"/>
      <c r="K850" s="200">
        <v>0</v>
      </c>
      <c r="L850" s="17" t="s">
        <v>21</v>
      </c>
      <c r="M850" s="14">
        <v>100</v>
      </c>
      <c r="N850" s="245" t="s">
        <v>434</v>
      </c>
      <c r="O850" s="14" t="s">
        <v>923</v>
      </c>
      <c r="P850" s="203"/>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50" s="20" t="s">
        <v>21</v>
      </c>
      <c r="S850" s="14">
        <v>100</v>
      </c>
      <c r="T850" s="26" t="s">
        <v>936</v>
      </c>
      <c r="U850" s="26" t="s">
        <v>936</v>
      </c>
    </row>
    <row r="851" spans="1:22" ht="27.6" hidden="1" x14ac:dyDescent="0.3">
      <c r="A851" s="1"/>
      <c r="B851" s="53">
        <v>43003</v>
      </c>
      <c r="C851" s="60" t="s">
        <v>883</v>
      </c>
      <c r="D851" s="293" t="s">
        <v>884</v>
      </c>
      <c r="E851" s="84"/>
      <c r="F851" s="245" t="s">
        <v>20</v>
      </c>
      <c r="G851" s="239">
        <v>624.01</v>
      </c>
      <c r="H851" s="219">
        <v>7556761</v>
      </c>
      <c r="I851" s="458"/>
      <c r="J851" s="261"/>
      <c r="K851" s="200">
        <v>0</v>
      </c>
      <c r="L851" s="17" t="s">
        <v>21</v>
      </c>
      <c r="M851" s="14">
        <v>100</v>
      </c>
      <c r="N851" s="245" t="s">
        <v>434</v>
      </c>
      <c r="O851" s="14" t="s">
        <v>923</v>
      </c>
      <c r="P851" s="203"/>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51" s="20" t="s">
        <v>21</v>
      </c>
      <c r="S851" s="14">
        <v>100</v>
      </c>
      <c r="T851" s="26" t="s">
        <v>936</v>
      </c>
      <c r="U851" s="26" t="s">
        <v>936</v>
      </c>
    </row>
    <row r="852" spans="1:22" ht="27.6" hidden="1" x14ac:dyDescent="0.3">
      <c r="A852" s="1"/>
      <c r="B852" s="53">
        <v>43004</v>
      </c>
      <c r="C852" s="60" t="s">
        <v>885</v>
      </c>
      <c r="D852" s="293" t="s">
        <v>886</v>
      </c>
      <c r="E852" s="84"/>
      <c r="F852" s="245" t="s">
        <v>20</v>
      </c>
      <c r="G852" s="239">
        <v>67.73</v>
      </c>
      <c r="H852" s="219">
        <v>820210</v>
      </c>
      <c r="I852" s="458"/>
      <c r="J852" s="261"/>
      <c r="K852" s="200">
        <v>0</v>
      </c>
      <c r="L852" s="17" t="s">
        <v>21</v>
      </c>
      <c r="M852" s="14">
        <v>100</v>
      </c>
      <c r="N852" s="245" t="s">
        <v>434</v>
      </c>
      <c r="O852" s="14" t="s">
        <v>923</v>
      </c>
      <c r="P852" s="203"/>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52" s="20" t="s">
        <v>21</v>
      </c>
      <c r="S852" s="14">
        <v>100</v>
      </c>
      <c r="T852" s="26" t="s">
        <v>936</v>
      </c>
      <c r="U852" s="26" t="s">
        <v>936</v>
      </c>
    </row>
    <row r="853" spans="1:22" ht="27.6" hidden="1" x14ac:dyDescent="0.3">
      <c r="A853" s="1"/>
      <c r="B853" s="415" t="s">
        <v>978</v>
      </c>
      <c r="C853" s="415" t="s">
        <v>887</v>
      </c>
      <c r="D853" s="416" t="s">
        <v>888</v>
      </c>
      <c r="E853" s="16"/>
      <c r="F853" s="22" t="s">
        <v>20</v>
      </c>
      <c r="G853" s="295">
        <v>338.4</v>
      </c>
      <c r="H853" s="219">
        <v>4098024</v>
      </c>
      <c r="I853" s="458"/>
      <c r="J853" s="297"/>
      <c r="K853" s="200">
        <v>0</v>
      </c>
      <c r="L853" s="166" t="s">
        <v>21</v>
      </c>
      <c r="M853" s="14">
        <v>100</v>
      </c>
      <c r="N853" s="245" t="s">
        <v>434</v>
      </c>
      <c r="O853" s="14" t="s">
        <v>923</v>
      </c>
      <c r="P853" s="203"/>
      <c r="Q853" s="30"/>
      <c r="R853" s="20" t="s">
        <v>21</v>
      </c>
      <c r="S853" s="14">
        <v>100</v>
      </c>
      <c r="T853" s="26" t="s">
        <v>936</v>
      </c>
      <c r="U853" s="26" t="s">
        <v>936</v>
      </c>
    </row>
    <row r="854" spans="1:22" ht="27.6" hidden="1" x14ac:dyDescent="0.3">
      <c r="A854" s="1"/>
      <c r="B854" s="415" t="s">
        <v>979</v>
      </c>
      <c r="C854" s="415" t="s">
        <v>889</v>
      </c>
      <c r="D854" s="416" t="s">
        <v>890</v>
      </c>
      <c r="E854" s="16"/>
      <c r="F854" s="22" t="s">
        <v>20</v>
      </c>
      <c r="G854" s="295">
        <v>287.56</v>
      </c>
      <c r="H854" s="219">
        <v>3482352</v>
      </c>
      <c r="I854" s="458"/>
      <c r="J854" s="297"/>
      <c r="K854" s="200">
        <v>0</v>
      </c>
      <c r="L854" s="166" t="s">
        <v>21</v>
      </c>
      <c r="M854" s="14">
        <v>100</v>
      </c>
      <c r="N854" s="245" t="s">
        <v>434</v>
      </c>
      <c r="O854" s="14" t="s">
        <v>923</v>
      </c>
      <c r="P854" s="203"/>
      <c r="Q854" s="30"/>
      <c r="R854" s="20" t="s">
        <v>21</v>
      </c>
      <c r="S854" s="14">
        <v>100</v>
      </c>
      <c r="T854" s="26" t="s">
        <v>936</v>
      </c>
      <c r="U854" s="26" t="s">
        <v>936</v>
      </c>
    </row>
    <row r="855" spans="1:22" ht="27.6" hidden="1" x14ac:dyDescent="0.3">
      <c r="A855" s="1"/>
      <c r="B855" s="417" t="s">
        <v>980</v>
      </c>
      <c r="C855" s="417" t="s">
        <v>891</v>
      </c>
      <c r="D855" s="418" t="s">
        <v>892</v>
      </c>
      <c r="E855" s="169"/>
      <c r="F855" s="332" t="s">
        <v>20</v>
      </c>
      <c r="G855" s="419">
        <v>241.18</v>
      </c>
      <c r="H855" s="225">
        <v>2920690</v>
      </c>
      <c r="I855" s="458"/>
      <c r="J855" s="297"/>
      <c r="K855" s="200">
        <v>0</v>
      </c>
      <c r="L855" s="368" t="s">
        <v>21</v>
      </c>
      <c r="M855" s="285">
        <v>100</v>
      </c>
      <c r="N855" s="353" t="s">
        <v>434</v>
      </c>
      <c r="O855" s="285" t="s">
        <v>923</v>
      </c>
      <c r="P855" s="286"/>
      <c r="Q855" s="305"/>
      <c r="R855" s="360" t="s">
        <v>21</v>
      </c>
      <c r="S855" s="285">
        <v>100</v>
      </c>
      <c r="T855" s="26" t="s">
        <v>936</v>
      </c>
      <c r="U855" s="26" t="s">
        <v>936</v>
      </c>
    </row>
    <row r="856" spans="1:22" customFormat="1" ht="37.5" hidden="1" customHeight="1" x14ac:dyDescent="0.3">
      <c r="A856" s="1"/>
      <c r="B856" s="578">
        <v>4400</v>
      </c>
      <c r="C856" s="603">
        <v>4400</v>
      </c>
      <c r="D856" s="600" t="s">
        <v>893</v>
      </c>
      <c r="E856" s="100">
        <v>1</v>
      </c>
      <c r="F856" s="224" t="s">
        <v>894</v>
      </c>
      <c r="G856" s="145">
        <v>188.82</v>
      </c>
      <c r="H856" s="241">
        <v>2286610</v>
      </c>
      <c r="I856" s="111"/>
      <c r="J856" s="261"/>
      <c r="K856" s="200">
        <v>0</v>
      </c>
      <c r="L856" s="372" t="s">
        <v>21</v>
      </c>
      <c r="M856" s="205">
        <v>100</v>
      </c>
      <c r="N856" s="206" t="s">
        <v>473</v>
      </c>
      <c r="O856" s="205">
        <v>243</v>
      </c>
      <c r="P856" s="390" t="s">
        <v>95</v>
      </c>
      <c r="Q856" s="2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56" s="209" t="s">
        <v>21</v>
      </c>
      <c r="S856" s="279">
        <v>100</v>
      </c>
      <c r="T856" s="26" t="s">
        <v>936</v>
      </c>
      <c r="U856" s="26" t="s">
        <v>936</v>
      </c>
    </row>
    <row r="857" spans="1:22" customFormat="1" ht="37.5" hidden="1" customHeight="1" x14ac:dyDescent="0.3">
      <c r="B857" s="578">
        <v>4400</v>
      </c>
      <c r="C857" s="604"/>
      <c r="D857" s="601"/>
      <c r="E857" s="135">
        <v>2</v>
      </c>
      <c r="F857" s="136" t="s">
        <v>895</v>
      </c>
      <c r="G857" s="146">
        <v>533.46</v>
      </c>
      <c r="H857" s="242">
        <v>6460201</v>
      </c>
      <c r="I857" s="496">
        <f>+G857-G856</f>
        <v>344.64000000000004</v>
      </c>
      <c r="J857" s="114"/>
      <c r="K857" s="200">
        <v>0</v>
      </c>
      <c r="L857" s="166" t="s">
        <v>21</v>
      </c>
      <c r="M857" s="25">
        <v>100</v>
      </c>
      <c r="N857" s="35" t="s">
        <v>473</v>
      </c>
      <c r="O857" s="25">
        <v>243</v>
      </c>
      <c r="P857" s="301"/>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57" s="302"/>
      <c r="S857" s="394"/>
      <c r="T857" s="26" t="s">
        <v>936</v>
      </c>
      <c r="U857" s="26"/>
      <c r="V857" s="93"/>
    </row>
    <row r="858" spans="1:22" customFormat="1" ht="37.5" hidden="1" customHeight="1" x14ac:dyDescent="0.3">
      <c r="B858" s="578">
        <v>4400</v>
      </c>
      <c r="C858" s="604"/>
      <c r="D858" s="601"/>
      <c r="E858" s="135">
        <v>2</v>
      </c>
      <c r="F858" s="136" t="s">
        <v>568</v>
      </c>
      <c r="G858" s="146">
        <v>1323.34</v>
      </c>
      <c r="H858" s="242">
        <v>16025647</v>
      </c>
      <c r="I858" s="496">
        <f>+G858-G856</f>
        <v>1134.52</v>
      </c>
      <c r="J858" s="114"/>
      <c r="K858" s="200">
        <v>0</v>
      </c>
      <c r="L858" s="166" t="s">
        <v>21</v>
      </c>
      <c r="M858" s="25">
        <v>100</v>
      </c>
      <c r="N858" s="35" t="s">
        <v>473</v>
      </c>
      <c r="O858" s="25">
        <v>243</v>
      </c>
      <c r="P858" s="301"/>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58" s="302"/>
      <c r="S858" s="394"/>
      <c r="T858" s="26" t="s">
        <v>936</v>
      </c>
      <c r="U858" s="26"/>
      <c r="V858" s="93"/>
    </row>
    <row r="859" spans="1:22" customFormat="1" ht="37.5" hidden="1" customHeight="1" x14ac:dyDescent="0.3">
      <c r="B859" s="578">
        <v>4400</v>
      </c>
      <c r="C859" s="604"/>
      <c r="D859" s="601"/>
      <c r="E859" s="135">
        <v>4</v>
      </c>
      <c r="F859" s="136" t="s">
        <v>570</v>
      </c>
      <c r="G859" s="146">
        <v>1961.17</v>
      </c>
      <c r="H859" s="242">
        <v>23749769</v>
      </c>
      <c r="I859" s="496">
        <f>+G859-G856</f>
        <v>1772.3500000000001</v>
      </c>
      <c r="J859" s="114"/>
      <c r="K859" s="200">
        <v>0</v>
      </c>
      <c r="L859" s="166" t="s">
        <v>21</v>
      </c>
      <c r="M859" s="25">
        <v>100</v>
      </c>
      <c r="N859" s="35" t="s">
        <v>473</v>
      </c>
      <c r="O859" s="25">
        <v>243</v>
      </c>
      <c r="P859" s="301"/>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59" s="302"/>
      <c r="S859" s="394"/>
      <c r="T859" s="26" t="s">
        <v>936</v>
      </c>
      <c r="U859" s="26"/>
      <c r="V859" s="149"/>
    </row>
    <row r="860" spans="1:22" customFormat="1" ht="37.5" hidden="1" customHeight="1" thickBot="1" x14ac:dyDescent="0.35">
      <c r="B860" s="578">
        <v>4400</v>
      </c>
      <c r="C860" s="605"/>
      <c r="D860" s="602"/>
      <c r="E860" s="137">
        <v>5</v>
      </c>
      <c r="F860" s="138" t="s">
        <v>572</v>
      </c>
      <c r="G860" s="488">
        <v>3069.31</v>
      </c>
      <c r="H860" s="243">
        <v>37169344</v>
      </c>
      <c r="I860" s="496">
        <f>+G860-G856</f>
        <v>2880.49</v>
      </c>
      <c r="J860" s="114"/>
      <c r="K860" s="200">
        <v>0</v>
      </c>
      <c r="L860" s="376" t="s">
        <v>21</v>
      </c>
      <c r="M860" s="211">
        <v>100</v>
      </c>
      <c r="N860" s="212" t="s">
        <v>473</v>
      </c>
      <c r="O860" s="211">
        <v>243</v>
      </c>
      <c r="P860" s="395"/>
      <c r="Q860" s="21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60" s="396"/>
      <c r="S860" s="397"/>
      <c r="T860" s="26" t="s">
        <v>936</v>
      </c>
      <c r="U860" s="26"/>
      <c r="V860" s="93"/>
    </row>
    <row r="861" spans="1:22" x14ac:dyDescent="0.3">
      <c r="H861" s="495"/>
    </row>
    <row r="862" spans="1:22" x14ac:dyDescent="0.3">
      <c r="H862" s="495"/>
    </row>
    <row r="863" spans="1:22" x14ac:dyDescent="0.3">
      <c r="G863" s="403" t="s">
        <v>915</v>
      </c>
      <c r="H863" s="495"/>
    </row>
    <row r="864" spans="1:22" x14ac:dyDescent="0.3">
      <c r="H864" s="495"/>
    </row>
    <row r="865" spans="8:8" x14ac:dyDescent="0.3">
      <c r="H865" s="495"/>
    </row>
    <row r="866" spans="8:8" x14ac:dyDescent="0.3">
      <c r="H866" s="495"/>
    </row>
    <row r="867" spans="8:8" x14ac:dyDescent="0.3">
      <c r="H867" s="495"/>
    </row>
    <row r="868" spans="8:8" x14ac:dyDescent="0.3">
      <c r="H868" s="495"/>
    </row>
    <row r="869" spans="8:8" x14ac:dyDescent="0.3">
      <c r="H869" s="495"/>
    </row>
    <row r="870" spans="8:8" x14ac:dyDescent="0.3">
      <c r="H870" s="495"/>
    </row>
    <row r="871" spans="8:8" x14ac:dyDescent="0.3">
      <c r="H871" s="495"/>
    </row>
    <row r="872" spans="8:8" x14ac:dyDescent="0.3">
      <c r="H872" s="495"/>
    </row>
    <row r="873" spans="8:8" x14ac:dyDescent="0.3">
      <c r="H873" s="495"/>
    </row>
    <row r="874" spans="8:8" x14ac:dyDescent="0.3">
      <c r="H874" s="495"/>
    </row>
  </sheetData>
  <sheetProtection algorithmName="SHA-512" hashValue="z6NObJg/jSk6hWLuouhISlCaruzhqSht96P0FZp2/nSdvaFOhfh1i/YuAOWW8scpOXsM4mCM8fMFfXYV1IxPmg==" saltValue="piAZlUfFQmZrXxtRF6gjng==" spinCount="100000" sheet="1" objects="1" scenarios="1"/>
  <autoFilter ref="A4:Y860" xr:uid="{766763FE-D2F7-4927-AEA4-BC899EB2AA35}">
    <filterColumn colId="2" showButton="0"/>
    <filterColumn colId="3" showButton="0"/>
    <filterColumn colId="4" showButton="0"/>
    <filterColumn colId="5" showButton="0"/>
    <filterColumn colId="6" showButton="0"/>
    <filterColumn colId="13">
      <filters>
        <filter val="Inspección oficial"/>
        <filter val="Titulo"/>
      </filters>
    </filterColumn>
  </autoFilter>
  <mergeCells count="244">
    <mergeCell ref="D827:F827"/>
    <mergeCell ref="D830:F830"/>
    <mergeCell ref="C837:C840"/>
    <mergeCell ref="D837:D840"/>
    <mergeCell ref="D848:F848"/>
    <mergeCell ref="C856:C860"/>
    <mergeCell ref="D856:D860"/>
    <mergeCell ref="C815:C818"/>
    <mergeCell ref="D815:D818"/>
    <mergeCell ref="C819:C822"/>
    <mergeCell ref="D819:D822"/>
    <mergeCell ref="C823:C826"/>
    <mergeCell ref="D823:D826"/>
    <mergeCell ref="D782:F782"/>
    <mergeCell ref="D797:F797"/>
    <mergeCell ref="D803:F803"/>
    <mergeCell ref="C810:C812"/>
    <mergeCell ref="D810:D812"/>
    <mergeCell ref="D814:G814"/>
    <mergeCell ref="D752:F752"/>
    <mergeCell ref="D762:F762"/>
    <mergeCell ref="D770:F770"/>
    <mergeCell ref="D774:F774"/>
    <mergeCell ref="C775:C776"/>
    <mergeCell ref="D775:D776"/>
    <mergeCell ref="D733:F733"/>
    <mergeCell ref="D738:F738"/>
    <mergeCell ref="C744:C746"/>
    <mergeCell ref="D744:D746"/>
    <mergeCell ref="C747:C749"/>
    <mergeCell ref="D747:D749"/>
    <mergeCell ref="D700:F700"/>
    <mergeCell ref="D712:F712"/>
    <mergeCell ref="D719:F719"/>
    <mergeCell ref="D721:F721"/>
    <mergeCell ref="C730:C732"/>
    <mergeCell ref="D730:D732"/>
    <mergeCell ref="C682:C684"/>
    <mergeCell ref="D682:D684"/>
    <mergeCell ref="C690:C693"/>
    <mergeCell ref="D690:D693"/>
    <mergeCell ref="C694:C697"/>
    <mergeCell ref="D694:D697"/>
    <mergeCell ref="C650:C653"/>
    <mergeCell ref="D650:D653"/>
    <mergeCell ref="C659:C661"/>
    <mergeCell ref="D659:D661"/>
    <mergeCell ref="C679:C681"/>
    <mergeCell ref="D679:D681"/>
    <mergeCell ref="D637:F637"/>
    <mergeCell ref="C638:C641"/>
    <mergeCell ref="D638:D641"/>
    <mergeCell ref="C642:C645"/>
    <mergeCell ref="D642:D645"/>
    <mergeCell ref="C646:C649"/>
    <mergeCell ref="D646:D649"/>
    <mergeCell ref="C612:C614"/>
    <mergeCell ref="D612:D614"/>
    <mergeCell ref="C619:C623"/>
    <mergeCell ref="D619:D623"/>
    <mergeCell ref="D633:F633"/>
    <mergeCell ref="C634:C636"/>
    <mergeCell ref="D634:D636"/>
    <mergeCell ref="D593:F593"/>
    <mergeCell ref="C598:C601"/>
    <mergeCell ref="D598:D601"/>
    <mergeCell ref="C602:C606"/>
    <mergeCell ref="D602:D606"/>
    <mergeCell ref="C607:C611"/>
    <mergeCell ref="D607:D611"/>
    <mergeCell ref="C580:C584"/>
    <mergeCell ref="D580:D584"/>
    <mergeCell ref="C585:C588"/>
    <mergeCell ref="D585:D588"/>
    <mergeCell ref="C589:C592"/>
    <mergeCell ref="D589:D592"/>
    <mergeCell ref="C563:C568"/>
    <mergeCell ref="D563:D568"/>
    <mergeCell ref="C569:C574"/>
    <mergeCell ref="D569:D574"/>
    <mergeCell ref="C575:C579"/>
    <mergeCell ref="D575:D579"/>
    <mergeCell ref="C548:C552"/>
    <mergeCell ref="D548:D552"/>
    <mergeCell ref="C553:C557"/>
    <mergeCell ref="D553:D557"/>
    <mergeCell ref="C558:C562"/>
    <mergeCell ref="D558:D562"/>
    <mergeCell ref="C533:C537"/>
    <mergeCell ref="D533:D537"/>
    <mergeCell ref="C538:C542"/>
    <mergeCell ref="D538:D542"/>
    <mergeCell ref="C543:C547"/>
    <mergeCell ref="D543:D547"/>
    <mergeCell ref="C480:C484"/>
    <mergeCell ref="D480:D484"/>
    <mergeCell ref="C485:G485"/>
    <mergeCell ref="C489:C492"/>
    <mergeCell ref="D489:D492"/>
    <mergeCell ref="C493:C496"/>
    <mergeCell ref="D493:D496"/>
    <mergeCell ref="C465:C469"/>
    <mergeCell ref="D465:D469"/>
    <mergeCell ref="C470:C474"/>
    <mergeCell ref="D470:D474"/>
    <mergeCell ref="C475:C479"/>
    <mergeCell ref="D475:D479"/>
    <mergeCell ref="C450:C454"/>
    <mergeCell ref="D450:D454"/>
    <mergeCell ref="C455:C459"/>
    <mergeCell ref="D455:D459"/>
    <mergeCell ref="C460:C464"/>
    <mergeCell ref="D460:D464"/>
    <mergeCell ref="C399:C413"/>
    <mergeCell ref="D399:D413"/>
    <mergeCell ref="C414:C428"/>
    <mergeCell ref="D414:D428"/>
    <mergeCell ref="C445:C449"/>
    <mergeCell ref="D445:D449"/>
    <mergeCell ref="C354:C368"/>
    <mergeCell ref="D354:D368"/>
    <mergeCell ref="C369:C383"/>
    <mergeCell ref="D369:D383"/>
    <mergeCell ref="C384:C398"/>
    <mergeCell ref="D384:D398"/>
    <mergeCell ref="C309:C323"/>
    <mergeCell ref="D309:D323"/>
    <mergeCell ref="C324:C338"/>
    <mergeCell ref="D324:D338"/>
    <mergeCell ref="C339:C353"/>
    <mergeCell ref="D339:D353"/>
    <mergeCell ref="C270:C271"/>
    <mergeCell ref="D270:D271"/>
    <mergeCell ref="C275:F275"/>
    <mergeCell ref="C278:G278"/>
    <mergeCell ref="C297:F297"/>
    <mergeCell ref="C307:F307"/>
    <mergeCell ref="C251:C253"/>
    <mergeCell ref="D251:D253"/>
    <mergeCell ref="C254:C262"/>
    <mergeCell ref="D254:D262"/>
    <mergeCell ref="C264:C267"/>
    <mergeCell ref="D264:D267"/>
    <mergeCell ref="C240:C242"/>
    <mergeCell ref="D240:D242"/>
    <mergeCell ref="C245:C246"/>
    <mergeCell ref="D245:D246"/>
    <mergeCell ref="C249:C250"/>
    <mergeCell ref="D249:D250"/>
    <mergeCell ref="C228:C230"/>
    <mergeCell ref="D228:D230"/>
    <mergeCell ref="C231:C233"/>
    <mergeCell ref="D231:D233"/>
    <mergeCell ref="C234:F234"/>
    <mergeCell ref="C236:C238"/>
    <mergeCell ref="D236:D238"/>
    <mergeCell ref="C219:C221"/>
    <mergeCell ref="D219:D221"/>
    <mergeCell ref="C222:C224"/>
    <mergeCell ref="D222:D224"/>
    <mergeCell ref="C225:C227"/>
    <mergeCell ref="D225:D227"/>
    <mergeCell ref="C208:G208"/>
    <mergeCell ref="C210:C212"/>
    <mergeCell ref="D210:D212"/>
    <mergeCell ref="C213:C215"/>
    <mergeCell ref="D213:D215"/>
    <mergeCell ref="C216:C218"/>
    <mergeCell ref="D216:D218"/>
    <mergeCell ref="C199:C201"/>
    <mergeCell ref="D199:D201"/>
    <mergeCell ref="C202:C204"/>
    <mergeCell ref="D202:D204"/>
    <mergeCell ref="C205:C207"/>
    <mergeCell ref="D205:D207"/>
    <mergeCell ref="C193:C195"/>
    <mergeCell ref="D193:D195"/>
    <mergeCell ref="Y193:Y195"/>
    <mergeCell ref="C196:C198"/>
    <mergeCell ref="D196:D198"/>
    <mergeCell ref="Y196:Y198"/>
    <mergeCell ref="C184:C186"/>
    <mergeCell ref="D184:D186"/>
    <mergeCell ref="C187:C189"/>
    <mergeCell ref="D187:D189"/>
    <mergeCell ref="Y187:Y189"/>
    <mergeCell ref="C190:C192"/>
    <mergeCell ref="D190:D192"/>
    <mergeCell ref="Y190:Y192"/>
    <mergeCell ref="C178:C180"/>
    <mergeCell ref="D178:D180"/>
    <mergeCell ref="Y178:Y180"/>
    <mergeCell ref="C181:C183"/>
    <mergeCell ref="D181:D183"/>
    <mergeCell ref="Y181:Y183"/>
    <mergeCell ref="C170:F170"/>
    <mergeCell ref="C172:C174"/>
    <mergeCell ref="D172:D174"/>
    <mergeCell ref="Y172:Y174"/>
    <mergeCell ref="C175:C177"/>
    <mergeCell ref="D175:D177"/>
    <mergeCell ref="C82:F82"/>
    <mergeCell ref="C117:F117"/>
    <mergeCell ref="C136:F136"/>
    <mergeCell ref="C141:F141"/>
    <mergeCell ref="C167:C169"/>
    <mergeCell ref="D167:D169"/>
    <mergeCell ref="C73:C75"/>
    <mergeCell ref="D73:D75"/>
    <mergeCell ref="C76:C78"/>
    <mergeCell ref="D76:D78"/>
    <mergeCell ref="C79:C81"/>
    <mergeCell ref="D79:D81"/>
    <mergeCell ref="C64:C66"/>
    <mergeCell ref="D64:D66"/>
    <mergeCell ref="C67:C69"/>
    <mergeCell ref="D67:D69"/>
    <mergeCell ref="C70:C72"/>
    <mergeCell ref="D70:D72"/>
    <mergeCell ref="C53:C55"/>
    <mergeCell ref="D53:D55"/>
    <mergeCell ref="C56:F56"/>
    <mergeCell ref="C58:C60"/>
    <mergeCell ref="D58:D60"/>
    <mergeCell ref="C61:C63"/>
    <mergeCell ref="D61:D63"/>
    <mergeCell ref="C44:C46"/>
    <mergeCell ref="D44:D46"/>
    <mergeCell ref="C47:C49"/>
    <mergeCell ref="D47:D49"/>
    <mergeCell ref="C50:C52"/>
    <mergeCell ref="D50:D52"/>
    <mergeCell ref="C35:C37"/>
    <mergeCell ref="D35:D37"/>
    <mergeCell ref="C38:C40"/>
    <mergeCell ref="D38:D40"/>
    <mergeCell ref="C41:C43"/>
    <mergeCell ref="D41:D43"/>
    <mergeCell ref="C4:H5"/>
    <mergeCell ref="J6:K6"/>
    <mergeCell ref="C7:G7"/>
    <mergeCell ref="C30:F30"/>
    <mergeCell ref="C32:C34"/>
    <mergeCell ref="D32:D34"/>
  </mergeCells>
  <pageMargins left="0.7" right="0.7" top="0.75" bottom="0.75" header="0.3" footer="0.3"/>
  <pageSetup scale="40" orientation="portrait" r:id="rId1"/>
  <colBreaks count="1" manualBreakCount="1">
    <brk id="8" max="1048575"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bc39b8-e2e6-47a0-891c-601d01fb1a40">
      <Terms xmlns="http://schemas.microsoft.com/office/infopath/2007/PartnerControls"/>
    </lcf76f155ced4ddcb4097134ff3c332f>
    <TaxCatchAll xmlns="6c60952e-e9e0-4d4a-b728-9d01db15fa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DC560E26332A642A34E7613F87164F3" ma:contentTypeVersion="18" ma:contentTypeDescription="Create a new document." ma:contentTypeScope="" ma:versionID="47ff2a9954930d2f829090299814c945">
  <xsd:schema xmlns:xsd="http://www.w3.org/2001/XMLSchema" xmlns:xs="http://www.w3.org/2001/XMLSchema" xmlns:p="http://schemas.microsoft.com/office/2006/metadata/properties" xmlns:ns2="1abc39b8-e2e6-47a0-891c-601d01fb1a40" xmlns:ns3="6c60952e-e9e0-4d4a-b728-9d01db15fa23" targetNamespace="http://schemas.microsoft.com/office/2006/metadata/properties" ma:root="true" ma:fieldsID="469004f712e2cb3b1c52afd477499132" ns2:_="" ns3:_="">
    <xsd:import namespace="1abc39b8-e2e6-47a0-891c-601d01fb1a40"/>
    <xsd:import namespace="6c60952e-e9e0-4d4a-b728-9d01db15fa2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c39b8-e2e6-47a0-891c-601d01fb1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60952e-e9e0-4d4a-b728-9d01db15fa2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6b1a7d1-db2a-4c95-b0f6-149e2676f232}" ma:internalName="TaxCatchAll" ma:showField="CatchAllData" ma:web="6c60952e-e9e0-4d4a-b728-9d01db15fa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641053-F2AA-4469-9337-041503B34717}">
  <ds:schemaRefs>
    <ds:schemaRef ds:uri="http://purl.org/dc/dcmitype/"/>
    <ds:schemaRef ds:uri="http://www.w3.org/XML/1998/namespace"/>
    <ds:schemaRef ds:uri="http://schemas.microsoft.com/office/2006/documentManagement/types"/>
    <ds:schemaRef ds:uri="6c60952e-e9e0-4d4a-b728-9d01db15fa23"/>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purl.org/dc/terms/"/>
    <ds:schemaRef ds:uri="1abc39b8-e2e6-47a0-891c-601d01fb1a40"/>
  </ds:schemaRefs>
</ds:datastoreItem>
</file>

<file path=customXml/itemProps2.xml><?xml version="1.0" encoding="utf-8"?>
<ds:datastoreItem xmlns:ds="http://schemas.openxmlformats.org/officeDocument/2006/customXml" ds:itemID="{E2B50197-2135-43EB-BAF6-CD2F2DD249F5}">
  <ds:schemaRefs>
    <ds:schemaRef ds:uri="http://schemas.microsoft.com/sharepoint/v3/contenttype/forms"/>
  </ds:schemaRefs>
</ds:datastoreItem>
</file>

<file path=customXml/itemProps3.xml><?xml version="1.0" encoding="utf-8"?>
<ds:datastoreItem xmlns:ds="http://schemas.openxmlformats.org/officeDocument/2006/customXml" ds:itemID="{34BC5C7B-C475-4D95-9AD3-83DF6B26B6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c39b8-e2e6-47a0-891c-601d01fb1a40"/>
    <ds:schemaRef ds:uri="6c60952e-e9e0-4d4a-b728-9d01db15fa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HOME</vt:lpstr>
      <vt:lpstr>Manual Tarifario Vigente</vt:lpstr>
      <vt:lpstr>Excepción_Pago_Ley_2069.</vt:lpstr>
      <vt:lpstr>Tarifas Diferenciadas Ley 2069.</vt:lpstr>
      <vt:lpstr>Registro o Notificación.</vt:lpstr>
      <vt:lpstr>Modificaciones </vt:lpstr>
      <vt:lpstr>Analis de Laboratorio.</vt:lpstr>
      <vt:lpstr>Certificaciones y Autorizacion.</vt:lpstr>
      <vt:lpstr>Plantas de Benefecio Animal.</vt:lpstr>
      <vt:lpstr>'Analis de Laboratorio.'!Área_de_impresión</vt:lpstr>
      <vt:lpstr>'Certificaciones y Autorizacion.'!Área_de_impresión</vt:lpstr>
      <vt:lpstr>Excepción_Pago_Ley_2069.!Área_de_impresión</vt:lpstr>
      <vt:lpstr>'Manual Tarifario Vigente'!Área_de_impresión</vt:lpstr>
      <vt:lpstr>'Modificaciones '!Área_de_impresión</vt:lpstr>
      <vt:lpstr>'Plantas de Benefecio Animal.'!Área_de_impresión</vt:lpstr>
      <vt:lpstr>'Registro o Notificación.'!Área_de_impresión</vt:lpstr>
      <vt:lpstr>'Tarifas Diferenciadas Ley 2069.'!Área_de_impresión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Lucero Garzon Ariza</dc:creator>
  <cp:keywords/>
  <dc:description/>
  <cp:lastModifiedBy>Lucero Garzon</cp:lastModifiedBy>
  <cp:revision/>
  <dcterms:created xsi:type="dcterms:W3CDTF">2023-08-11T23:19:55Z</dcterms:created>
  <dcterms:modified xsi:type="dcterms:W3CDTF">2026-10-22T15:38:09Z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0x0101002DC560E26332A642A34E7613F87164F3</vt:lpwstr>
  </property>
  <property fmtid="{D5CDD505-2E9C-101B-9397-08002B2CF9AE}" pid="3" name="MediaServiceImageTags">
    <vt:lpwstr/>
  </property>
</Properties>
</file>