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dtinocoes\Downloads\"/>
    </mc:Choice>
  </mc:AlternateContent>
  <xr:revisionPtr revIDLastSave="0" documentId="13_ncr:1_{1D145620-883A-4A14-9728-8FB1BFBDFD53}" xr6:coauthVersionLast="47" xr6:coauthVersionMax="47" xr10:uidLastSave="{00000000-0000-0000-0000-000000000000}"/>
  <bookViews>
    <workbookView xWindow="20370" yWindow="-120" windowWidth="29040" windowHeight="15720" tabRatio="509" xr2:uid="{00000000-000D-0000-FFFF-FFFF00000000}"/>
  </bookViews>
  <sheets>
    <sheet name="I_tutoría" sheetId="25" r:id="rId1"/>
  </sheets>
  <definedNames>
    <definedName name="_xlnm._FilterDatabase" localSheetId="0" hidden="1">I_tutoría!$A$5:$K$117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5" l="1"/>
  <c r="J114" i="25"/>
  <c r="J116" i="25"/>
  <c r="J61" i="25" l="1"/>
  <c r="J80" i="25" l="1"/>
  <c r="J75" i="25"/>
  <c r="J71" i="25"/>
  <c r="J90" i="25"/>
  <c r="J16" i="25"/>
  <c r="J95" i="25"/>
  <c r="J21" i="25"/>
  <c r="J110" i="25"/>
  <c r="J105" i="25"/>
  <c r="J85" i="25"/>
</calcChain>
</file>

<file path=xl/sharedStrings.xml><?xml version="1.0" encoding="utf-8"?>
<sst xmlns="http://schemas.openxmlformats.org/spreadsheetml/2006/main" count="361" uniqueCount="142">
  <si>
    <t>GESTIÓN DIRECTIVA</t>
  </si>
  <si>
    <t>DIRECCIONAMIENTO ESTRATEGICO</t>
  </si>
  <si>
    <t>FORMATO GESTIÓN DE BANCO DE PROGRAMAS Y PROYECTOS</t>
  </si>
  <si>
    <t>Código:GDI-DIE-FM21</t>
  </si>
  <si>
    <t>Versión: 02</t>
  </si>
  <si>
    <t>Fecha de Emisión:2023-08-02</t>
  </si>
  <si>
    <t xml:space="preserve">PROGRAMA </t>
  </si>
  <si>
    <t>PROYECTOS 2026 / V.G ANTERIORES</t>
  </si>
  <si>
    <t>DEPENDENCIA</t>
  </si>
  <si>
    <t>AVANCE FISICO I TRIMESTRE 2026 / V.G ANTERIORES</t>
  </si>
  <si>
    <t>INDICADORES</t>
  </si>
  <si>
    <t>AVANCE DE GESTION IV TRIMESTRE 2026 / V.G ANTERIORES</t>
  </si>
  <si>
    <t>DEPENDENCIA RESPONSABLE INDICADORES</t>
  </si>
  <si>
    <t>PRESUPUESTO APROPIADO</t>
  </si>
  <si>
    <t>PRESUPUESTO EJECUTADO</t>
  </si>
  <si>
    <t>RESULTADOS ALCANZADOS I TRIMESTRE</t>
  </si>
  <si>
    <t>PROGRAMA 1: FORTALECIMIENTO DE LA IVC DE LOS PRODUCTOS COMPETENCIA DEL INVIMA</t>
  </si>
  <si>
    <r>
      <rPr>
        <b/>
        <sz val="10"/>
        <color rgb="FF000000"/>
        <rFont val="Arial"/>
        <family val="2"/>
      </rPr>
      <t>1.4.4</t>
    </r>
    <r>
      <rPr>
        <sz val="10"/>
        <color rgb="FF000000"/>
        <rFont val="Arial"/>
        <family val="2"/>
      </rPr>
      <t xml:space="preserve"> Fortalecimiento del Reconocimiento Internacional de Invima 2026</t>
    </r>
  </si>
  <si>
    <t>4. Oficina de Asuntos Internacionales</t>
  </si>
  <si>
    <t>Oficina de Asuntos Internacionales</t>
  </si>
  <si>
    <r>
      <rPr>
        <b/>
        <sz val="10"/>
        <color rgb="FF000000"/>
        <rFont val="Arial"/>
        <family val="2"/>
      </rPr>
      <t xml:space="preserve">1.5.3 </t>
    </r>
    <r>
      <rPr>
        <sz val="10"/>
        <color rgb="FF000000"/>
        <rFont val="Arial"/>
        <family val="2"/>
      </rPr>
      <t>Expediente electronico IDA - innovacion digital con responsabilidad ambiental 2025</t>
    </r>
  </si>
  <si>
    <t>5. Direccion de Responsabilidad Sanitaria</t>
  </si>
  <si>
    <t xml:space="preserve">Eficiencia Ambiental </t>
  </si>
  <si>
    <t>Dirección de Responsabilidad Sanitaria</t>
  </si>
  <si>
    <t>N.A.</t>
  </si>
  <si>
    <t>Este proyecto se orienta a la modernizacion en la gestion adminstrativa de los procesos sancionatorios mediante la digitalización, organización y almacenamiento seguro de los expedientes, utilizando como base tecnológica SIRS para promover la sostenibilidad ambiental del Instituto. Se encuentra en fase de desarrollo y su avance es el siguiente:
A  la fecha de la primera tutoría se cuenta con el visor de expediente digital desarrollado y soportado en su código fuente, el cual permite: 
* Visualizar todos los documentos que hacen parte de un expediente
* Cuenta con un filtro para navegar por cada uno de los documentos que lo conforman facilitando la consulta
* Exportar el expediente consolidado o dividido por etapas del proceso
* Los documentos descargados son adaptativos para ser visualizados en diferentes dispositivos 
* Los documentos exportados cumplen con el manual de identidad del instituto
* El proceso de consulta y descarga cumple con la política de seguridad de la información 
* El sistema está pensado para que a futuro pueda ser accesible a los investigados
El componente del controlador de descarga que permitirá la interacción entre SIRS y SeSuite se encuentra en desarrollo, el cual se estima que pueda culminarse para el tercer trimestre de la vigencia, con lo cual también se contará con los avances de gestión que serán medidos a través de los indicadores de eficiencia ambiental y eficiencia en la digitalización</t>
  </si>
  <si>
    <t>Eficiencia en la digitalizacion</t>
  </si>
  <si>
    <r>
      <rPr>
        <b/>
        <sz val="10"/>
        <rFont val="Arial"/>
        <family val="2"/>
      </rPr>
      <t>1.6.4</t>
    </r>
    <r>
      <rPr>
        <sz val="10"/>
        <rFont val="Arial"/>
        <family val="2"/>
      </rPr>
      <t xml:space="preserve"> Demuestra la Calidad en Cosméticos, Aseo, Plaguicidas y Productos de Higiene Doméstica  2025</t>
    </r>
  </si>
  <si>
    <t>6. Dirección de Cosmeticos Aseo Plaguicidas y Productos de Higiene Domestica</t>
  </si>
  <si>
    <t>Muestras tomadas</t>
  </si>
  <si>
    <t>Dirección de Cosméticos, Aseo, Plaguicidas y Productos de Higiene Doméstica
Dirección de Operaciones Sanitarias</t>
  </si>
  <si>
    <t xml:space="preserve">
Proyecto que viene de la vigencia 2025, está orientado a comprobar a través de muestreos aleatorios, el cumplimiento de parámetros de calidad y seguridad de los productos competencia de la Dirección que se están comercializando dentro del país, contribuyendo con el fortalecimiento del Sistema Nacional de Vigilancia Sanitaria.
Con respecto a la entrega de reportes de análisis por parte del laboratorio se han recibido 114 de un total de 150, llevando un avance del 76% de ejecución de esta actividad, encontrandose dentro de las fechas establecidas del cronograma. 
Como resultados del la ejecución del proyecto y verificación de los análisis de laboratorios se genero una alerta sanitaria al Plan: Cosméticos para la piel y productos capilares - cosméticos para bebe, niños (cremas lociones, geles, jabón de baño liquido) Forma cosmética: gel, solución, Loción, emulsión  al producto: "Delicada espuma limpiadora", para niños por calidad Microbiológica Bajo Resolución 2120 de 2019 y determinación de la característica fisicoquímica de pH. Frente a esto se  realiza visitas al titular y al fabricante y se toma nueva muestra del mismo lote, para corroborar la desviación. Al corroborarse la desviación; se genera la Alerta sanitaria, como medida de control y seguridad de lo evidenciado. Para este caso se cuenta con la Alerta No. 32 del 17 de febrero de 2026. 
</t>
  </si>
  <si>
    <t>Muestras analizadas</t>
  </si>
  <si>
    <t>Laboratorio de Productos Farmacéuticos y otras Tecnologías</t>
  </si>
  <si>
    <t>Reportes de incumplimiento a normatividad sanitaria vigente</t>
  </si>
  <si>
    <t>Dirección de Cosméticos, Aseo, Plaguicidas y Productos de Higiene Doméstica</t>
  </si>
  <si>
    <t>Muestras analizadas tomadas</t>
  </si>
  <si>
    <t>Informes de resultados elaborado</t>
  </si>
  <si>
    <r>
      <rPr>
        <b/>
        <sz val="10"/>
        <color rgb="FF000000"/>
        <rFont val="Arial"/>
        <family val="2"/>
      </rPr>
      <t>1.6.5</t>
    </r>
    <r>
      <rPr>
        <sz val="10"/>
        <color rgb="FF000000"/>
        <rFont val="Arial"/>
        <family val="2"/>
      </rPr>
      <t xml:space="preserve"> Demuestra la Calidad en Cosméticos 2026</t>
    </r>
  </si>
  <si>
    <t>N/A</t>
  </si>
  <si>
    <t xml:space="preserve">
Este proyecto está orientado a comprobar a través de muestreos aleatorios, el cumplimiento de parámetros de calidad y seguridad de los productos competencia de la Dirección que se están comercializando dentro del país, contribuyendo con el fortalecimiento del Sistema Nacional de Vigilancia Sanitaria, para la vigencia de 2026.
A la fecha se ha dado inicio a las actividades de la fase de planeación que consisten en la elaboración de lineamientos y cronogramas de toma y análisis de muestras así como la elaboración de estudios previos para contratación de servicio de transporte de muestras e insumos y contratación de servicios profesionales requeridos para el proyecto.</t>
  </si>
  <si>
    <r>
      <rPr>
        <b/>
        <sz val="10"/>
        <color rgb="FF000000"/>
        <rFont val="Arial"/>
        <family val="2"/>
      </rPr>
      <t xml:space="preserve">1.7.4 </t>
    </r>
    <r>
      <rPr>
        <sz val="10"/>
        <color rgb="FF000000"/>
        <rFont val="Arial"/>
        <family val="2"/>
      </rPr>
      <t>Demuestra la Calidad de Dispositivos Médicos 2026</t>
    </r>
  </si>
  <si>
    <t>7. Direccion de Dispositivos Médicos</t>
  </si>
  <si>
    <t>Direccion de Dispositivos Medicos y Otras Tecnologias</t>
  </si>
  <si>
    <t xml:space="preserve">Este proyecto que tiene como objetivo ejercer acciones de vigilancia sanitaria para los Dispositivos Médicos seleccionados mediante la verificación de su calidad y seguridad de acuerdo a los estándares técnicos nacionales e internacionales, presenta avance principalmente en la fase de planeación y alistamiento del plan de muestreo orientado a verificar la calidad de dispositivos médicos En términos generales, se observó un avance favorable en las actividades previstas para el periodo evaluado, registrando un avance fisico total del proyecto de 13%, lo cual resulta acorde con la etapa inicial del proyecto y con la programación establecida en el cronograma.
En conclusión, el proyecto presenta un estado acorde con el cronograma establecido, toda vez que las actividades previstas para el trimestre muestran avance y se desarrollan conforme a la etapa inicial de planeación y preparación requerida para el inicio de la fase de ejecución.
</t>
  </si>
  <si>
    <t>Muestras analizadas programadas</t>
  </si>
  <si>
    <t>Oficina de Laboratorios y Control de Calidad</t>
  </si>
  <si>
    <t>Número de incumplimientos normativos reportados oportunamente a actores responsables</t>
  </si>
  <si>
    <t>Informes técnicos elaborados</t>
  </si>
  <si>
    <t>Producto no conforme</t>
  </si>
  <si>
    <r>
      <rPr>
        <b/>
        <sz val="10"/>
        <rFont val="Arial"/>
        <family val="2"/>
      </rPr>
      <t>1.8.30</t>
    </r>
    <r>
      <rPr>
        <sz val="10"/>
        <rFont val="Arial"/>
        <family val="2"/>
      </rPr>
      <t xml:space="preserve"> Control de Estableciminetos que Preparan y Ensamblan Alimentos - PAE 2025</t>
    </r>
  </si>
  <si>
    <t>8. Dirección De Alimentos Y Bebidas</t>
  </si>
  <si>
    <t>Dirección de alimentos y bebidas</t>
  </si>
  <si>
    <t xml:space="preserve">El proyecto tiene como objetivo realizar el plan de muestreo en articulación con las Entidades Territoriales de Salud para la verificación de parámetros microbiológicos y/o fisicoquímicos de productos, para la vigencia 2026 se dio un avance del 82% en el análisis de resultados. 
Así mismo se identificaron 10 resultados no conformes en los planes de lácteos y carnes por  calidad e inocuidad y se emitieron las correspondiente directrices al Grupo de Trabajo Terriotrial para realizar las intervenciones pertinentes.
</t>
  </si>
  <si>
    <t>Muestras analizadas (Gestion)</t>
  </si>
  <si>
    <t>Oficina de laboratorios y control de calidad del Invima</t>
  </si>
  <si>
    <t>No de incumplimientos normativos reportados oportunamente a actores responsables</t>
  </si>
  <si>
    <r>
      <rPr>
        <b/>
        <sz val="10"/>
        <rFont val="Arial"/>
        <family val="2"/>
      </rPr>
      <t xml:space="preserve">1.8.31 </t>
    </r>
    <r>
      <rPr>
        <sz val="10"/>
        <rFont val="Arial"/>
        <family val="2"/>
      </rPr>
      <t>CONTROL OFICIAL PARA ESTABLECIMIENTOS PROCESADORES DE ALIMENTOS (IVC) 2025</t>
    </r>
  </si>
  <si>
    <t xml:space="preserve">Dirección de operaciones sanitarias </t>
  </si>
  <si>
    <t>El objetivo principal del proyecto institucional es realizar seguimiento para determinar la presencia de microorganismos y parámetros fisicoquimícos y sus niveles en los alimentos que puedan suponer riesgos inaceptables para la salud, a la fecha se ha recibido por parte de la Oficina de Laboratorios y Control de calidad 705 informes analíticos lo que representa un 89% en el análisis de resultados sobre los cuales se ha efctuado verificación de los análisis  de la IVC y muestreo, con corte al 31 de marzo de 2026 se recibieron  101 resultados no conformes y se han emitido 76 directrices en donde se informó el resultado a los establecimiento y desde la Dirección de Operaciones Sanitarias se implementaron de manera inmediata las acciones correctivas encaminadas a evitar  que  los alimentos destinados al consumo humano contengan microorganismos, toxinas, metabolitos o que presenten riesgos fisicoquímicos en cantidades que superen los parámetros de seguridad alimentaria.</t>
  </si>
  <si>
    <t>Muestra analizadas programadas</t>
  </si>
  <si>
    <t>Oficina de Laboratorios y control de calidad
Laboratorios externos</t>
  </si>
  <si>
    <t>Muestra analizadas tomadas</t>
  </si>
  <si>
    <t>Numero de incumplimientos normativos reportados oportunamente a actores responsables</t>
  </si>
  <si>
    <t>Informes tecnicos elaborados</t>
  </si>
  <si>
    <r>
      <rPr>
        <b/>
        <sz val="10"/>
        <color rgb="FF000000"/>
        <rFont val="Arial"/>
        <family val="2"/>
      </rPr>
      <t xml:space="preserve">1.8.32 </t>
    </r>
    <r>
      <rPr>
        <sz val="10"/>
        <color rgb="FF000000"/>
        <rFont val="Arial"/>
        <family val="2"/>
      </rPr>
      <t>Vigilancia Sanitaria de Alimentos y Bebidas - ALIMENTOS PRODUCTOS IMPORTADOS ACEPTACION DE LOTES DE PRODUCTOS 2025</t>
    </r>
  </si>
  <si>
    <t>Dirección de operaciones sanitarias y entidades externas y/o Direcciones misionales</t>
  </si>
  <si>
    <r>
      <t xml:space="preserve">Proyecto que viene de la vigencia 2025, está orientado a los riesgos vinculados a la presencia de microorganismos y parámetros fisicoquímicos, y su cuantificación en los alimentos y bebidas, según lo establecido en la reglamentación sanitaria vigente en Colombia, que puedan suponer riesgos inaceptables para la salud de la población.
Durante el primer trimestre de 2026 se avanzó en la ejecución de los planes para el control sanitario de alimentos procesados. Como resultado, los laboratorios oficiales emitieron un total de 113 informes analíticos correspondientes a muestras recolectadas en el marco de las actividades de inspección, vigilancia y control sanitario. Los resultados evidenciaron un alto nivel de cumplimiento de los requisitos sanitarios en los productos evaluados. No obstante, se identificaron algunos casos de no conformidad en productos de la pesca, puntualmente en el plane de </t>
    </r>
    <r>
      <rPr>
        <i/>
        <sz val="10"/>
        <color rgb="FF000000"/>
        <rFont val="Arial"/>
        <family val="2"/>
      </rPr>
      <t>Pescados, moluscos y crustáceos crudos y precocidos (congelados y ultracongelados)</t>
    </r>
    <r>
      <rPr>
        <sz val="10"/>
        <color rgb="FF000000"/>
        <rFont val="Arial"/>
        <family val="2"/>
      </rPr>
      <t xml:space="preserve"> relacionados con la presencia de microorganismos como Escherichia coli (E. coli) y Salmonella. Frente a estos hallazgos, se activaron de manera inmediata los procedimientos de control establecidos por la entidad, incluyendo la notificación a los importadores responsables, la realización de visitas de inspección sanitaria, la toma de nuevas muestras para verificación de resultados y el seguimiento de cada caso hasta su cierre, de acuerdo con la normatividad vigente  que permita orientar las acciones de control y seguimiento a la información del proceso, trazabilidad y el seguimiento permanente de las actividades realizadas.
Estos resultados obtenidos durante el trimestre evidenciaron una adecuada ejecución del plan, fortaleciendo las actividades de inspección, vigilancia y control sanitario en los establecimientos procesadores de alimentos.</t>
    </r>
  </si>
  <si>
    <r>
      <rPr>
        <b/>
        <sz val="10"/>
        <rFont val="Arial"/>
        <family val="2"/>
      </rPr>
      <t>1.8.33</t>
    </r>
    <r>
      <rPr>
        <sz val="10"/>
        <rFont val="Arial"/>
        <family val="2"/>
      </rPr>
      <t xml:space="preserve"> Vigilancia Sanitaria de Alimentos y Bebidas - VIGILANCIA EPIDEMIOLOGICA (ACTIVA Y PASIVA) Líneas Bases 2025</t>
    </r>
  </si>
  <si>
    <t>Dirección de operaciones sanitarias Direccion Alimentos y BEBIDAS</t>
  </si>
  <si>
    <t>Este proyecto se orienta a vigilar y monitorear la panela, con el propósito de establecer una línea base para la actualización de la reglamentación existente en relación al contenido de sulfitos, azúcares reductores y no reductores, acrilamida, entre otros aspectos fisicoquímicos. Se encuentra en fase de ejecución y análisis. 
Durante el primer trimestre de 2026 se recibieron 11 informes analíticos de laboratorio que se encontraban pendientes, en cuya revisión no se encontraron resultados fuera de los parámetros establecidos. De esta manera, se cuenta con los insumos requeridos para la elaboración del informe de resultados.</t>
  </si>
  <si>
    <r>
      <rPr>
        <b/>
        <sz val="10"/>
        <rFont val="Arial"/>
        <family val="2"/>
      </rPr>
      <t xml:space="preserve">1.8.34 </t>
    </r>
    <r>
      <rPr>
        <sz val="10"/>
        <rFont val="Arial"/>
        <family val="2"/>
      </rPr>
      <t>VIGILANCIA EPIDEMIOLOGICA (ACTIVA Y PASIVA) Trichinella 2025</t>
    </r>
  </si>
  <si>
    <t>Proyecto que viene de la vigencia 2025, está orientado en el monitoreo del parásito como evento de interés en salud pública relacionados con la inocuidad de alimentos y la ocurrencia de las enfermedades y sus determinantes en el territorio para la planificación, ejecución y evaluación de intervenciones en salud.
El avance del proyecto se mantuvo estable durante el primer trimestre, debido a que las actividades desarrolladas corresponden a la elaboración del informe final, cuyo cumplimiento se reflejará con la entrega del documento consolidado. No obstante, es importante precisar que la actividad se encuentra dentro de los tiempos establecidos para su ejecución, por lo que esta situación es consistente con la planificación definida. El proyecto continúa ejecutándose conforme al cronograma establecido y se espera completar esta etapa durante el próximo trimestre.</t>
  </si>
  <si>
    <t xml:space="preserve">Universidad de Antioquia entidad externa </t>
  </si>
  <si>
    <r>
      <rPr>
        <b/>
        <sz val="10"/>
        <color rgb="FF000000"/>
        <rFont val="Arial"/>
        <family val="2"/>
      </rPr>
      <t>1.8.35</t>
    </r>
    <r>
      <rPr>
        <sz val="10"/>
        <color rgb="FF000000"/>
        <rFont val="Arial"/>
        <family val="2"/>
      </rPr>
      <t xml:space="preserve"> Programa Nacional de Vigilancia y Control de Residuos y Contaminantes Químicos en Alimentos y Bebidas - Procesados 2025</t>
    </r>
  </si>
  <si>
    <t>*Dirección de operaciones sanitarias</t>
  </si>
  <si>
    <t xml:space="preserve">Proyecto que viene de la vigencia 2025, esta orientado a realizar la vigilancia y control de los residuos de medicamentos veterinarios, plaguicidas y contaminantes químicos que puedan estar presentes en productos procesados para el consumo humano, así como la evaluación de los resultados obtenidos, identificación del riesgo en el ámbito de las competencias institucionales, frente a los resultados analíticos de las muestras orientadas al proyecto.
Durante el primer trimestre de 2026, el proyecto cumplió las metas programadas para los análisis de laboratorio de alimentos priorizados en la ejecución de los planes establecidos. Como resultado, los laboratorios oficiales emitieron un total de 686 informes analíticos y un cumplimiento global superior al programado. Entre los principales logros se destacó la finalización de los análisis relacionados con mercurio en atún enlatado, micotoxinas en alimentos procesados y maíz, y acrilamida, así como el cierre de los planes de verificación de rotulado y alimentos orgánicos o ecológicos.
El seguimiento permanente permitió mantener actualizada la información de los planes de vigilancia, fortaleciendo la trazabilidad de las muestras, los resultados de laboratorio y las actividades de control sanitario para la toma de decisiones, fortaleciendo las acciones de vigilancia sanitaria y la protección en la salud pública.
El proyecto presentó un avance favorable en el cumplimiento de sus objetivos y continuó con las actividades programadas para la elaboración y presentación del informe final, que permitirá consolidar y socializar los resultados obtenidos.
</t>
  </si>
  <si>
    <t>*Oficina de laboratorios y control de calidad del Invima
*Laboratorios contratados</t>
  </si>
  <si>
    <t>*Dirección de alimentos y bebidas</t>
  </si>
  <si>
    <t>Informes de resultados elaborados</t>
  </si>
  <si>
    <r>
      <rPr>
        <b/>
        <sz val="10"/>
        <rFont val="Arial"/>
        <family val="2"/>
      </rPr>
      <t xml:space="preserve">1.8.36 </t>
    </r>
    <r>
      <rPr>
        <sz val="10"/>
        <rFont val="Arial"/>
        <family val="2"/>
      </rPr>
      <t>Vigilancia y Control de Residuos y contaminantes químicos en Alimentos y Bebidas - Origen Animal 2025</t>
    </r>
  </si>
  <si>
    <t>Este proyecto se orienta a realizar monitoreo para la vigilancia y control de los residuos de medicamentos veterinarios, plaguicidas y contaminantes químicos que puedan estar presentes en productos de origen animal (aves, bovinos, porcinos, productos de acuicultura, leche bovina cruda, huevo fresco de gallina y ovoproductos) para el consumo humano. Se encuentra en fase de ejecución y análisis y los resultados obtenidos durante el primer trimestre de 2026 fueron: 
Durante este periodo se recibieron 540 informes analíticos, 353 procedentes de los laboratorios Invima y 187 informes provenientes de laboratorios tercerizados. En total se cuenta con 1972 informes de laboratorio (1391 de laboratorio Invima y 581 de tercerizados). En la revisión de los resultados recibidos en el trimestre no se encontraron no conformidades.</t>
  </si>
  <si>
    <r>
      <rPr>
        <b/>
        <sz val="10"/>
        <rFont val="Arial"/>
        <family val="2"/>
      </rPr>
      <t>1.8.37</t>
    </r>
    <r>
      <rPr>
        <sz val="10"/>
        <rFont val="Arial"/>
        <family val="2"/>
      </rPr>
      <t xml:space="preserve"> Programa Nacional de Vigilancia y Control de Residuos y contaminantes químicos en Alimentos y Bebidas - Origen Vegetal 2025</t>
    </r>
  </si>
  <si>
    <t>*Dirección de operaciones sanitarias
*Dirección de Alimentos y Bebidas
*Entidades Territoriales de Salud</t>
  </si>
  <si>
    <t>El desarrollo del proyecto se orienta a obtener información para gestionar el riesgo asociado con la presencia de plaguicidas y contaminantes químicos en alimentos y materias primas de origen vegetal, sujetas a control de inocuidad, así como la vigilancia en eventos OGM. 
Frente a la revisión de análisis de laboratorio se logró identificar resultados no conformes en arroz frente a los cuales se emitieron las correspondientes directrices.</t>
  </si>
  <si>
    <t>*Oficina de laboratorios y control de calidad del Invima</t>
  </si>
  <si>
    <t>Numero de incumplimientos normativos reportados a actores responsables</t>
  </si>
  <si>
    <r>
      <rPr>
        <b/>
        <sz val="10"/>
        <color rgb="FF000000"/>
        <rFont val="Arial"/>
        <family val="2"/>
      </rPr>
      <t xml:space="preserve">1.8.38 </t>
    </r>
    <r>
      <rPr>
        <sz val="10"/>
        <color rgb="FF000000"/>
        <rFont val="Arial"/>
        <family val="2"/>
      </rPr>
      <t>Programa Nacional de Vigilancia y Control de Residuos y contaminantes químicos en Alimentos y Bebidas - Procesados 2026</t>
    </r>
  </si>
  <si>
    <t>Este proyecto se orienta a realizar monitoreo para la vigilancia y control de los residuos de medicamentos veterinarios, plaguicidas y contaminantes químicos que puedan estar presentes en productos de origen animal (aves, bovinos, porcinos, productos de acuicultura, leche bovina cruda, huevo fresco de gallina y ovoproductos) para el consumo humano. Se encuentra en fase de ejecución y análisis y los resultados obtenidos durante el primer trimestre de 2026 fueron: 
Avance Físico: Durante este periodo se recibieron 540 informes analíticos, 353 procedentes de los laboratorios Invima y 187 informes provenientes de laboratorios tercerizados. En total se cuenta con 1972 informes de laboratorio (1391 de laboratorio Invima y 581 de tercerizados). En la revisión de los resultados recibidos en el trimestre no se encontraron no conformidades.</t>
  </si>
  <si>
    <r>
      <rPr>
        <b/>
        <sz val="10"/>
        <color rgb="FF000000"/>
        <rFont val="Arial"/>
        <family val="2"/>
      </rPr>
      <t>1.8.39</t>
    </r>
    <r>
      <rPr>
        <sz val="10"/>
        <color rgb="FF000000"/>
        <rFont val="Arial"/>
        <family val="2"/>
      </rPr>
      <t xml:space="preserve"> Control Residuos y otros contaminates químicos en Alimentos y Bebidas  proyectos  ORIGEN VEGETAL 2026</t>
    </r>
  </si>
  <si>
    <t>El desarrollo del proyecto se orienta a obtener información para gestionar el riesgo asociado con la presencia de plaguicidas y contaminantes químicos en alimentos y materias primas de origen vegetal, sujetas a control de inocuidad, así como la vigilancia en eventos OGM, a la fecha se  ha logrado avanzar en elaboración del lineamientos y cronogramas de toma y análisis de muestras, elaboración de documento técnico para derivados del viche, contratación de prestación de servicios profesionales para el proyecto y avance en la elaboración de estudios previos para los procesos de contratación de transporte de muestras e insumos para toma muestras. El proyecto avanza dentro de los tiempos establecidos en el cronograma de trabajo.</t>
  </si>
  <si>
    <r>
      <rPr>
        <b/>
        <sz val="10"/>
        <color rgb="FF000000"/>
        <rFont val="Arial"/>
        <family val="2"/>
      </rPr>
      <t>1.8.40</t>
    </r>
    <r>
      <rPr>
        <sz val="10"/>
        <color rgb="FF000000"/>
        <rFont val="Arial"/>
        <family val="2"/>
      </rPr>
      <t xml:space="preserve"> Control Residuos y otros contaminates químicos en Alimentos y Bebidas  proyectos  ORIGEN ANIMAL 2026</t>
    </r>
  </si>
  <si>
    <t>Este proyecto se orienta a realizar durante el año de vigencia, monitoreo para la vigilancia y control de los residuos de medicamentos veterinarios, plaguicidas y contaminantes químicos que puedan estar presentes en productos de origen animal (aves, bovinos, porcinos, acuicultura, leche bovina cruda (Higienizadoras), ovoproductos y otras especies) para el consumo humano. Se encuentra en fase de planeación, el avance para el primer trimestre de 2026 es el siguiente:
Se realizó la contratación de profesionales de apoyo técnico y jurídico para la ejecución del proyecto, igualmente se avanzó en la radicación de estudios previos para el contrato de transporte de muestras. En cuanto a entrega de lineamientos y cronograma de toma de muestras, esta actividad ya se realizó  para el plan leche cruda.</t>
  </si>
  <si>
    <t>Oficina de Laboratorios y control de calidad Invima
Laboratorios externos</t>
  </si>
  <si>
    <t>Direccion de alimentos y bebidas</t>
  </si>
  <si>
    <r>
      <rPr>
        <b/>
        <sz val="10"/>
        <color rgb="FF000000"/>
        <rFont val="Arial"/>
        <family val="2"/>
      </rPr>
      <t>1.8.41</t>
    </r>
    <r>
      <rPr>
        <sz val="10"/>
        <color rgb="FF000000"/>
        <rFont val="Arial"/>
        <family val="2"/>
      </rPr>
      <t xml:space="preserve"> VIGILANCIA EPIDEMIOLOGICA (ACTIVA Y PASIVA)  Línea base Panela 2026</t>
    </r>
  </si>
  <si>
    <t>Este proyecto para la vigencia de 2026, está orientado a efectuar la vigilancia de parámetros fisicoquimícos y sus niveles en los alimentos que puedan suponer riesgos inaceptables para la salud, asociado al cumplimiento de la reglamentación sanitaria vigente por parte de las empresas fabricantes de alimentos, en función del riesgo asociado al consumo los productos allí elaborados.
En la fase de planeación, se encuentra radicados los estudios previos del contrato de insumos y del contrato de transporte de muestras, ante el Grupo de Gestión contractual.
Las demas actividades se encuentra en las fechas programadas para su elaboración y ejecución.</t>
  </si>
  <si>
    <t>Informe tecnico elaborado</t>
  </si>
  <si>
    <r>
      <rPr>
        <b/>
        <sz val="10"/>
        <color rgb="FF000000"/>
        <rFont val="Arial"/>
        <family val="2"/>
      </rPr>
      <t xml:space="preserve">1.8.42 </t>
    </r>
    <r>
      <rPr>
        <sz val="10"/>
        <color rgb="FF000000"/>
        <rFont val="Arial"/>
        <family val="2"/>
      </rPr>
      <t>VIGILANCIA EPIDEMIOLOGICA (ACTIVA Y PASIVA)  Trichinella 2026</t>
    </r>
  </si>
  <si>
    <r>
      <rPr>
        <b/>
        <sz val="10"/>
        <color rgb="FF000000"/>
        <rFont val="Arial"/>
        <family val="2"/>
      </rPr>
      <t xml:space="preserve">1.8.43 </t>
    </r>
    <r>
      <rPr>
        <sz val="10"/>
        <color rgb="FF000000"/>
        <rFont val="Arial"/>
        <family val="2"/>
      </rPr>
      <t>CONTROL OFICIAL PARA ESTABLECIMIENTOS PROCESADORES DE ALIMENTOS (IVC) 2026</t>
    </r>
  </si>
  <si>
    <t xml:space="preserve">
El objetivo principal del proyecto institucional es realizar seguimiento para determinar la presencia de microorganismos y parámetros fisicoquimícos y sus niveles en los alimentos que puedan suponer riesgos inaceptables para la salud, para la vigencia 2026 se programó la toma y análisis de 1028 de muestras para el control oficial en establecimientos, con corte al 30 de marzo de 2026 se han tomado 55 muestras de la meta establecida. 
Actualmente se encuentran en el proceso de contratación del transporte de muestras y suministro de insumos. 
</t>
  </si>
  <si>
    <r>
      <rPr>
        <b/>
        <sz val="10"/>
        <color rgb="FF000000"/>
        <rFont val="Arial"/>
        <family val="2"/>
      </rPr>
      <t xml:space="preserve">1.8.44 </t>
    </r>
    <r>
      <rPr>
        <sz val="10"/>
        <color rgb="FF000000"/>
        <rFont val="Arial"/>
        <family val="2"/>
      </rPr>
      <t>Vigilancia Sanitaria de Alimentos y Bebidas - ALIMENTOS PRODUCTOS IMPORTADOS ACEPTACION DE LOTES DE PRODUCTOS 2026</t>
    </r>
  </si>
  <si>
    <t>Proyecto está orientado a los riesgos vinculados a la presencia de microorganismos y parámetros fisicoquímicos, y su cuantificación en los alimentos y bebidas, según lo establecido en la reglamentación sanitaria vigente en Colombia, que puedan suponer riesgos inaceptables para la salud de la población.
Durante el primer trimestre de 2026 se avanzó en la fase de planeación del proyecto, realizando la revisión y actualización de su formulación en coordinación con el área técnica. Este proceso permitió fortalecer aspectos como los objetivos, el alcance, los indicadores de seguimiento, la gestión de riesgos y la planificación de las actividades, garantizando una mejor organización y control de su ejecución. Asimismo, se definieron y concertaron los planes de muestreo que orientarán las actividades de vigilancia sanitaria durante la vigencia, estableciendo criterios de priorización, cronogramas de trabajo y rutas de control basadas en el riesgo. También se elaboraron, validaron y publicaron los lineamientos técnicos e instructivos necesarios para el desarrollo de las actividades programadas. De otra parte, se adelantaron las gestiones administrativas y contractuales requeridas para la adquisición de insumos y la logística de transporte de muestras, asegurando las condiciones necesarias para la ejecución oportuna del proyecto.
Estos avances permitieron consolidar los instrumentos técnicos, operativos y administrativos necesarios para el desarrollo del proyecto, fortaleciendo la capacidad institucional para realizar las actividades de vigilancia sanitaria más eficiente y planificada.</t>
  </si>
  <si>
    <t>Número total de incumplimientos reportados a actores responsables/ No. Total de incumplimientos encontrados</t>
  </si>
  <si>
    <t>Informes técnicos elaborados / Informes técnicos programados</t>
  </si>
  <si>
    <r>
      <rPr>
        <b/>
        <sz val="10"/>
        <color rgb="FF000000"/>
        <rFont val="Arial"/>
        <family val="2"/>
      </rPr>
      <t xml:space="preserve">1.8.45 </t>
    </r>
    <r>
      <rPr>
        <sz val="10"/>
        <color rgb="FF000000"/>
        <rFont val="Arial"/>
        <family val="2"/>
      </rPr>
      <t>CONTROL DE ESTABLECIMIENTOS QUE PREPARAN Y ENSAMBLAN ALIMENTOS -PAE 2026</t>
    </r>
  </si>
  <si>
    <t>Dirección de Alimentos y Bebidas</t>
  </si>
  <si>
    <t>Este proyecto que tiene como objetivo realizar un plan de muestreo en articulación con las Entidades Territoriales de Salud para la verificación de parámetros microbiológicos y/o fisicoquímicos de productos alimenticios y determinación de especie para carne bovina suministrados en el Programa de Alimentación Escolar (PAE), presenta avance en la fase de planeación del proyecto. A corte de este tirmestre se logró la concertación del plan de muestreo con las dependencias y actores involucrados, así como avances en la priorización de proveedores del PAE, la elaboración del instructivo para la ejecución del plan de muestreo y la radicación de los estudios previos para la contratación de insumos y transporte de muestras. De igual forma, se observó avance en los ajustes y consolidación de los procesos contractuales, quedando pendiente su publicación en SECOP. En términos generales el proyecto registra un avance total del del 5%, lo cual resulta consistente con la programación establecida para este primer corte.
En cuanto a la ejecución presupuestal, no se presenta avance en la obligación del presupuesto asignado. Respecto a los indicadores del proyecto, no se reporta avance, teniendo en cuenta que aún no ha iniciado el plan de muestreo, razón por la cual no se cuenta con resultados asociados a muestras tomadas, analizadas o incumplimientos detectados.
En conclusión, el proyecto presenta un estado acorde con el cronograma previsto, toda vez que las actividades programadas para el trimestre muestran avance y se encuentran en desarrollo conforme a la etapa inicial de planeación y alistamiento requerida para el inicio de la fase de ejecución.</t>
  </si>
  <si>
    <r>
      <rPr>
        <b/>
        <sz val="10"/>
        <color rgb="FF000000"/>
        <rFont val="Arial"/>
        <family val="2"/>
      </rPr>
      <t>1.9.6</t>
    </r>
    <r>
      <rPr>
        <sz val="10"/>
        <color rgb="FF000000"/>
        <rFont val="Arial"/>
        <family val="2"/>
      </rPr>
      <t xml:space="preserve"> Proyecto Demuestra de la Calidad De Medicamentos 2025</t>
    </r>
  </si>
  <si>
    <t>9. Dirección de Medicamentos y Productos Biologicos</t>
  </si>
  <si>
    <t xml:space="preserve">Dirección de Medicamentos y Productos Biológicos </t>
  </si>
  <si>
    <t>En la IV Tutoría de la vigencia 2025, el proyecto registra un avance general del 56 % en sus actividades. Durante el cuarto trimestre se cumplió al 100 % la meta de toma de muestras comerciales de síntesis química, con 100 muestras recolectadas (80 por el Invima y 20 por Secretarías de Salud), todas entregadas a la Oficina de Laboratorios y Control de Calidad para su análisis. A la fecha se mantienen once (11) informes emitidos; el avance en el análisis corresponde al 11 %. En materia presupuestal, la Dirección de Medicamentos y Productos Biológicos y dentro de los términos establecidos que avanzan conforme al cronograma institucional.
Este proyecto terminará la ejecución de sus recursos en la vigencia 2026 soportado en reservas presupuestales.</t>
  </si>
  <si>
    <t>No. Total de incumplimientos reportados a responsabilidad sanitaria/No. Total de incumplimientos encontrados.</t>
  </si>
  <si>
    <t>Informe técnico elaborado</t>
  </si>
  <si>
    <r>
      <rPr>
        <b/>
        <sz val="10"/>
        <color rgb="FF000000"/>
        <rFont val="Arial"/>
        <family val="2"/>
      </rPr>
      <t>1.9.8</t>
    </r>
    <r>
      <rPr>
        <sz val="10"/>
        <color rgb="FF000000"/>
        <rFont val="Arial"/>
        <family val="2"/>
      </rPr>
      <t xml:space="preserve"> Demuestra de la Calidad de Medicamentos 2026</t>
    </r>
  </si>
  <si>
    <t xml:space="preserve">El objetivo de este proyecto es desarrollar el programa de vigilancia post-comercialización para verificar la calidad de los medicamentos y suplementos dietarios en el marco del Sistema Nacional de Vigilancia Sanitaria
Para la vigencia 2026 se realizará la toma de muestras y análisis de laboratorio de 150 muestras de 22 principios activos 
En la I Tutoría de la vigencia 2026, el proyecto registra un avance general del XX % en sus actividades.	
Teniendo en cuenta que se realizó el envío de 7 solicitudes dirigidas a los entes territoriales de salud solicitando apoyo en la designación de un funcionario responsable para la articulación para la toma de muestras del programa demuestra de la calidad.
Por otro lado, actualmente se están adelantado las gestiones correspondientes para la contratación de transporte para la toma de muestras y la contratación de insumos. </t>
  </si>
  <si>
    <r>
      <rPr>
        <b/>
        <sz val="10"/>
        <color rgb="FF000000"/>
        <rFont val="Arial"/>
        <family val="2"/>
      </rPr>
      <t xml:space="preserve">1.9.9 </t>
    </r>
    <r>
      <rPr>
        <sz val="10"/>
        <color rgb="FF000000"/>
        <rFont val="Arial"/>
        <family val="2"/>
      </rPr>
      <t>Proyecto Farmacovigilancia 2026</t>
    </r>
  </si>
  <si>
    <t>Entidades con el programa de farmacovigilancia Implementado</t>
  </si>
  <si>
    <t xml:space="preserve">El objetivo de este proyecto es fortalecer la Red de Farmacovigilancia y sus procesos de gestión del riesgo para la monitorización y evaluación de la seguridad de los medicamentos.
En la I Tutoría de la vigencia 2026, el proyecto registra un avance general del XX % en sus actividades.	
Teniendo en cuenta que se realizó la publicación de una guía (Farmacovigilancia activa vacunas), se han evaluado 37 planes de gestión de Riesgo según la agenda de la sala de comisión revisora, se han realizado 4 evaluaciones PSUR, se cuenta con la matriz consolidada en la que se consolidan los registros de señales gestionadas de farmacovigilancia al primer trimestre de la vigencia y se realizó la publicación del Informe de Seguridad No. 272-2025: Riesgo de retraso en el crecimiento de niños y adolescentes en tratamiento con DASATINIB. </t>
  </si>
  <si>
    <t>Instituciones nuevas inscritas en la Red Nacional de Farmacovigilancia</t>
  </si>
  <si>
    <t>Analisis de reportes de eventos adversos medicamentos serios en VigiFlow</t>
  </si>
  <si>
    <t>PROGRAMA 2: FORTALECIMIENTO INSTITUCIONAL DE LA GESTIÓN ADMINISTRATIVA Y DE APOYO DEL INVIMA</t>
  </si>
  <si>
    <r>
      <rPr>
        <b/>
        <sz val="10"/>
        <rFont val="Arial"/>
        <family val="2"/>
      </rPr>
      <t>2.2.5</t>
    </r>
    <r>
      <rPr>
        <sz val="10"/>
        <rFont val="Arial"/>
        <family val="2"/>
      </rPr>
      <t xml:space="preserve"> Adecuación y dotación Infraestructura física INVIMA a nivel nacional 2025</t>
    </r>
  </si>
  <si>
    <t>2. Secretaría General</t>
  </si>
  <si>
    <t>Numero de sedes adecuadas</t>
  </si>
  <si>
    <t>Grupo Gestión Administrativa</t>
  </si>
  <si>
    <t>El proyecto tiene como objetivo Fortalecer y mantener la infraestructura física de las sedes del Invima a nivel nacional. El proyecto registra un avance físico en cuanto a al desarrollo de la actividad relacionada con el diagnóstico, estudios, diseños y adecuación para la infraestructura física de la sede del Grupo de Trabajo Territorial Costa Caribe 1 - Barranquilla y su interventoria actividad que se ejecutara durante la vigencia 2026 soportado en reservas presupuestales.</t>
  </si>
  <si>
    <r>
      <rPr>
        <b/>
        <sz val="11"/>
        <color rgb="FF000000"/>
        <rFont val="Calibri"/>
        <family val="2"/>
        <scheme val="minor"/>
      </rPr>
      <t xml:space="preserve">2.2.7 </t>
    </r>
    <r>
      <rPr>
        <sz val="11"/>
        <color rgb="FF000000"/>
        <rFont val="Calibri"/>
        <family val="2"/>
        <scheme val="minor"/>
      </rPr>
      <t>Adecuación y dotación Infraestructura física INVIMA a nivel nacional 2026</t>
    </r>
  </si>
  <si>
    <t>Número de sedes adecuadas</t>
  </si>
  <si>
    <t>Número de sedes dotadas</t>
  </si>
  <si>
    <r>
      <rPr>
        <b/>
        <sz val="10"/>
        <color rgb="FF000000"/>
        <rFont val="Arial"/>
        <family val="2"/>
      </rPr>
      <t>2.2.8</t>
    </r>
    <r>
      <rPr>
        <sz val="10"/>
        <color rgb="FF000000"/>
        <rFont val="Arial"/>
        <family val="2"/>
      </rPr>
      <t xml:space="preserve"> Rediseño e Implementación del Programa de Gestión Documental 2026</t>
    </r>
  </si>
  <si>
    <t>Instrumentos Archivísticos Institucionales</t>
  </si>
  <si>
    <t xml:space="preserve">Grupo de Gestión Documental y Correspondencia </t>
  </si>
  <si>
    <t>El proyecto busca establecer los lineamientos para la clasificación, administración, disposición final y conservación del acervo documental del Instituto, mediante la utilización de los medios técnicos, tecnológicos y procedimentales establecidos por el Archivo General de la Nación, para lo cual a la fecha a logrado lo siguientes resultados: Se firmaron 4 contratos de prestacion de servicios  para la actualizacion de los instrumentos archivisticos. Se adicionó y prorrogó con COLVATEL el contrato Juridico para bodegaje, custodia, administracion, y consulta del acervo documental. Se realizaron visitas con cargo a viáticos y tiquetes para revisar la implementación del sistema de gestión documental. Se avanzón en la actualización de una de las 99 tablas de de retención por actualizar. Se actualizó el documento del Plan Institucional de Archivos - PINAR. Se actualizó el documento del Sistema Integrado de Conservación del Invima. Se avanzó en la ejecución del contrato adicionado y prorrogado con COLVATEL han presentado a la fecha 2 cuentas de cobro (Enero y Febrero) certifica que han recibido 22 informes del contratista, algunas de las actividades ejecutadas son custodia, consulta o recuperacion de cajas para consulta y recuperacion de cajas para inventarios en estado natural.
Avance de gestión: 1. Instrumentos archivisticos: 48%: Se relacionan algunos avances: Actividad "Actualizar del Diagnostico Documental Integrado" Realizar las visitas a algunas direciones misionales de la entidad para realizar el levantamiento documental y la medicion de los archivos de gestión de cada una, Actualizacion de instrumentos: PINAR (100%), PGD (100%), SIC (100%), FUID (80%), TRD (1,01%) y CUADRO DE CLASIFICACIÓN (1,01%).  2. Administración y custodia del acervo documental:23%: Presentan un avance de 1.191 cajas para un total acumulado en meta de 5.086 (2.586 cajas que faltaon para cumplir la meta del año 2025 a las que se les suman las 2.500 cajas que van a crecer como nueva mata para el año 2026.</t>
  </si>
  <si>
    <t>Administración y custodia del acervo documental</t>
  </si>
  <si>
    <t>El proyecto tiene como obejtivo fortalecer el reconocimiento Internacional de Invima como referente global alineada a estándares internacionales, con miras a lograr un liderazgo en la integración regional sanitaria.
A la fecha se han obtenido avances en lo relacionado con la fase de planeación logrando la contratación de personal para el proyecto y servicios logísticos. Frente a  actividades orientadas a la participación en escenarios de convergencia regulatoria se han realizado gestiones para el desarrollo de actividades conjunta  con CEPI, ILAR, ANVISA y pilotos con ISP y la participación en escenarios de alto nivel con autoridades de Chile, México, Barsil y Colombia para dialogar a cerca de la creación de una plataforma de medicamentos y la firma de compromisos y definición de obejtivos para el  desarrollo de esta iniciativa. Adicionalmente se ha enviado la postulación ante el Banco Interamericano de Desarrollo para su financiación como bien público regional. Espacio con CELAC Africa en el cuál en Invima lideró los paneles referentes a salud , este espacio tuvo participación de agencias homologas y AUDA_NEPA y fue moderado por el Ministerio de Salud el objetivo principal fue conocer la experiencia de la agencia de medicamentos de Africa como referente para la creación de la plataforma regional en América Latina.</t>
  </si>
  <si>
    <t>Reconocimiento Internacional del Invima</t>
  </si>
  <si>
    <t>Requerimientos cumplidos a satisfacción</t>
  </si>
  <si>
    <t>Participación en espacios de integración regional sanitaria</t>
  </si>
  <si>
    <t>Durante el primer trimestre de la vigencia se ha dado inicio a la ejecución de las actividades programadas logrando avances en la suscripción de contratos de prestación de servicios e inicio de la etapa precontractual para adecuación y dotación de infraestructura física las cuales son actividades críticas del proyecto,. Se espera que el desarrollo del proyecto permita fortalecer y mantener la infraestructura física de las sedes del Invima a nivel nacional.</t>
  </si>
  <si>
    <t>El desarrollo del proyecto permitirá realizar la vigilancia epidemiológica de los eventos de interés en salud pública relacionados con la inocuidad de alimentos y la ocurrencia de las enfermedades y sus determinantes en el territorio nacional relacionados con Trichinella spp así como contribuir a la reducción de la presentación de Enfermedades de Transmisión Alimentaria en la población de consumidores el territorio Nacional, conocer la frecuencia, distribución y tendencias de los eventos objeto de vigilancia y fortalecer la gestión institucional con enfoque de riesgo entre otros aspectos. A la fecha se presenta un avance en el desarrollo de las actividades de planeación correspondiente a la elaboración de documento técnico con los lineamientos para el muestreo y las etapas precontractuales y contractuales  de los servicios de transporte y análisis de laboratorio correspondientes.</t>
  </si>
  <si>
    <t>AVANCE FINANCIERO I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</si>
</sst>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0.00_-;\-&quot;$&quot;* #,##0.00_-;_-&quot;$&quot;* &quot;-&quot;??_-;_-@_-"/>
    <numFmt numFmtId="165" formatCode="_([$$-409]* #,##0.00_);_([$$-409]* \(#,##0.00\);_([$$-409]* &quot;-&quot;??_);_(@_)"/>
    <numFmt numFmtId="166" formatCode="_-&quot;$&quot;\ * #,##0_-;\-&quot;$&quot;\ * #,##0_-;_-&quot;$&quot;\ *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0"/>
      <name val="Arial"/>
      <family val="2"/>
    </font>
    <font>
      <sz val="8"/>
      <color theme="1"/>
      <name val="Calibri"/>
      <family val="2"/>
      <scheme val="minor"/>
    </font>
    <font>
      <sz val="10"/>
      <name val="Arial"/>
      <family val="2"/>
    </font>
    <font>
      <sz val="9"/>
      <color theme="1"/>
      <name val="Arial"/>
      <family val="2"/>
    </font>
    <font>
      <b/>
      <sz val="9"/>
      <color indexed="8"/>
      <name val="Arial"/>
      <family val="2"/>
    </font>
    <font>
      <sz val="9"/>
      <color indexed="8"/>
      <name val="Arial"/>
      <family val="2"/>
    </font>
    <font>
      <sz val="10"/>
      <color rgb="FF000000"/>
      <name val="Arial"/>
      <family val="2"/>
    </font>
    <font>
      <b/>
      <sz val="10"/>
      <color rgb="FF000000"/>
      <name val="Arial"/>
      <family val="2"/>
    </font>
    <font>
      <b/>
      <sz val="11"/>
      <color rgb="FF000000"/>
      <name val="Calibri"/>
      <family val="2"/>
      <scheme val="minor"/>
    </font>
    <font>
      <sz val="11"/>
      <color rgb="FF000000"/>
      <name val="Calibri"/>
      <family val="2"/>
      <scheme val="minor"/>
    </font>
    <font>
      <i/>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85">
    <xf numFmtId="0" fontId="0" fillId="0" borderId="0" xfId="0"/>
    <xf numFmtId="0" fontId="0" fillId="0" borderId="0" xfId="0" applyAlignment="1">
      <alignment vertical="center"/>
    </xf>
    <xf numFmtId="0" fontId="0" fillId="0" borderId="0" xfId="0" applyAlignment="1">
      <alignment horizontal="center" vertical="center"/>
    </xf>
    <xf numFmtId="0" fontId="2" fillId="0" borderId="4" xfId="0" applyFont="1" applyBorder="1" applyAlignment="1">
      <alignment vertical="center"/>
    </xf>
    <xf numFmtId="0" fontId="11" fillId="2" borderId="1" xfId="0" applyFont="1" applyFill="1" applyBorder="1" applyAlignment="1">
      <alignment horizontal="center" vertical="center" wrapText="1"/>
    </xf>
    <xf numFmtId="0" fontId="7" fillId="0" borderId="0" xfId="0" applyFont="1" applyAlignment="1">
      <alignment horizontal="left" vertical="center" wrapText="1"/>
    </xf>
    <xf numFmtId="0" fontId="9" fillId="0" borderId="1" xfId="0" applyFont="1" applyBorder="1" applyAlignment="1">
      <alignment horizontal="center" vertical="center"/>
    </xf>
    <xf numFmtId="9" fontId="5" fillId="0" borderId="1" xfId="0" applyNumberFormat="1" applyFont="1" applyBorder="1" applyAlignment="1">
      <alignment horizontal="center" vertical="center" wrapText="1"/>
    </xf>
    <xf numFmtId="9" fontId="0" fillId="0" borderId="0" xfId="0" applyNumberFormat="1"/>
    <xf numFmtId="0" fontId="6" fillId="3" borderId="1" xfId="0" applyFont="1" applyFill="1" applyBorder="1" applyAlignment="1">
      <alignment horizontal="center" vertical="center" wrapText="1"/>
    </xf>
    <xf numFmtId="10" fontId="6" fillId="3" borderId="1" xfId="1" applyNumberFormat="1" applyFont="1" applyFill="1" applyBorder="1" applyAlignment="1">
      <alignment horizontal="center" vertical="center"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0" fillId="0" borderId="0" xfId="0" applyAlignment="1">
      <alignment horizontal="left" vertical="center"/>
    </xf>
    <xf numFmtId="10" fontId="1" fillId="0" borderId="0" xfId="1" applyNumberFormat="1" applyFont="1" applyAlignment="1">
      <alignment horizontal="center" vertical="center"/>
    </xf>
    <xf numFmtId="0" fontId="0" fillId="0" borderId="4" xfId="0" applyBorder="1" applyAlignment="1">
      <alignment vertical="center"/>
    </xf>
    <xf numFmtId="9" fontId="1" fillId="0" borderId="0" xfId="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10" fontId="1" fillId="0" borderId="4" xfId="1" applyNumberFormat="1" applyFont="1" applyBorder="1" applyAlignment="1">
      <alignment horizontal="center" vertical="center"/>
    </xf>
    <xf numFmtId="0" fontId="8" fillId="2" borderId="1" xfId="0" applyFont="1" applyFill="1" applyBorder="1" applyAlignment="1">
      <alignment horizontal="left" vertical="center" wrapText="1"/>
    </xf>
    <xf numFmtId="9" fontId="0" fillId="0" borderId="0" xfId="0" applyNumberFormat="1" applyAlignment="1">
      <alignment horizontal="center" vertical="center"/>
    </xf>
    <xf numFmtId="9"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left" vertical="center" wrapText="1"/>
    </xf>
    <xf numFmtId="9" fontId="5" fillId="0" borderId="1" xfId="0" applyNumberFormat="1" applyFont="1" applyBorder="1" applyAlignment="1">
      <alignment horizontal="left" vertical="center" wrapText="1"/>
    </xf>
    <xf numFmtId="44" fontId="5" fillId="0" borderId="1" xfId="0" applyNumberFormat="1" applyFont="1" applyBorder="1" applyAlignment="1">
      <alignment horizontal="center" vertical="center" wrapText="1"/>
    </xf>
    <xf numFmtId="44" fontId="5" fillId="0" borderId="1" xfId="0" applyNumberFormat="1" applyFont="1" applyBorder="1" applyAlignment="1">
      <alignment horizontal="left" vertical="center" wrapText="1"/>
    </xf>
    <xf numFmtId="0" fontId="0" fillId="0" borderId="1" xfId="0" applyBorder="1" applyAlignment="1">
      <alignment horizontal="left" vertical="center"/>
    </xf>
    <xf numFmtId="9" fontId="0" fillId="0" borderId="1" xfId="0" applyNumberFormat="1" applyBorder="1" applyAlignment="1">
      <alignment horizontal="center" vertical="center"/>
    </xf>
    <xf numFmtId="0" fontId="0" fillId="0" borderId="1" xfId="0" applyBorder="1" applyAlignment="1">
      <alignment horizontal="left" vertical="center" wrapText="1"/>
    </xf>
    <xf numFmtId="9" fontId="5" fillId="2" borderId="1" xfId="1" applyFont="1" applyFill="1" applyBorder="1" applyAlignment="1">
      <alignment horizontal="left" vertical="center" wrapText="1"/>
    </xf>
    <xf numFmtId="44" fontId="5" fillId="2" borderId="1" xfId="0" applyNumberFormat="1" applyFont="1" applyFill="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44" fontId="5"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9" fillId="2" borderId="5" xfId="0" applyFont="1" applyFill="1" applyBorder="1" applyAlignment="1">
      <alignment horizontal="left" vertical="top"/>
    </xf>
    <xf numFmtId="0" fontId="9" fillId="2" borderId="7" xfId="0" applyFont="1" applyFill="1" applyBorder="1" applyAlignment="1">
      <alignment horizontal="left" vertical="top"/>
    </xf>
    <xf numFmtId="0" fontId="9" fillId="2" borderId="6" xfId="0" applyFont="1" applyFill="1" applyBorder="1" applyAlignment="1">
      <alignment horizontal="left" vertical="top"/>
    </xf>
    <xf numFmtId="0" fontId="9" fillId="2" borderId="0" xfId="0" applyFont="1" applyFill="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9" fontId="5" fillId="2" borderId="1" xfId="1" applyFont="1" applyFill="1" applyBorder="1" applyAlignment="1">
      <alignment horizontal="center" vertical="center" wrapText="1"/>
    </xf>
    <xf numFmtId="0" fontId="1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4" fontId="5" fillId="2" borderId="1" xfId="0" applyNumberFormat="1" applyFont="1" applyFill="1" applyBorder="1" applyAlignment="1">
      <alignment horizontal="center" vertical="center" wrapText="1"/>
    </xf>
    <xf numFmtId="9" fontId="0" fillId="0" borderId="6" xfId="0" applyNumberFormat="1" applyBorder="1" applyAlignment="1">
      <alignment horizontal="center" vertical="center"/>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9" fontId="5"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166" fontId="8" fillId="0" borderId="1" xfId="3" applyNumberFormat="1" applyFont="1" applyFill="1" applyBorder="1" applyAlignment="1">
      <alignment horizontal="center" vertical="center" wrapText="1"/>
    </xf>
    <xf numFmtId="9" fontId="8" fillId="0" borderId="1" xfId="1"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9" fontId="12" fillId="0" borderId="1" xfId="0" applyNumberFormat="1" applyFont="1" applyBorder="1" applyAlignment="1">
      <alignment horizontal="left" vertical="center" wrapText="1"/>
    </xf>
    <xf numFmtId="9" fontId="5"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0" fontId="15" fillId="0" borderId="1" xfId="0" applyFont="1" applyBorder="1" applyAlignment="1">
      <alignment horizontal="center" vertical="center" wrapText="1"/>
    </xf>
    <xf numFmtId="9" fontId="5" fillId="2" borderId="1" xfId="1" applyFont="1" applyFill="1" applyBorder="1" applyAlignment="1">
      <alignment horizontal="left" vertical="center" wrapText="1"/>
    </xf>
    <xf numFmtId="0" fontId="0" fillId="0" borderId="1" xfId="0" applyBorder="1" applyAlignment="1">
      <alignment horizontal="center" vertical="center" wrapText="1"/>
    </xf>
    <xf numFmtId="9" fontId="2" fillId="0" borderId="1" xfId="0" applyNumberFormat="1" applyFont="1" applyBorder="1" applyAlignment="1">
      <alignment horizontal="center" vertical="center" wrapText="1"/>
    </xf>
    <xf numFmtId="165" fontId="0" fillId="0" borderId="1" xfId="0" applyNumberFormat="1" applyBorder="1" applyAlignment="1">
      <alignment horizontal="center" vertical="center"/>
    </xf>
    <xf numFmtId="9" fontId="0" fillId="0" borderId="1" xfId="1" applyFont="1" applyFill="1" applyBorder="1" applyAlignment="1">
      <alignment horizontal="center" vertical="center"/>
    </xf>
    <xf numFmtId="9" fontId="5" fillId="0" borderId="1" xfId="1" applyFont="1" applyFill="1" applyBorder="1" applyAlignment="1">
      <alignment horizontal="left" vertical="center" wrapText="1"/>
    </xf>
  </cellXfs>
  <cellStyles count="4">
    <cellStyle name="Moneda" xfId="3" builtinId="4"/>
    <cellStyle name="Moneda 2" xfId="2" xr:uid="{00000000-0005-0000-0000-000001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B9A940B3-6F9F-4D85-94E0-2CDB1CE89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650EE-502D-4A09-AC1A-1E0A48A432A5}">
  <dimension ref="A1:L125"/>
  <sheetViews>
    <sheetView tabSelected="1" zoomScaleNormal="100" workbookViewId="0">
      <pane ySplit="5" topLeftCell="A108" activePane="bottomLeft" state="frozen"/>
      <selection activeCell="A5" sqref="A5"/>
      <selection pane="bottomLeft" activeCell="D110" sqref="D110:D112"/>
    </sheetView>
  </sheetViews>
  <sheetFormatPr baseColWidth="10" defaultColWidth="11.42578125" defaultRowHeight="15" x14ac:dyDescent="0.25"/>
  <cols>
    <col min="1" max="1" width="23.7109375" style="21" customWidth="1"/>
    <col min="2" max="2" width="44.7109375" style="13" customWidth="1"/>
    <col min="3" max="3" width="27" style="11" customWidth="1"/>
    <col min="4" max="4" width="23" style="22" customWidth="1"/>
    <col min="5" max="5" width="45.28515625" style="17" customWidth="1"/>
    <col min="6" max="6" width="17.85546875" style="2" customWidth="1"/>
    <col min="7" max="7" width="45.7109375" style="2" customWidth="1"/>
    <col min="8" max="8" width="28.140625" style="2" customWidth="1"/>
    <col min="9" max="9" width="25" style="2" customWidth="1"/>
    <col min="10" max="10" width="19.28515625" style="18" customWidth="1"/>
    <col min="11" max="11" width="97.7109375" style="5" customWidth="1"/>
    <col min="12" max="12" width="16.140625" style="2" customWidth="1"/>
    <col min="13" max="16384" width="11.42578125" style="1"/>
  </cols>
  <sheetData>
    <row r="1" spans="1:12" x14ac:dyDescent="0.25">
      <c r="A1" s="48"/>
      <c r="B1" s="49"/>
      <c r="C1" s="54" t="s">
        <v>0</v>
      </c>
      <c r="D1" s="54"/>
      <c r="E1" s="54"/>
      <c r="F1" s="54"/>
      <c r="G1" s="54"/>
      <c r="H1" s="54"/>
      <c r="I1" s="54"/>
      <c r="J1" s="54"/>
      <c r="K1" s="6" t="s">
        <v>1</v>
      </c>
    </row>
    <row r="2" spans="1:12" x14ac:dyDescent="0.25">
      <c r="A2" s="50"/>
      <c r="B2" s="51"/>
      <c r="C2" s="55" t="s">
        <v>2</v>
      </c>
      <c r="D2" s="55"/>
      <c r="E2" s="55"/>
      <c r="F2" s="55"/>
      <c r="G2" s="55"/>
      <c r="H2" s="55"/>
      <c r="I2" s="55"/>
      <c r="J2" s="55"/>
      <c r="K2" s="55"/>
    </row>
    <row r="3" spans="1:12" x14ac:dyDescent="0.25">
      <c r="A3" s="52"/>
      <c r="B3" s="53"/>
      <c r="C3" s="56" t="s">
        <v>3</v>
      </c>
      <c r="D3" s="57"/>
      <c r="E3" s="57"/>
      <c r="F3" s="57"/>
      <c r="G3" s="57"/>
      <c r="H3" s="58"/>
      <c r="I3" s="56" t="s">
        <v>4</v>
      </c>
      <c r="J3" s="58"/>
      <c r="K3" s="4" t="s">
        <v>5</v>
      </c>
    </row>
    <row r="4" spans="1:12" x14ac:dyDescent="0.25">
      <c r="A4" s="14"/>
      <c r="B4" s="12"/>
      <c r="C4" s="12"/>
      <c r="D4" s="12"/>
      <c r="E4" s="16"/>
      <c r="F4" s="19"/>
      <c r="G4" s="15"/>
      <c r="H4" s="3"/>
      <c r="I4" s="3"/>
      <c r="J4" s="23"/>
      <c r="K4" s="3"/>
    </row>
    <row r="5" spans="1:12" s="2" customFormat="1" ht="51" x14ac:dyDescent="0.25">
      <c r="A5" s="9" t="s">
        <v>6</v>
      </c>
      <c r="B5" s="9" t="s">
        <v>7</v>
      </c>
      <c r="C5" s="9" t="s">
        <v>8</v>
      </c>
      <c r="D5" s="9" t="s">
        <v>9</v>
      </c>
      <c r="E5" s="9" t="s">
        <v>10</v>
      </c>
      <c r="F5" s="9" t="s">
        <v>11</v>
      </c>
      <c r="G5" s="9" t="s">
        <v>12</v>
      </c>
      <c r="H5" s="9" t="s">
        <v>13</v>
      </c>
      <c r="I5" s="9" t="s">
        <v>14</v>
      </c>
      <c r="J5" s="10" t="s">
        <v>141</v>
      </c>
      <c r="K5" s="9" t="s">
        <v>15</v>
      </c>
    </row>
    <row r="6" spans="1:12" s="2" customFormat="1" ht="69" customHeight="1" x14ac:dyDescent="0.25">
      <c r="A6" s="38" t="s">
        <v>16</v>
      </c>
      <c r="B6" s="64" t="s">
        <v>17</v>
      </c>
      <c r="C6" s="68" t="s">
        <v>18</v>
      </c>
      <c r="D6" s="69">
        <v>0.25</v>
      </c>
      <c r="E6" s="24" t="s">
        <v>136</v>
      </c>
      <c r="F6" s="28">
        <v>0</v>
      </c>
      <c r="G6" s="46" t="s">
        <v>19</v>
      </c>
      <c r="H6" s="70">
        <v>1174855518</v>
      </c>
      <c r="I6" s="70">
        <v>11112508</v>
      </c>
      <c r="J6" s="71">
        <f>I6/H6</f>
        <v>9.4586166807278851E-3</v>
      </c>
      <c r="K6" s="72" t="s">
        <v>135</v>
      </c>
    </row>
    <row r="7" spans="1:12" s="2" customFormat="1" ht="69" customHeight="1" x14ac:dyDescent="0.25">
      <c r="A7" s="39"/>
      <c r="B7" s="64"/>
      <c r="C7" s="68"/>
      <c r="D7" s="73"/>
      <c r="E7" s="24" t="s">
        <v>137</v>
      </c>
      <c r="F7" s="28">
        <v>0</v>
      </c>
      <c r="G7" s="46"/>
      <c r="H7" s="70"/>
      <c r="I7" s="70"/>
      <c r="J7" s="71"/>
      <c r="K7" s="72"/>
    </row>
    <row r="8" spans="1:12" s="2" customFormat="1" ht="69" customHeight="1" x14ac:dyDescent="0.25">
      <c r="A8" s="39"/>
      <c r="B8" s="64"/>
      <c r="C8" s="68"/>
      <c r="D8" s="73"/>
      <c r="E8" s="24" t="s">
        <v>138</v>
      </c>
      <c r="F8" s="28">
        <v>0</v>
      </c>
      <c r="G8" s="46"/>
      <c r="H8" s="70"/>
      <c r="I8" s="70"/>
      <c r="J8" s="71"/>
      <c r="K8" s="72"/>
    </row>
    <row r="9" spans="1:12" s="8" customFormat="1" ht="116.25" customHeight="1" x14ac:dyDescent="0.25">
      <c r="A9" s="39"/>
      <c r="B9" s="41" t="s">
        <v>20</v>
      </c>
      <c r="C9" s="43" t="s">
        <v>21</v>
      </c>
      <c r="D9" s="44">
        <v>0.38</v>
      </c>
      <c r="E9" s="29" t="s">
        <v>22</v>
      </c>
      <c r="F9" s="28">
        <v>0</v>
      </c>
      <c r="G9" s="37" t="s">
        <v>23</v>
      </c>
      <c r="H9" s="62" t="s">
        <v>24</v>
      </c>
      <c r="I9" s="62" t="s">
        <v>24</v>
      </c>
      <c r="J9" s="59" t="s">
        <v>24</v>
      </c>
      <c r="K9" s="60" t="s">
        <v>25</v>
      </c>
      <c r="L9" s="63"/>
    </row>
    <row r="10" spans="1:12" s="8" customFormat="1" ht="116.25" customHeight="1" x14ac:dyDescent="0.25">
      <c r="A10" s="39"/>
      <c r="B10" s="42"/>
      <c r="C10" s="43"/>
      <c r="D10" s="44"/>
      <c r="E10" s="29" t="s">
        <v>26</v>
      </c>
      <c r="F10" s="28">
        <v>0</v>
      </c>
      <c r="G10" s="37" t="s">
        <v>23</v>
      </c>
      <c r="H10" s="62"/>
      <c r="I10" s="62"/>
      <c r="J10" s="59"/>
      <c r="K10" s="61"/>
      <c r="L10" s="63"/>
    </row>
    <row r="11" spans="1:12" s="8" customFormat="1" ht="45" customHeight="1" x14ac:dyDescent="0.25">
      <c r="A11" s="39"/>
      <c r="B11" s="42" t="s">
        <v>27</v>
      </c>
      <c r="C11" s="43" t="s">
        <v>28</v>
      </c>
      <c r="D11" s="44">
        <v>0.65</v>
      </c>
      <c r="E11" s="30" t="s">
        <v>29</v>
      </c>
      <c r="F11" s="7">
        <v>1</v>
      </c>
      <c r="G11" s="31" t="s">
        <v>30</v>
      </c>
      <c r="H11" s="46" t="s">
        <v>24</v>
      </c>
      <c r="I11" s="46" t="s">
        <v>24</v>
      </c>
      <c r="J11" s="67" t="s">
        <v>24</v>
      </c>
      <c r="K11" s="47" t="s">
        <v>31</v>
      </c>
      <c r="L11" s="63"/>
    </row>
    <row r="12" spans="1:12" s="8" customFormat="1" ht="45" customHeight="1" x14ac:dyDescent="0.25">
      <c r="A12" s="39"/>
      <c r="B12" s="42"/>
      <c r="C12" s="43"/>
      <c r="D12" s="44"/>
      <c r="E12" s="30" t="s">
        <v>32</v>
      </c>
      <c r="F12" s="7">
        <v>0.76</v>
      </c>
      <c r="G12" s="31" t="s">
        <v>33</v>
      </c>
      <c r="H12" s="46"/>
      <c r="I12" s="46"/>
      <c r="J12" s="67"/>
      <c r="K12" s="47"/>
      <c r="L12" s="63"/>
    </row>
    <row r="13" spans="1:12" s="8" customFormat="1" ht="45" customHeight="1" x14ac:dyDescent="0.25">
      <c r="A13" s="39"/>
      <c r="B13" s="42"/>
      <c r="C13" s="43"/>
      <c r="D13" s="44"/>
      <c r="E13" s="30" t="s">
        <v>34</v>
      </c>
      <c r="F13" s="7">
        <v>1</v>
      </c>
      <c r="G13" s="31" t="s">
        <v>35</v>
      </c>
      <c r="H13" s="46"/>
      <c r="I13" s="46"/>
      <c r="J13" s="67"/>
      <c r="K13" s="47"/>
      <c r="L13" s="63"/>
    </row>
    <row r="14" spans="1:12" s="8" customFormat="1" ht="45" customHeight="1" x14ac:dyDescent="0.25">
      <c r="A14" s="39"/>
      <c r="B14" s="42"/>
      <c r="C14" s="43"/>
      <c r="D14" s="44"/>
      <c r="E14" s="30" t="s">
        <v>36</v>
      </c>
      <c r="F14" s="7">
        <v>0.76</v>
      </c>
      <c r="G14" s="31" t="s">
        <v>33</v>
      </c>
      <c r="H14" s="46"/>
      <c r="I14" s="46"/>
      <c r="J14" s="67"/>
      <c r="K14" s="47"/>
      <c r="L14" s="63"/>
    </row>
    <row r="15" spans="1:12" s="8" customFormat="1" ht="45" customHeight="1" x14ac:dyDescent="0.25">
      <c r="A15" s="39"/>
      <c r="B15" s="42"/>
      <c r="C15" s="43"/>
      <c r="D15" s="44"/>
      <c r="E15" s="30" t="s">
        <v>37</v>
      </c>
      <c r="F15" s="7">
        <v>0</v>
      </c>
      <c r="G15" s="31" t="s">
        <v>35</v>
      </c>
      <c r="H15" s="46"/>
      <c r="I15" s="46"/>
      <c r="J15" s="67"/>
      <c r="K15" s="47"/>
      <c r="L15" s="63"/>
    </row>
    <row r="16" spans="1:12" s="8" customFormat="1" ht="40.5" customHeight="1" x14ac:dyDescent="0.25">
      <c r="A16" s="39"/>
      <c r="B16" s="41" t="s">
        <v>38</v>
      </c>
      <c r="C16" s="43" t="s">
        <v>28</v>
      </c>
      <c r="D16" s="44">
        <v>0.06</v>
      </c>
      <c r="E16" s="30" t="s">
        <v>29</v>
      </c>
      <c r="F16" s="7">
        <v>0</v>
      </c>
      <c r="G16" s="31" t="s">
        <v>30</v>
      </c>
      <c r="H16" s="46">
        <v>73741412</v>
      </c>
      <c r="I16" s="46">
        <v>7644700</v>
      </c>
      <c r="J16" s="67">
        <f>I16/H16</f>
        <v>0.10366902114648957</v>
      </c>
      <c r="K16" s="47" t="s">
        <v>40</v>
      </c>
      <c r="L16" s="25"/>
    </row>
    <row r="17" spans="1:12" s="8" customFormat="1" ht="40.5" customHeight="1" x14ac:dyDescent="0.25">
      <c r="A17" s="39"/>
      <c r="B17" s="41"/>
      <c r="C17" s="43"/>
      <c r="D17" s="44"/>
      <c r="E17" s="30" t="s">
        <v>32</v>
      </c>
      <c r="F17" s="7">
        <v>0</v>
      </c>
      <c r="G17" s="31" t="s">
        <v>33</v>
      </c>
      <c r="H17" s="46"/>
      <c r="I17" s="46"/>
      <c r="J17" s="67"/>
      <c r="K17" s="47"/>
      <c r="L17" s="25"/>
    </row>
    <row r="18" spans="1:12" s="8" customFormat="1" ht="40.5" customHeight="1" x14ac:dyDescent="0.25">
      <c r="A18" s="39"/>
      <c r="B18" s="41"/>
      <c r="C18" s="43"/>
      <c r="D18" s="44"/>
      <c r="E18" s="30" t="s">
        <v>34</v>
      </c>
      <c r="F18" s="7">
        <v>0</v>
      </c>
      <c r="G18" s="31" t="s">
        <v>35</v>
      </c>
      <c r="H18" s="46"/>
      <c r="I18" s="46"/>
      <c r="J18" s="67"/>
      <c r="K18" s="47"/>
      <c r="L18" s="25"/>
    </row>
    <row r="19" spans="1:12" s="8" customFormat="1" ht="40.5" customHeight="1" x14ac:dyDescent="0.25">
      <c r="A19" s="39"/>
      <c r="B19" s="41"/>
      <c r="C19" s="43"/>
      <c r="D19" s="44"/>
      <c r="E19" s="30" t="s">
        <v>36</v>
      </c>
      <c r="F19" s="7">
        <v>0</v>
      </c>
      <c r="G19" s="31" t="s">
        <v>33</v>
      </c>
      <c r="H19" s="46"/>
      <c r="I19" s="46"/>
      <c r="J19" s="67"/>
      <c r="K19" s="47"/>
      <c r="L19" s="25"/>
    </row>
    <row r="20" spans="1:12" s="8" customFormat="1" ht="40.5" customHeight="1" x14ac:dyDescent="0.25">
      <c r="A20" s="39"/>
      <c r="B20" s="41"/>
      <c r="C20" s="43"/>
      <c r="D20" s="44"/>
      <c r="E20" s="30" t="s">
        <v>37</v>
      </c>
      <c r="F20" s="7">
        <v>0</v>
      </c>
      <c r="G20" s="31" t="s">
        <v>35</v>
      </c>
      <c r="H20" s="46"/>
      <c r="I20" s="46"/>
      <c r="J20" s="67"/>
      <c r="K20" s="47"/>
      <c r="L20" s="25"/>
    </row>
    <row r="21" spans="1:12" s="8" customFormat="1" ht="33" customHeight="1" x14ac:dyDescent="0.25">
      <c r="A21" s="39"/>
      <c r="B21" s="41" t="s">
        <v>41</v>
      </c>
      <c r="C21" s="43" t="s">
        <v>42</v>
      </c>
      <c r="D21" s="44">
        <v>0.13</v>
      </c>
      <c r="E21" s="30" t="s">
        <v>29</v>
      </c>
      <c r="F21" s="7">
        <v>0</v>
      </c>
      <c r="G21" s="31" t="s">
        <v>43</v>
      </c>
      <c r="H21" s="46">
        <v>68547415</v>
      </c>
      <c r="I21" s="46">
        <v>9400000</v>
      </c>
      <c r="J21" s="67">
        <f>+I21/H21</f>
        <v>0.13713135644867133</v>
      </c>
      <c r="K21" s="47" t="s">
        <v>44</v>
      </c>
      <c r="L21" s="25"/>
    </row>
    <row r="22" spans="1:12" s="8" customFormat="1" ht="33" customHeight="1" x14ac:dyDescent="0.25">
      <c r="A22" s="39"/>
      <c r="B22" s="41"/>
      <c r="C22" s="43"/>
      <c r="D22" s="44"/>
      <c r="E22" s="30" t="s">
        <v>45</v>
      </c>
      <c r="F22" s="7">
        <v>0</v>
      </c>
      <c r="G22" s="31" t="s">
        <v>46</v>
      </c>
      <c r="H22" s="46"/>
      <c r="I22" s="46"/>
      <c r="J22" s="67"/>
      <c r="K22" s="47"/>
      <c r="L22" s="25"/>
    </row>
    <row r="23" spans="1:12" s="8" customFormat="1" ht="33" customHeight="1" x14ac:dyDescent="0.25">
      <c r="A23" s="39"/>
      <c r="B23" s="41"/>
      <c r="C23" s="43"/>
      <c r="D23" s="44"/>
      <c r="E23" s="30" t="s">
        <v>36</v>
      </c>
      <c r="F23" s="7">
        <v>0</v>
      </c>
      <c r="G23" s="31" t="s">
        <v>46</v>
      </c>
      <c r="H23" s="46"/>
      <c r="I23" s="46"/>
      <c r="J23" s="67"/>
      <c r="K23" s="47"/>
      <c r="L23" s="25"/>
    </row>
    <row r="24" spans="1:12" s="8" customFormat="1" ht="33" customHeight="1" x14ac:dyDescent="0.25">
      <c r="A24" s="39"/>
      <c r="B24" s="41"/>
      <c r="C24" s="43"/>
      <c r="D24" s="44"/>
      <c r="E24" s="30" t="s">
        <v>47</v>
      </c>
      <c r="F24" s="7">
        <v>0</v>
      </c>
      <c r="G24" s="31" t="s">
        <v>43</v>
      </c>
      <c r="H24" s="46"/>
      <c r="I24" s="46"/>
      <c r="J24" s="67"/>
      <c r="K24" s="47"/>
      <c r="L24" s="25"/>
    </row>
    <row r="25" spans="1:12" s="8" customFormat="1" ht="33" customHeight="1" x14ac:dyDescent="0.25">
      <c r="A25" s="39"/>
      <c r="B25" s="41"/>
      <c r="C25" s="43"/>
      <c r="D25" s="44"/>
      <c r="E25" s="30" t="s">
        <v>48</v>
      </c>
      <c r="F25" s="7">
        <v>0</v>
      </c>
      <c r="G25" s="31" t="s">
        <v>43</v>
      </c>
      <c r="H25" s="46"/>
      <c r="I25" s="46"/>
      <c r="J25" s="67"/>
      <c r="K25" s="47"/>
      <c r="L25" s="25"/>
    </row>
    <row r="26" spans="1:12" s="8" customFormat="1" ht="33" customHeight="1" x14ac:dyDescent="0.25">
      <c r="A26" s="39"/>
      <c r="B26" s="41"/>
      <c r="C26" s="43"/>
      <c r="D26" s="44"/>
      <c r="E26" s="30" t="s">
        <v>49</v>
      </c>
      <c r="F26" s="7">
        <v>0</v>
      </c>
      <c r="G26" s="31" t="s">
        <v>43</v>
      </c>
      <c r="H26" s="46"/>
      <c r="I26" s="46"/>
      <c r="J26" s="67"/>
      <c r="K26" s="47"/>
      <c r="L26" s="25"/>
    </row>
    <row r="27" spans="1:12" s="8" customFormat="1" ht="33" customHeight="1" x14ac:dyDescent="0.25">
      <c r="A27" s="39"/>
      <c r="B27" s="42" t="s">
        <v>50</v>
      </c>
      <c r="C27" s="43" t="s">
        <v>51</v>
      </c>
      <c r="D27" s="44">
        <v>0.79</v>
      </c>
      <c r="E27" s="30" t="s">
        <v>29</v>
      </c>
      <c r="F27" s="7"/>
      <c r="G27" s="31" t="s">
        <v>52</v>
      </c>
      <c r="H27" s="46" t="s">
        <v>24</v>
      </c>
      <c r="I27" s="46" t="s">
        <v>24</v>
      </c>
      <c r="J27" s="46" t="s">
        <v>24</v>
      </c>
      <c r="K27" s="45" t="s">
        <v>53</v>
      </c>
      <c r="L27" s="25"/>
    </row>
    <row r="28" spans="1:12" s="8" customFormat="1" ht="33" customHeight="1" x14ac:dyDescent="0.25">
      <c r="A28" s="39"/>
      <c r="B28" s="42"/>
      <c r="C28" s="43"/>
      <c r="D28" s="44"/>
      <c r="E28" s="30" t="s">
        <v>54</v>
      </c>
      <c r="F28" s="7"/>
      <c r="G28" s="31" t="s">
        <v>55</v>
      </c>
      <c r="H28" s="46"/>
      <c r="I28" s="46"/>
      <c r="J28" s="46"/>
      <c r="K28" s="45"/>
      <c r="L28" s="25"/>
    </row>
    <row r="29" spans="1:12" s="8" customFormat="1" ht="33" customHeight="1" x14ac:dyDescent="0.25">
      <c r="A29" s="39"/>
      <c r="B29" s="42"/>
      <c r="C29" s="43"/>
      <c r="D29" s="44"/>
      <c r="E29" s="30" t="s">
        <v>56</v>
      </c>
      <c r="F29" s="7"/>
      <c r="G29" s="31" t="s">
        <v>52</v>
      </c>
      <c r="H29" s="46"/>
      <c r="I29" s="46"/>
      <c r="J29" s="46"/>
      <c r="K29" s="45"/>
      <c r="L29" s="25"/>
    </row>
    <row r="30" spans="1:12" s="8" customFormat="1" ht="30.75" customHeight="1" x14ac:dyDescent="0.25">
      <c r="A30" s="39"/>
      <c r="B30" s="42" t="s">
        <v>57</v>
      </c>
      <c r="C30" s="43" t="s">
        <v>51</v>
      </c>
      <c r="D30" s="44">
        <v>0.9</v>
      </c>
      <c r="E30" s="30" t="s">
        <v>29</v>
      </c>
      <c r="F30" s="7">
        <v>0.9</v>
      </c>
      <c r="G30" s="31" t="s">
        <v>58</v>
      </c>
      <c r="H30" s="46" t="s">
        <v>24</v>
      </c>
      <c r="I30" s="46" t="s">
        <v>24</v>
      </c>
      <c r="J30" s="67" t="s">
        <v>24</v>
      </c>
      <c r="K30" s="47" t="s">
        <v>59</v>
      </c>
      <c r="L30" s="25"/>
    </row>
    <row r="31" spans="1:12" s="8" customFormat="1" ht="30.75" customHeight="1" x14ac:dyDescent="0.25">
      <c r="A31" s="39"/>
      <c r="B31" s="42"/>
      <c r="C31" s="43"/>
      <c r="D31" s="44"/>
      <c r="E31" s="30" t="s">
        <v>60</v>
      </c>
      <c r="F31" s="7">
        <v>0.89</v>
      </c>
      <c r="G31" s="31" t="s">
        <v>61</v>
      </c>
      <c r="H31" s="46"/>
      <c r="I31" s="46"/>
      <c r="J31" s="67"/>
      <c r="K31" s="45"/>
      <c r="L31" s="25"/>
    </row>
    <row r="32" spans="1:12" s="8" customFormat="1" ht="30.75" customHeight="1" x14ac:dyDescent="0.25">
      <c r="A32" s="39"/>
      <c r="B32" s="42"/>
      <c r="C32" s="43"/>
      <c r="D32" s="44"/>
      <c r="E32" s="30" t="s">
        <v>62</v>
      </c>
      <c r="F32" s="7">
        <v>0.99</v>
      </c>
      <c r="G32" s="31" t="s">
        <v>61</v>
      </c>
      <c r="H32" s="46"/>
      <c r="I32" s="46"/>
      <c r="J32" s="67"/>
      <c r="K32" s="45"/>
      <c r="L32" s="25"/>
    </row>
    <row r="33" spans="1:12" s="8" customFormat="1" ht="30.75" customHeight="1" x14ac:dyDescent="0.25">
      <c r="A33" s="39"/>
      <c r="B33" s="42"/>
      <c r="C33" s="43"/>
      <c r="D33" s="44"/>
      <c r="E33" s="30" t="s">
        <v>63</v>
      </c>
      <c r="F33" s="7">
        <v>1</v>
      </c>
      <c r="G33" s="31" t="s">
        <v>52</v>
      </c>
      <c r="H33" s="46"/>
      <c r="I33" s="46"/>
      <c r="J33" s="67"/>
      <c r="K33" s="45"/>
      <c r="L33" s="25"/>
    </row>
    <row r="34" spans="1:12" s="8" customFormat="1" ht="30.75" customHeight="1" x14ac:dyDescent="0.25">
      <c r="A34" s="39"/>
      <c r="B34" s="42"/>
      <c r="C34" s="43"/>
      <c r="D34" s="44"/>
      <c r="E34" s="30" t="s">
        <v>64</v>
      </c>
      <c r="F34" s="7">
        <v>0</v>
      </c>
      <c r="G34" s="31" t="s">
        <v>52</v>
      </c>
      <c r="H34" s="46"/>
      <c r="I34" s="46"/>
      <c r="J34" s="67"/>
      <c r="K34" s="45"/>
      <c r="L34" s="25"/>
    </row>
    <row r="35" spans="1:12" s="8" customFormat="1" ht="54.75" customHeight="1" x14ac:dyDescent="0.25">
      <c r="A35" s="39"/>
      <c r="B35" s="42" t="s">
        <v>65</v>
      </c>
      <c r="C35" s="43" t="s">
        <v>51</v>
      </c>
      <c r="D35" s="44">
        <v>0.9</v>
      </c>
      <c r="E35" s="30" t="s">
        <v>29</v>
      </c>
      <c r="F35" s="7">
        <v>0.68</v>
      </c>
      <c r="G35" s="31" t="s">
        <v>66</v>
      </c>
      <c r="H35" s="46" t="s">
        <v>24</v>
      </c>
      <c r="I35" s="46" t="s">
        <v>24</v>
      </c>
      <c r="J35" s="67" t="s">
        <v>24</v>
      </c>
      <c r="K35" s="47" t="s">
        <v>67</v>
      </c>
      <c r="L35" s="25"/>
    </row>
    <row r="36" spans="1:12" s="8" customFormat="1" ht="54.75" customHeight="1" x14ac:dyDescent="0.25">
      <c r="A36" s="39"/>
      <c r="B36" s="42"/>
      <c r="C36" s="43"/>
      <c r="D36" s="44"/>
      <c r="E36" s="30" t="s">
        <v>60</v>
      </c>
      <c r="F36" s="7">
        <v>0.68</v>
      </c>
      <c r="G36" s="31" t="s">
        <v>61</v>
      </c>
      <c r="H36" s="46"/>
      <c r="I36" s="46"/>
      <c r="J36" s="67"/>
      <c r="K36" s="45"/>
      <c r="L36" s="25"/>
    </row>
    <row r="37" spans="1:12" s="8" customFormat="1" ht="54.75" customHeight="1" x14ac:dyDescent="0.25">
      <c r="A37" s="39"/>
      <c r="B37" s="42"/>
      <c r="C37" s="43"/>
      <c r="D37" s="44"/>
      <c r="E37" s="30" t="s">
        <v>62</v>
      </c>
      <c r="F37" s="7">
        <v>1</v>
      </c>
      <c r="G37" s="31" t="s">
        <v>61</v>
      </c>
      <c r="H37" s="46"/>
      <c r="I37" s="46"/>
      <c r="J37" s="67"/>
      <c r="K37" s="45"/>
      <c r="L37" s="25"/>
    </row>
    <row r="38" spans="1:12" s="8" customFormat="1" ht="54.75" customHeight="1" x14ac:dyDescent="0.25">
      <c r="A38" s="39"/>
      <c r="B38" s="42"/>
      <c r="C38" s="43"/>
      <c r="D38" s="44"/>
      <c r="E38" s="30" t="s">
        <v>63</v>
      </c>
      <c r="F38" s="7" t="s">
        <v>39</v>
      </c>
      <c r="G38" s="31" t="s">
        <v>52</v>
      </c>
      <c r="H38" s="46"/>
      <c r="I38" s="46"/>
      <c r="J38" s="67"/>
      <c r="K38" s="45"/>
      <c r="L38" s="25"/>
    </row>
    <row r="39" spans="1:12" s="8" customFormat="1" ht="54.75" customHeight="1" x14ac:dyDescent="0.25">
      <c r="A39" s="39"/>
      <c r="B39" s="42"/>
      <c r="C39" s="43"/>
      <c r="D39" s="44"/>
      <c r="E39" s="30" t="s">
        <v>64</v>
      </c>
      <c r="F39" s="7">
        <v>0</v>
      </c>
      <c r="G39" s="31" t="s">
        <v>52</v>
      </c>
      <c r="H39" s="46"/>
      <c r="I39" s="46"/>
      <c r="J39" s="67"/>
      <c r="K39" s="45"/>
      <c r="L39" s="25"/>
    </row>
    <row r="40" spans="1:12" s="8" customFormat="1" ht="30.75" customHeight="1" x14ac:dyDescent="0.25">
      <c r="A40" s="39"/>
      <c r="B40" s="42" t="s">
        <v>68</v>
      </c>
      <c r="C40" s="43" t="s">
        <v>51</v>
      </c>
      <c r="D40" s="44">
        <v>0.95</v>
      </c>
      <c r="E40" s="30" t="s">
        <v>29</v>
      </c>
      <c r="F40" s="7">
        <v>1</v>
      </c>
      <c r="G40" s="31" t="s">
        <v>69</v>
      </c>
      <c r="H40" s="46" t="s">
        <v>24</v>
      </c>
      <c r="I40" s="46" t="s">
        <v>24</v>
      </c>
      <c r="J40" s="43" t="s">
        <v>24</v>
      </c>
      <c r="K40" s="47" t="s">
        <v>70</v>
      </c>
      <c r="L40" s="25"/>
    </row>
    <row r="41" spans="1:12" s="8" customFormat="1" ht="30.75" customHeight="1" x14ac:dyDescent="0.25">
      <c r="A41" s="39"/>
      <c r="B41" s="42"/>
      <c r="C41" s="43"/>
      <c r="D41" s="44"/>
      <c r="E41" s="30" t="s">
        <v>60</v>
      </c>
      <c r="F41" s="7">
        <v>1</v>
      </c>
      <c r="G41" s="31" t="s">
        <v>61</v>
      </c>
      <c r="H41" s="46"/>
      <c r="I41" s="46"/>
      <c r="J41" s="43"/>
      <c r="K41" s="45"/>
      <c r="L41" s="25"/>
    </row>
    <row r="42" spans="1:12" s="8" customFormat="1" ht="30.75" customHeight="1" x14ac:dyDescent="0.25">
      <c r="A42" s="39"/>
      <c r="B42" s="42"/>
      <c r="C42" s="43"/>
      <c r="D42" s="44"/>
      <c r="E42" s="30" t="s">
        <v>63</v>
      </c>
      <c r="F42" s="7" t="s">
        <v>24</v>
      </c>
      <c r="G42" s="31" t="s">
        <v>52</v>
      </c>
      <c r="H42" s="46"/>
      <c r="I42" s="46"/>
      <c r="J42" s="43"/>
      <c r="K42" s="45"/>
      <c r="L42" s="25"/>
    </row>
    <row r="43" spans="1:12" s="8" customFormat="1" ht="30.75" customHeight="1" x14ac:dyDescent="0.25">
      <c r="A43" s="39"/>
      <c r="B43" s="42"/>
      <c r="C43" s="43"/>
      <c r="D43" s="44"/>
      <c r="E43" s="30" t="s">
        <v>64</v>
      </c>
      <c r="F43" s="7">
        <v>0</v>
      </c>
      <c r="G43" s="31" t="s">
        <v>52</v>
      </c>
      <c r="H43" s="46"/>
      <c r="I43" s="46"/>
      <c r="J43" s="43"/>
      <c r="K43" s="45"/>
      <c r="L43" s="25"/>
    </row>
    <row r="44" spans="1:12" s="8" customFormat="1" ht="33" customHeight="1" x14ac:dyDescent="0.25">
      <c r="A44" s="39"/>
      <c r="B44" s="42" t="s">
        <v>71</v>
      </c>
      <c r="C44" s="43" t="s">
        <v>51</v>
      </c>
      <c r="D44" s="44">
        <v>0.95</v>
      </c>
      <c r="E44" s="30" t="s">
        <v>29</v>
      </c>
      <c r="F44" s="7">
        <v>1</v>
      </c>
      <c r="G44" s="31" t="s">
        <v>69</v>
      </c>
      <c r="H44" s="46" t="s">
        <v>24</v>
      </c>
      <c r="I44" s="46" t="s">
        <v>24</v>
      </c>
      <c r="J44" s="43" t="s">
        <v>24</v>
      </c>
      <c r="K44" s="45" t="s">
        <v>72</v>
      </c>
      <c r="L44" s="25"/>
    </row>
    <row r="45" spans="1:12" s="8" customFormat="1" ht="33" customHeight="1" x14ac:dyDescent="0.25">
      <c r="A45" s="39"/>
      <c r="B45" s="42"/>
      <c r="C45" s="43"/>
      <c r="D45" s="44"/>
      <c r="E45" s="30" t="s">
        <v>60</v>
      </c>
      <c r="F45" s="7">
        <v>1</v>
      </c>
      <c r="G45" s="31" t="s">
        <v>73</v>
      </c>
      <c r="H45" s="46"/>
      <c r="I45" s="46"/>
      <c r="J45" s="43"/>
      <c r="K45" s="45"/>
      <c r="L45" s="25"/>
    </row>
    <row r="46" spans="1:12" s="8" customFormat="1" ht="33" customHeight="1" x14ac:dyDescent="0.25">
      <c r="A46" s="39"/>
      <c r="B46" s="42"/>
      <c r="C46" s="43"/>
      <c r="D46" s="44"/>
      <c r="E46" s="30" t="s">
        <v>62</v>
      </c>
      <c r="F46" s="7">
        <v>1</v>
      </c>
      <c r="G46" s="31" t="s">
        <v>73</v>
      </c>
      <c r="H46" s="46"/>
      <c r="I46" s="46"/>
      <c r="J46" s="43"/>
      <c r="K46" s="45"/>
      <c r="L46" s="25"/>
    </row>
    <row r="47" spans="1:12" s="8" customFormat="1" ht="33" customHeight="1" x14ac:dyDescent="0.25">
      <c r="A47" s="39"/>
      <c r="B47" s="42"/>
      <c r="C47" s="43"/>
      <c r="D47" s="44"/>
      <c r="E47" s="30" t="s">
        <v>63</v>
      </c>
      <c r="F47" s="7" t="s">
        <v>39</v>
      </c>
      <c r="G47" s="31" t="s">
        <v>52</v>
      </c>
      <c r="H47" s="46"/>
      <c r="I47" s="46"/>
      <c r="J47" s="43"/>
      <c r="K47" s="45"/>
      <c r="L47" s="25"/>
    </row>
    <row r="48" spans="1:12" s="8" customFormat="1" ht="33" customHeight="1" x14ac:dyDescent="0.25">
      <c r="A48" s="39"/>
      <c r="B48" s="42"/>
      <c r="C48" s="43"/>
      <c r="D48" s="44"/>
      <c r="E48" s="30" t="s">
        <v>64</v>
      </c>
      <c r="F48" s="7">
        <v>0</v>
      </c>
      <c r="G48" s="31" t="s">
        <v>52</v>
      </c>
      <c r="H48" s="46"/>
      <c r="I48" s="46"/>
      <c r="J48" s="43"/>
      <c r="K48" s="45"/>
      <c r="L48" s="25"/>
    </row>
    <row r="49" spans="1:12" s="8" customFormat="1" ht="63.75" customHeight="1" x14ac:dyDescent="0.25">
      <c r="A49" s="39"/>
      <c r="B49" s="41" t="s">
        <v>74</v>
      </c>
      <c r="C49" s="43" t="s">
        <v>51</v>
      </c>
      <c r="D49" s="44">
        <v>0.94</v>
      </c>
      <c r="E49" s="30" t="s">
        <v>29</v>
      </c>
      <c r="F49" s="7">
        <v>1</v>
      </c>
      <c r="G49" s="31" t="s">
        <v>75</v>
      </c>
      <c r="H49" s="46" t="s">
        <v>24</v>
      </c>
      <c r="I49" s="46" t="s">
        <v>24</v>
      </c>
      <c r="J49" s="43" t="s">
        <v>24</v>
      </c>
      <c r="K49" s="45" t="s">
        <v>76</v>
      </c>
      <c r="L49" s="25"/>
    </row>
    <row r="50" spans="1:12" s="8" customFormat="1" ht="63.75" customHeight="1" x14ac:dyDescent="0.25">
      <c r="A50" s="39"/>
      <c r="B50" s="42"/>
      <c r="C50" s="43"/>
      <c r="D50" s="44"/>
      <c r="E50" s="30" t="s">
        <v>32</v>
      </c>
      <c r="F50" s="7">
        <v>1</v>
      </c>
      <c r="G50" s="31" t="s">
        <v>77</v>
      </c>
      <c r="H50" s="46"/>
      <c r="I50" s="46"/>
      <c r="J50" s="43"/>
      <c r="K50" s="45"/>
      <c r="L50" s="25"/>
    </row>
    <row r="51" spans="1:12" s="8" customFormat="1" ht="63.75" customHeight="1" x14ac:dyDescent="0.25">
      <c r="A51" s="39"/>
      <c r="B51" s="42"/>
      <c r="C51" s="43"/>
      <c r="D51" s="44"/>
      <c r="E51" s="30" t="s">
        <v>34</v>
      </c>
      <c r="F51" s="7">
        <v>1</v>
      </c>
      <c r="G51" s="31" t="s">
        <v>78</v>
      </c>
      <c r="H51" s="46"/>
      <c r="I51" s="46"/>
      <c r="J51" s="43"/>
      <c r="K51" s="45"/>
      <c r="L51" s="25"/>
    </row>
    <row r="52" spans="1:12" s="8" customFormat="1" ht="63.75" customHeight="1" x14ac:dyDescent="0.25">
      <c r="A52" s="39"/>
      <c r="B52" s="42"/>
      <c r="C52" s="43"/>
      <c r="D52" s="44"/>
      <c r="E52" s="30" t="s">
        <v>79</v>
      </c>
      <c r="F52" s="7">
        <v>0</v>
      </c>
      <c r="G52" s="31" t="s">
        <v>78</v>
      </c>
      <c r="H52" s="46"/>
      <c r="I52" s="46"/>
      <c r="J52" s="43"/>
      <c r="K52" s="45"/>
      <c r="L52" s="25"/>
    </row>
    <row r="53" spans="1:12" s="8" customFormat="1" ht="42.75" customHeight="1" x14ac:dyDescent="0.25">
      <c r="A53" s="39"/>
      <c r="B53" s="41" t="s">
        <v>80</v>
      </c>
      <c r="C53" s="43" t="s">
        <v>51</v>
      </c>
      <c r="D53" s="44">
        <v>0.93</v>
      </c>
      <c r="E53" s="30" t="s">
        <v>29</v>
      </c>
      <c r="F53" s="7">
        <v>1</v>
      </c>
      <c r="G53" s="31" t="s">
        <v>75</v>
      </c>
      <c r="H53" s="46" t="s">
        <v>24</v>
      </c>
      <c r="I53" s="46" t="s">
        <v>24</v>
      </c>
      <c r="J53" s="43" t="s">
        <v>24</v>
      </c>
      <c r="K53" s="45" t="s">
        <v>81</v>
      </c>
      <c r="L53" s="25"/>
    </row>
    <row r="54" spans="1:12" s="8" customFormat="1" ht="42.75" customHeight="1" x14ac:dyDescent="0.25">
      <c r="A54" s="39"/>
      <c r="B54" s="42"/>
      <c r="C54" s="43"/>
      <c r="D54" s="44"/>
      <c r="E54" s="30" t="s">
        <v>32</v>
      </c>
      <c r="F54" s="7">
        <v>0.93</v>
      </c>
      <c r="G54" s="31" t="s">
        <v>77</v>
      </c>
      <c r="H54" s="46"/>
      <c r="I54" s="46"/>
      <c r="J54" s="43"/>
      <c r="K54" s="45"/>
      <c r="L54" s="25"/>
    </row>
    <row r="55" spans="1:12" s="8" customFormat="1" ht="42.75" customHeight="1" x14ac:dyDescent="0.25">
      <c r="A55" s="39"/>
      <c r="B55" s="42"/>
      <c r="C55" s="43"/>
      <c r="D55" s="44"/>
      <c r="E55" s="30" t="s">
        <v>34</v>
      </c>
      <c r="F55" s="7">
        <v>0.9</v>
      </c>
      <c r="G55" s="31" t="s">
        <v>78</v>
      </c>
      <c r="H55" s="46"/>
      <c r="I55" s="46"/>
      <c r="J55" s="43"/>
      <c r="K55" s="45"/>
      <c r="L55" s="25"/>
    </row>
    <row r="56" spans="1:12" s="8" customFormat="1" ht="29.25" customHeight="1" x14ac:dyDescent="0.25">
      <c r="A56" s="39"/>
      <c r="B56" s="42" t="s">
        <v>82</v>
      </c>
      <c r="C56" s="43" t="s">
        <v>51</v>
      </c>
      <c r="D56" s="44">
        <v>0.92</v>
      </c>
      <c r="E56" s="30" t="s">
        <v>29</v>
      </c>
      <c r="F56" s="7">
        <v>1</v>
      </c>
      <c r="G56" s="31" t="s">
        <v>83</v>
      </c>
      <c r="H56" s="46" t="s">
        <v>24</v>
      </c>
      <c r="I56" s="46" t="s">
        <v>24</v>
      </c>
      <c r="J56" s="46" t="s">
        <v>24</v>
      </c>
      <c r="K56" s="47" t="s">
        <v>84</v>
      </c>
      <c r="L56" s="25"/>
    </row>
    <row r="57" spans="1:12" s="8" customFormat="1" ht="29.25" customHeight="1" x14ac:dyDescent="0.25">
      <c r="A57" s="39"/>
      <c r="B57" s="42"/>
      <c r="C57" s="43"/>
      <c r="D57" s="44"/>
      <c r="E57" s="30" t="s">
        <v>60</v>
      </c>
      <c r="F57" s="7">
        <v>1</v>
      </c>
      <c r="G57" s="31" t="s">
        <v>85</v>
      </c>
      <c r="H57" s="46"/>
      <c r="I57" s="46"/>
      <c r="J57" s="46"/>
      <c r="K57" s="47"/>
      <c r="L57" s="25"/>
    </row>
    <row r="58" spans="1:12" s="8" customFormat="1" ht="29.25" customHeight="1" x14ac:dyDescent="0.25">
      <c r="A58" s="39"/>
      <c r="B58" s="42"/>
      <c r="C58" s="43"/>
      <c r="D58" s="44"/>
      <c r="E58" s="30" t="s">
        <v>62</v>
      </c>
      <c r="F58" s="7">
        <v>1</v>
      </c>
      <c r="G58" s="31" t="s">
        <v>85</v>
      </c>
      <c r="H58" s="46"/>
      <c r="I58" s="46"/>
      <c r="J58" s="46"/>
      <c r="K58" s="47"/>
      <c r="L58" s="25"/>
    </row>
    <row r="59" spans="1:12" s="8" customFormat="1" ht="29.25" customHeight="1" x14ac:dyDescent="0.25">
      <c r="A59" s="39"/>
      <c r="B59" s="42"/>
      <c r="C59" s="43"/>
      <c r="D59" s="44"/>
      <c r="E59" s="30" t="s">
        <v>86</v>
      </c>
      <c r="F59" s="7">
        <v>1</v>
      </c>
      <c r="G59" s="31" t="s">
        <v>78</v>
      </c>
      <c r="H59" s="46"/>
      <c r="I59" s="46"/>
      <c r="J59" s="46"/>
      <c r="K59" s="47"/>
      <c r="L59" s="25"/>
    </row>
    <row r="60" spans="1:12" s="8" customFormat="1" ht="29.25" customHeight="1" x14ac:dyDescent="0.25">
      <c r="A60" s="39"/>
      <c r="B60" s="42"/>
      <c r="C60" s="43"/>
      <c r="D60" s="44"/>
      <c r="E60" s="30" t="s">
        <v>64</v>
      </c>
      <c r="F60" s="7">
        <v>1</v>
      </c>
      <c r="G60" s="31" t="s">
        <v>78</v>
      </c>
      <c r="H60" s="46"/>
      <c r="I60" s="46"/>
      <c r="J60" s="46"/>
      <c r="K60" s="47"/>
      <c r="L60" s="25"/>
    </row>
    <row r="61" spans="1:12" s="8" customFormat="1" ht="32.25" customHeight="1" x14ac:dyDescent="0.25">
      <c r="A61" s="39"/>
      <c r="B61" s="41" t="s">
        <v>87</v>
      </c>
      <c r="C61" s="43" t="s">
        <v>51</v>
      </c>
      <c r="D61" s="44">
        <v>0.09</v>
      </c>
      <c r="E61" s="30" t="s">
        <v>29</v>
      </c>
      <c r="F61" s="7">
        <v>0</v>
      </c>
      <c r="G61" s="31" t="s">
        <v>75</v>
      </c>
      <c r="H61" s="46">
        <v>31368351</v>
      </c>
      <c r="I61" s="46">
        <v>0</v>
      </c>
      <c r="J61" s="67">
        <f>I61/H61</f>
        <v>0</v>
      </c>
      <c r="K61" s="47" t="s">
        <v>88</v>
      </c>
      <c r="L61" s="25"/>
    </row>
    <row r="62" spans="1:12" s="8" customFormat="1" ht="32.25" customHeight="1" x14ac:dyDescent="0.25">
      <c r="A62" s="39"/>
      <c r="B62" s="41"/>
      <c r="C62" s="43"/>
      <c r="D62" s="44"/>
      <c r="E62" s="30" t="s">
        <v>60</v>
      </c>
      <c r="F62" s="7">
        <v>0</v>
      </c>
      <c r="G62" s="31" t="s">
        <v>77</v>
      </c>
      <c r="H62" s="46"/>
      <c r="I62" s="46"/>
      <c r="J62" s="67"/>
      <c r="K62" s="47"/>
      <c r="L62" s="25"/>
    </row>
    <row r="63" spans="1:12" s="8" customFormat="1" ht="32.25" customHeight="1" x14ac:dyDescent="0.25">
      <c r="A63" s="39"/>
      <c r="B63" s="41"/>
      <c r="C63" s="43"/>
      <c r="D63" s="44"/>
      <c r="E63" s="30" t="s">
        <v>62</v>
      </c>
      <c r="F63" s="7">
        <v>0</v>
      </c>
      <c r="G63" s="31" t="s">
        <v>78</v>
      </c>
      <c r="H63" s="46"/>
      <c r="I63" s="46"/>
      <c r="J63" s="67"/>
      <c r="K63" s="47"/>
      <c r="L63" s="25"/>
    </row>
    <row r="64" spans="1:12" s="8" customFormat="1" ht="32.25" customHeight="1" x14ac:dyDescent="0.25">
      <c r="A64" s="39"/>
      <c r="B64" s="41"/>
      <c r="C64" s="43"/>
      <c r="D64" s="44"/>
      <c r="E64" s="30" t="s">
        <v>86</v>
      </c>
      <c r="F64" s="7">
        <v>0</v>
      </c>
      <c r="G64" s="31" t="s">
        <v>78</v>
      </c>
      <c r="H64" s="46"/>
      <c r="I64" s="46"/>
      <c r="J64" s="67"/>
      <c r="K64" s="47"/>
      <c r="L64" s="25"/>
    </row>
    <row r="65" spans="1:12" s="8" customFormat="1" ht="32.25" customHeight="1" x14ac:dyDescent="0.25">
      <c r="A65" s="39"/>
      <c r="B65" s="41"/>
      <c r="C65" s="43"/>
      <c r="D65" s="44"/>
      <c r="E65" s="30" t="s">
        <v>64</v>
      </c>
      <c r="F65" s="7">
        <v>0</v>
      </c>
      <c r="G65" s="31" t="s">
        <v>78</v>
      </c>
      <c r="H65" s="46"/>
      <c r="I65" s="46"/>
      <c r="J65" s="67"/>
      <c r="K65" s="47"/>
      <c r="L65" s="25"/>
    </row>
    <row r="66" spans="1:12" s="8" customFormat="1" ht="29.25" customHeight="1" x14ac:dyDescent="0.25">
      <c r="A66" s="39"/>
      <c r="B66" s="41" t="s">
        <v>89</v>
      </c>
      <c r="C66" s="43" t="s">
        <v>51</v>
      </c>
      <c r="D66" s="44">
        <v>0.08</v>
      </c>
      <c r="E66" s="30" t="s">
        <v>29</v>
      </c>
      <c r="F66" s="7">
        <v>0</v>
      </c>
      <c r="G66" s="31" t="s">
        <v>83</v>
      </c>
      <c r="H66" s="74">
        <v>94836408</v>
      </c>
      <c r="I66" s="74">
        <v>11894000</v>
      </c>
      <c r="J66" s="67">
        <v>0.13</v>
      </c>
      <c r="K66" s="47" t="s">
        <v>90</v>
      </c>
      <c r="L66" s="25"/>
    </row>
    <row r="67" spans="1:12" s="8" customFormat="1" ht="29.25" customHeight="1" x14ac:dyDescent="0.25">
      <c r="A67" s="39"/>
      <c r="B67" s="41"/>
      <c r="C67" s="43"/>
      <c r="D67" s="44"/>
      <c r="E67" s="30" t="s">
        <v>60</v>
      </c>
      <c r="F67" s="7">
        <v>0</v>
      </c>
      <c r="G67" s="31" t="s">
        <v>85</v>
      </c>
      <c r="H67" s="74"/>
      <c r="I67" s="74"/>
      <c r="J67" s="67"/>
      <c r="K67" s="47"/>
      <c r="L67" s="25"/>
    </row>
    <row r="68" spans="1:12" s="8" customFormat="1" ht="29.25" customHeight="1" x14ac:dyDescent="0.25">
      <c r="A68" s="39"/>
      <c r="B68" s="41"/>
      <c r="C68" s="43"/>
      <c r="D68" s="44"/>
      <c r="E68" s="30" t="s">
        <v>62</v>
      </c>
      <c r="F68" s="7">
        <v>0</v>
      </c>
      <c r="G68" s="31" t="s">
        <v>85</v>
      </c>
      <c r="H68" s="74"/>
      <c r="I68" s="74"/>
      <c r="J68" s="67"/>
      <c r="K68" s="47"/>
      <c r="L68" s="25"/>
    </row>
    <row r="69" spans="1:12" s="8" customFormat="1" ht="29.25" customHeight="1" x14ac:dyDescent="0.25">
      <c r="A69" s="39"/>
      <c r="B69" s="41"/>
      <c r="C69" s="43"/>
      <c r="D69" s="44"/>
      <c r="E69" s="30" t="s">
        <v>86</v>
      </c>
      <c r="F69" s="7">
        <v>0</v>
      </c>
      <c r="G69" s="31" t="s">
        <v>78</v>
      </c>
      <c r="H69" s="74"/>
      <c r="I69" s="74"/>
      <c r="J69" s="67"/>
      <c r="K69" s="47"/>
      <c r="L69" s="25"/>
    </row>
    <row r="70" spans="1:12" s="8" customFormat="1" ht="29.25" customHeight="1" x14ac:dyDescent="0.25">
      <c r="A70" s="39"/>
      <c r="B70" s="42"/>
      <c r="C70" s="43"/>
      <c r="D70" s="44"/>
      <c r="E70" s="30" t="s">
        <v>64</v>
      </c>
      <c r="F70" s="7">
        <v>0</v>
      </c>
      <c r="G70" s="31" t="s">
        <v>78</v>
      </c>
      <c r="H70" s="74"/>
      <c r="I70" s="74"/>
      <c r="J70" s="67"/>
      <c r="K70" s="47"/>
      <c r="L70" s="25"/>
    </row>
    <row r="71" spans="1:12" s="8" customFormat="1" ht="33" customHeight="1" x14ac:dyDescent="0.25">
      <c r="A71" s="39"/>
      <c r="B71" s="75" t="s">
        <v>91</v>
      </c>
      <c r="C71" s="76" t="s">
        <v>51</v>
      </c>
      <c r="D71" s="44">
        <v>0.03</v>
      </c>
      <c r="E71" s="30" t="s">
        <v>29</v>
      </c>
      <c r="F71" s="7">
        <v>0</v>
      </c>
      <c r="G71" s="31" t="s">
        <v>52</v>
      </c>
      <c r="H71" s="46">
        <v>1489246294</v>
      </c>
      <c r="I71" s="46">
        <v>17416000</v>
      </c>
      <c r="J71" s="43">
        <f>I71/H71</f>
        <v>1.1694506187570879E-2</v>
      </c>
      <c r="K71" s="47" t="s">
        <v>92</v>
      </c>
      <c r="L71" s="25"/>
    </row>
    <row r="72" spans="1:12" s="8" customFormat="1" ht="33" customHeight="1" x14ac:dyDescent="0.25">
      <c r="A72" s="39"/>
      <c r="B72" s="75"/>
      <c r="C72" s="76"/>
      <c r="D72" s="44"/>
      <c r="E72" s="30" t="s">
        <v>45</v>
      </c>
      <c r="F72" s="7">
        <v>0</v>
      </c>
      <c r="G72" s="31" t="s">
        <v>93</v>
      </c>
      <c r="H72" s="46"/>
      <c r="I72" s="46"/>
      <c r="J72" s="43"/>
      <c r="K72" s="47"/>
      <c r="L72" s="25"/>
    </row>
    <row r="73" spans="1:12" s="8" customFormat="1" ht="33" customHeight="1" x14ac:dyDescent="0.25">
      <c r="A73" s="39"/>
      <c r="B73" s="75"/>
      <c r="C73" s="76"/>
      <c r="D73" s="44"/>
      <c r="E73" s="30" t="s">
        <v>36</v>
      </c>
      <c r="F73" s="7">
        <v>0</v>
      </c>
      <c r="G73" s="31" t="s">
        <v>93</v>
      </c>
      <c r="H73" s="46"/>
      <c r="I73" s="46"/>
      <c r="J73" s="43"/>
      <c r="K73" s="47"/>
      <c r="L73" s="25"/>
    </row>
    <row r="74" spans="1:12" s="8" customFormat="1" ht="33" customHeight="1" x14ac:dyDescent="0.25">
      <c r="A74" s="39"/>
      <c r="B74" s="75"/>
      <c r="C74" s="76"/>
      <c r="D74" s="44"/>
      <c r="E74" s="30" t="s">
        <v>86</v>
      </c>
      <c r="F74" s="7">
        <v>0</v>
      </c>
      <c r="G74" s="31" t="s">
        <v>94</v>
      </c>
      <c r="H74" s="46"/>
      <c r="I74" s="46"/>
      <c r="J74" s="43"/>
      <c r="K74" s="47"/>
      <c r="L74" s="25"/>
    </row>
    <row r="75" spans="1:12" s="8" customFormat="1" ht="28.5" customHeight="1" x14ac:dyDescent="0.25">
      <c r="A75" s="39"/>
      <c r="B75" s="41" t="s">
        <v>95</v>
      </c>
      <c r="C75" s="43" t="s">
        <v>51</v>
      </c>
      <c r="D75" s="44">
        <v>0.19</v>
      </c>
      <c r="E75" s="30" t="s">
        <v>29</v>
      </c>
      <c r="F75" s="7">
        <v>0</v>
      </c>
      <c r="G75" s="31" t="s">
        <v>52</v>
      </c>
      <c r="H75" s="46">
        <v>31640195</v>
      </c>
      <c r="I75" s="46">
        <v>0</v>
      </c>
      <c r="J75" s="43">
        <f>+I75/H75</f>
        <v>0</v>
      </c>
      <c r="K75" s="77" t="s">
        <v>96</v>
      </c>
      <c r="L75" s="25"/>
    </row>
    <row r="76" spans="1:12" s="8" customFormat="1" ht="28.5" customHeight="1" x14ac:dyDescent="0.25">
      <c r="A76" s="39"/>
      <c r="B76" s="41"/>
      <c r="C76" s="43"/>
      <c r="D76" s="44"/>
      <c r="E76" s="30" t="s">
        <v>45</v>
      </c>
      <c r="F76" s="7">
        <v>0</v>
      </c>
      <c r="G76" s="31" t="s">
        <v>61</v>
      </c>
      <c r="H76" s="46"/>
      <c r="I76" s="46"/>
      <c r="J76" s="43"/>
      <c r="K76" s="77"/>
      <c r="L76" s="25"/>
    </row>
    <row r="77" spans="1:12" s="8" customFormat="1" ht="28.5" customHeight="1" x14ac:dyDescent="0.25">
      <c r="A77" s="39"/>
      <c r="B77" s="41"/>
      <c r="C77" s="43"/>
      <c r="D77" s="44"/>
      <c r="E77" s="30" t="s">
        <v>62</v>
      </c>
      <c r="F77" s="7">
        <v>0</v>
      </c>
      <c r="G77" s="31" t="s">
        <v>61</v>
      </c>
      <c r="H77" s="46"/>
      <c r="I77" s="46"/>
      <c r="J77" s="43"/>
      <c r="K77" s="77"/>
      <c r="L77" s="25"/>
    </row>
    <row r="78" spans="1:12" s="8" customFormat="1" ht="28.5" customHeight="1" x14ac:dyDescent="0.25">
      <c r="A78" s="39"/>
      <c r="B78" s="41"/>
      <c r="C78" s="43"/>
      <c r="D78" s="44"/>
      <c r="E78" s="30" t="s">
        <v>86</v>
      </c>
      <c r="F78" s="7">
        <v>0</v>
      </c>
      <c r="G78" s="31" t="s">
        <v>52</v>
      </c>
      <c r="H78" s="46"/>
      <c r="I78" s="46"/>
      <c r="J78" s="43"/>
      <c r="K78" s="77"/>
      <c r="L78" s="25"/>
    </row>
    <row r="79" spans="1:12" s="8" customFormat="1" ht="28.5" customHeight="1" x14ac:dyDescent="0.25">
      <c r="A79" s="39"/>
      <c r="B79" s="41"/>
      <c r="C79" s="43"/>
      <c r="D79" s="44"/>
      <c r="E79" s="30" t="s">
        <v>97</v>
      </c>
      <c r="F79" s="7">
        <v>0</v>
      </c>
      <c r="G79" s="31" t="s">
        <v>52</v>
      </c>
      <c r="H79" s="46"/>
      <c r="I79" s="46"/>
      <c r="J79" s="43"/>
      <c r="K79" s="77"/>
      <c r="L79" s="25"/>
    </row>
    <row r="80" spans="1:12" s="8" customFormat="1" ht="43.5" customHeight="1" x14ac:dyDescent="0.25">
      <c r="A80" s="39"/>
      <c r="B80" s="41" t="s">
        <v>98</v>
      </c>
      <c r="C80" s="43" t="s">
        <v>51</v>
      </c>
      <c r="D80" s="44">
        <v>0.11</v>
      </c>
      <c r="E80" s="30" t="s">
        <v>29</v>
      </c>
      <c r="F80" s="7">
        <v>0</v>
      </c>
      <c r="G80" s="31" t="s">
        <v>69</v>
      </c>
      <c r="H80" s="46">
        <v>192416591</v>
      </c>
      <c r="I80" s="46">
        <v>0</v>
      </c>
      <c r="J80" s="43">
        <f>I80/H80</f>
        <v>0</v>
      </c>
      <c r="K80" s="47" t="s">
        <v>140</v>
      </c>
      <c r="L80" s="25"/>
    </row>
    <row r="81" spans="1:12" s="8" customFormat="1" ht="43.5" customHeight="1" x14ac:dyDescent="0.25">
      <c r="A81" s="39"/>
      <c r="B81" s="41"/>
      <c r="C81" s="43"/>
      <c r="D81" s="44"/>
      <c r="E81" s="30" t="s">
        <v>60</v>
      </c>
      <c r="F81" s="7">
        <v>0</v>
      </c>
      <c r="G81" s="31" t="s">
        <v>73</v>
      </c>
      <c r="H81" s="46"/>
      <c r="I81" s="46"/>
      <c r="J81" s="43"/>
      <c r="K81" s="47"/>
      <c r="L81" s="25"/>
    </row>
    <row r="82" spans="1:12" s="8" customFormat="1" ht="43.5" customHeight="1" x14ac:dyDescent="0.25">
      <c r="A82" s="39"/>
      <c r="B82" s="41"/>
      <c r="C82" s="43"/>
      <c r="D82" s="44"/>
      <c r="E82" s="30" t="s">
        <v>62</v>
      </c>
      <c r="F82" s="7">
        <v>0</v>
      </c>
      <c r="G82" s="31" t="s">
        <v>73</v>
      </c>
      <c r="H82" s="46"/>
      <c r="I82" s="46"/>
      <c r="J82" s="43"/>
      <c r="K82" s="47"/>
      <c r="L82" s="25"/>
    </row>
    <row r="83" spans="1:12" s="8" customFormat="1" ht="43.5" customHeight="1" x14ac:dyDescent="0.25">
      <c r="A83" s="39"/>
      <c r="B83" s="41"/>
      <c r="C83" s="43"/>
      <c r="D83" s="44"/>
      <c r="E83" s="30" t="s">
        <v>63</v>
      </c>
      <c r="F83" s="7">
        <v>0</v>
      </c>
      <c r="G83" s="31" t="s">
        <v>52</v>
      </c>
      <c r="H83" s="46"/>
      <c r="I83" s="46"/>
      <c r="J83" s="43"/>
      <c r="K83" s="47"/>
      <c r="L83" s="25"/>
    </row>
    <row r="84" spans="1:12" s="8" customFormat="1" ht="43.5" customHeight="1" x14ac:dyDescent="0.25">
      <c r="A84" s="39"/>
      <c r="B84" s="41"/>
      <c r="C84" s="43"/>
      <c r="D84" s="44"/>
      <c r="E84" s="30" t="s">
        <v>64</v>
      </c>
      <c r="F84" s="7">
        <v>0</v>
      </c>
      <c r="G84" s="31" t="s">
        <v>52</v>
      </c>
      <c r="H84" s="46"/>
      <c r="I84" s="46"/>
      <c r="J84" s="43"/>
      <c r="K84" s="47"/>
      <c r="L84" s="25"/>
    </row>
    <row r="85" spans="1:12" s="8" customFormat="1" ht="34.5" customHeight="1" x14ac:dyDescent="0.25">
      <c r="A85" s="39"/>
      <c r="B85" s="41" t="s">
        <v>99</v>
      </c>
      <c r="C85" s="43" t="s">
        <v>51</v>
      </c>
      <c r="D85" s="44">
        <v>0.11</v>
      </c>
      <c r="E85" s="30" t="s">
        <v>29</v>
      </c>
      <c r="F85" s="7">
        <v>0.04</v>
      </c>
      <c r="G85" s="31" t="s">
        <v>58</v>
      </c>
      <c r="H85" s="46">
        <v>534338593</v>
      </c>
      <c r="I85" s="46">
        <v>11044000</v>
      </c>
      <c r="J85" s="67">
        <f>+I85/H85</f>
        <v>2.0668542651943539E-2</v>
      </c>
      <c r="K85" s="47" t="s">
        <v>100</v>
      </c>
      <c r="L85" s="25"/>
    </row>
    <row r="86" spans="1:12" s="8" customFormat="1" ht="34.5" customHeight="1" x14ac:dyDescent="0.25">
      <c r="A86" s="39"/>
      <c r="B86" s="41"/>
      <c r="C86" s="43"/>
      <c r="D86" s="44"/>
      <c r="E86" s="30" t="s">
        <v>60</v>
      </c>
      <c r="F86" s="7">
        <v>0</v>
      </c>
      <c r="G86" s="31" t="s">
        <v>61</v>
      </c>
      <c r="H86" s="46"/>
      <c r="I86" s="46"/>
      <c r="J86" s="67"/>
      <c r="K86" s="47"/>
      <c r="L86" s="25"/>
    </row>
    <row r="87" spans="1:12" s="8" customFormat="1" ht="34.5" customHeight="1" x14ac:dyDescent="0.25">
      <c r="A87" s="39"/>
      <c r="B87" s="41"/>
      <c r="C87" s="43"/>
      <c r="D87" s="44"/>
      <c r="E87" s="30" t="s">
        <v>62</v>
      </c>
      <c r="F87" s="7">
        <v>0</v>
      </c>
      <c r="G87" s="31" t="s">
        <v>61</v>
      </c>
      <c r="H87" s="46"/>
      <c r="I87" s="46"/>
      <c r="J87" s="67"/>
      <c r="K87" s="47"/>
      <c r="L87" s="25"/>
    </row>
    <row r="88" spans="1:12" s="8" customFormat="1" ht="34.5" customHeight="1" x14ac:dyDescent="0.25">
      <c r="A88" s="39"/>
      <c r="B88" s="41"/>
      <c r="C88" s="43"/>
      <c r="D88" s="44"/>
      <c r="E88" s="30" t="s">
        <v>63</v>
      </c>
      <c r="F88" s="7">
        <v>0</v>
      </c>
      <c r="G88" s="31" t="s">
        <v>52</v>
      </c>
      <c r="H88" s="46"/>
      <c r="I88" s="46"/>
      <c r="J88" s="67"/>
      <c r="K88" s="47"/>
      <c r="L88" s="25"/>
    </row>
    <row r="89" spans="1:12" s="8" customFormat="1" ht="34.5" customHeight="1" x14ac:dyDescent="0.25">
      <c r="A89" s="39"/>
      <c r="B89" s="41"/>
      <c r="C89" s="43"/>
      <c r="D89" s="44"/>
      <c r="E89" s="30" t="s">
        <v>64</v>
      </c>
      <c r="F89" s="7">
        <v>0</v>
      </c>
      <c r="G89" s="31" t="s">
        <v>52</v>
      </c>
      <c r="H89" s="46"/>
      <c r="I89" s="46"/>
      <c r="J89" s="67"/>
      <c r="K89" s="47"/>
      <c r="L89" s="25"/>
    </row>
    <row r="90" spans="1:12" s="8" customFormat="1" ht="50.25" customHeight="1" x14ac:dyDescent="0.25">
      <c r="A90" s="39"/>
      <c r="B90" s="41" t="s">
        <v>101</v>
      </c>
      <c r="C90" s="43" t="s">
        <v>51</v>
      </c>
      <c r="D90" s="44">
        <v>0.21</v>
      </c>
      <c r="E90" s="30" t="s">
        <v>29</v>
      </c>
      <c r="F90" s="7">
        <v>0</v>
      </c>
      <c r="G90" s="31" t="s">
        <v>66</v>
      </c>
      <c r="H90" s="46">
        <v>50144405</v>
      </c>
      <c r="I90" s="46">
        <v>0</v>
      </c>
      <c r="J90" s="67">
        <f>I90/H90</f>
        <v>0</v>
      </c>
      <c r="K90" s="45" t="s">
        <v>102</v>
      </c>
      <c r="L90" s="25"/>
    </row>
    <row r="91" spans="1:12" s="8" customFormat="1" ht="50.25" customHeight="1" x14ac:dyDescent="0.25">
      <c r="A91" s="39"/>
      <c r="B91" s="41"/>
      <c r="C91" s="43"/>
      <c r="D91" s="44"/>
      <c r="E91" s="30" t="s">
        <v>62</v>
      </c>
      <c r="F91" s="7">
        <v>0</v>
      </c>
      <c r="G91" s="31" t="s">
        <v>61</v>
      </c>
      <c r="H91" s="46"/>
      <c r="I91" s="46"/>
      <c r="J91" s="67"/>
      <c r="K91" s="45"/>
      <c r="L91" s="25"/>
    </row>
    <row r="92" spans="1:12" s="8" customFormat="1" ht="50.25" customHeight="1" x14ac:dyDescent="0.25">
      <c r="A92" s="39"/>
      <c r="B92" s="41"/>
      <c r="C92" s="43"/>
      <c r="D92" s="44"/>
      <c r="E92" s="30" t="s">
        <v>60</v>
      </c>
      <c r="F92" s="7">
        <v>0</v>
      </c>
      <c r="G92" s="31" t="s">
        <v>61</v>
      </c>
      <c r="H92" s="46"/>
      <c r="I92" s="46"/>
      <c r="J92" s="67"/>
      <c r="K92" s="45"/>
      <c r="L92" s="25"/>
    </row>
    <row r="93" spans="1:12" s="8" customFormat="1" ht="50.25" customHeight="1" x14ac:dyDescent="0.25">
      <c r="A93" s="39"/>
      <c r="B93" s="41"/>
      <c r="C93" s="43"/>
      <c r="D93" s="44"/>
      <c r="E93" s="30" t="s">
        <v>103</v>
      </c>
      <c r="F93" s="7">
        <v>0</v>
      </c>
      <c r="G93" s="31" t="s">
        <v>52</v>
      </c>
      <c r="H93" s="46"/>
      <c r="I93" s="46"/>
      <c r="J93" s="67"/>
      <c r="K93" s="45"/>
      <c r="L93" s="25"/>
    </row>
    <row r="94" spans="1:12" s="8" customFormat="1" ht="50.25" customHeight="1" x14ac:dyDescent="0.25">
      <c r="A94" s="39"/>
      <c r="B94" s="41"/>
      <c r="C94" s="43"/>
      <c r="D94" s="44"/>
      <c r="E94" s="30" t="s">
        <v>104</v>
      </c>
      <c r="F94" s="7">
        <v>0</v>
      </c>
      <c r="G94" s="31" t="s">
        <v>52</v>
      </c>
      <c r="H94" s="46"/>
      <c r="I94" s="46"/>
      <c r="J94" s="67"/>
      <c r="K94" s="45"/>
      <c r="L94" s="25"/>
    </row>
    <row r="95" spans="1:12" s="8" customFormat="1" ht="48.75" customHeight="1" x14ac:dyDescent="0.25">
      <c r="A95" s="39"/>
      <c r="B95" s="41" t="s">
        <v>105</v>
      </c>
      <c r="C95" s="43" t="s">
        <v>51</v>
      </c>
      <c r="D95" s="44">
        <v>0.05</v>
      </c>
      <c r="E95" s="30" t="s">
        <v>29</v>
      </c>
      <c r="F95" s="7">
        <v>0</v>
      </c>
      <c r="G95" s="31" t="s">
        <v>106</v>
      </c>
      <c r="H95" s="46">
        <v>50109353</v>
      </c>
      <c r="I95" s="46">
        <v>0</v>
      </c>
      <c r="J95" s="67">
        <f>+I95/H95</f>
        <v>0</v>
      </c>
      <c r="K95" s="47" t="s">
        <v>107</v>
      </c>
      <c r="L95" s="25"/>
    </row>
    <row r="96" spans="1:12" s="8" customFormat="1" ht="48.75" customHeight="1" x14ac:dyDescent="0.25">
      <c r="A96" s="39"/>
      <c r="B96" s="41"/>
      <c r="C96" s="43"/>
      <c r="D96" s="44"/>
      <c r="E96" s="30" t="s">
        <v>45</v>
      </c>
      <c r="F96" s="7">
        <v>0</v>
      </c>
      <c r="G96" s="31" t="s">
        <v>46</v>
      </c>
      <c r="H96" s="46"/>
      <c r="I96" s="46"/>
      <c r="J96" s="67"/>
      <c r="K96" s="47"/>
      <c r="L96" s="25"/>
    </row>
    <row r="97" spans="1:12" s="8" customFormat="1" ht="48.75" customHeight="1" x14ac:dyDescent="0.25">
      <c r="A97" s="39"/>
      <c r="B97" s="41"/>
      <c r="C97" s="43"/>
      <c r="D97" s="44"/>
      <c r="E97" s="30" t="s">
        <v>36</v>
      </c>
      <c r="F97" s="7">
        <v>0</v>
      </c>
      <c r="G97" s="31" t="s">
        <v>46</v>
      </c>
      <c r="H97" s="46"/>
      <c r="I97" s="46"/>
      <c r="J97" s="67"/>
      <c r="K97" s="47"/>
      <c r="L97" s="25"/>
    </row>
    <row r="98" spans="1:12" s="8" customFormat="1" ht="48.75" customHeight="1" x14ac:dyDescent="0.25">
      <c r="A98" s="39"/>
      <c r="B98" s="41"/>
      <c r="C98" s="43"/>
      <c r="D98" s="44"/>
      <c r="E98" s="30" t="s">
        <v>47</v>
      </c>
      <c r="F98" s="7">
        <v>0</v>
      </c>
      <c r="G98" s="31" t="s">
        <v>106</v>
      </c>
      <c r="H98" s="46"/>
      <c r="I98" s="46"/>
      <c r="J98" s="67"/>
      <c r="K98" s="47"/>
      <c r="L98" s="25"/>
    </row>
    <row r="99" spans="1:12" s="8" customFormat="1" ht="48.75" customHeight="1" x14ac:dyDescent="0.25">
      <c r="A99" s="39"/>
      <c r="B99" s="41"/>
      <c r="C99" s="43"/>
      <c r="D99" s="44"/>
      <c r="E99" s="30" t="s">
        <v>48</v>
      </c>
      <c r="F99" s="7">
        <v>0</v>
      </c>
      <c r="G99" s="31" t="s">
        <v>106</v>
      </c>
      <c r="H99" s="46"/>
      <c r="I99" s="46"/>
      <c r="J99" s="67"/>
      <c r="K99" s="47"/>
      <c r="L99" s="25"/>
    </row>
    <row r="100" spans="1:12" s="8" customFormat="1" ht="38.25" customHeight="1" x14ac:dyDescent="0.25">
      <c r="A100" s="39"/>
      <c r="B100" s="41" t="s">
        <v>108</v>
      </c>
      <c r="C100" s="43" t="s">
        <v>109</v>
      </c>
      <c r="D100" s="44">
        <v>0.51</v>
      </c>
      <c r="E100" s="30" t="s">
        <v>29</v>
      </c>
      <c r="F100" s="7">
        <v>1</v>
      </c>
      <c r="G100" s="30" t="s">
        <v>110</v>
      </c>
      <c r="H100" s="46" t="s">
        <v>24</v>
      </c>
      <c r="I100" s="46" t="s">
        <v>24</v>
      </c>
      <c r="J100" s="46" t="s">
        <v>24</v>
      </c>
      <c r="K100" s="45" t="s">
        <v>111</v>
      </c>
      <c r="L100" s="63"/>
    </row>
    <row r="101" spans="1:12" s="8" customFormat="1" ht="38.25" customHeight="1" x14ac:dyDescent="0.25">
      <c r="A101" s="39"/>
      <c r="B101" s="42"/>
      <c r="C101" s="43"/>
      <c r="D101" s="44"/>
      <c r="E101" s="30" t="s">
        <v>32</v>
      </c>
      <c r="F101" s="7">
        <v>0.7</v>
      </c>
      <c r="G101" s="30" t="s">
        <v>110</v>
      </c>
      <c r="H101" s="46"/>
      <c r="I101" s="46"/>
      <c r="J101" s="46"/>
      <c r="K101" s="45"/>
      <c r="L101" s="63"/>
    </row>
    <row r="102" spans="1:12" s="8" customFormat="1" ht="38.25" customHeight="1" x14ac:dyDescent="0.25">
      <c r="A102" s="39"/>
      <c r="B102" s="42"/>
      <c r="C102" s="43"/>
      <c r="D102" s="44"/>
      <c r="E102" s="30" t="s">
        <v>62</v>
      </c>
      <c r="F102" s="7">
        <v>0.7</v>
      </c>
      <c r="G102" s="30" t="s">
        <v>110</v>
      </c>
      <c r="H102" s="46"/>
      <c r="I102" s="46"/>
      <c r="J102" s="46"/>
      <c r="K102" s="45"/>
      <c r="L102" s="63"/>
    </row>
    <row r="103" spans="1:12" s="8" customFormat="1" ht="38.25" customHeight="1" x14ac:dyDescent="0.25">
      <c r="A103" s="39"/>
      <c r="B103" s="42"/>
      <c r="C103" s="43"/>
      <c r="D103" s="44"/>
      <c r="E103" s="30" t="s">
        <v>112</v>
      </c>
      <c r="F103" s="7">
        <v>0</v>
      </c>
      <c r="G103" s="30" t="s">
        <v>110</v>
      </c>
      <c r="H103" s="46"/>
      <c r="I103" s="46"/>
      <c r="J103" s="46"/>
      <c r="K103" s="45"/>
      <c r="L103" s="63"/>
    </row>
    <row r="104" spans="1:12" s="8" customFormat="1" ht="38.25" customHeight="1" x14ac:dyDescent="0.25">
      <c r="A104" s="39"/>
      <c r="B104" s="42"/>
      <c r="C104" s="43"/>
      <c r="D104" s="44"/>
      <c r="E104" s="30" t="s">
        <v>113</v>
      </c>
      <c r="F104" s="7">
        <v>0</v>
      </c>
      <c r="G104" s="30" t="s">
        <v>110</v>
      </c>
      <c r="H104" s="46"/>
      <c r="I104" s="46"/>
      <c r="J104" s="46"/>
      <c r="K104" s="45"/>
      <c r="L104" s="63"/>
    </row>
    <row r="105" spans="1:12" s="8" customFormat="1" ht="45" customHeight="1" x14ac:dyDescent="0.25">
      <c r="A105" s="39"/>
      <c r="B105" s="41" t="s">
        <v>114</v>
      </c>
      <c r="C105" s="43" t="s">
        <v>109</v>
      </c>
      <c r="D105" s="44">
        <v>0.15</v>
      </c>
      <c r="E105" s="30" t="s">
        <v>29</v>
      </c>
      <c r="F105" s="7">
        <v>0</v>
      </c>
      <c r="G105" s="30" t="s">
        <v>110</v>
      </c>
      <c r="H105" s="46">
        <v>160000000</v>
      </c>
      <c r="I105" s="46">
        <v>0</v>
      </c>
      <c r="J105" s="67">
        <f>+I105/H105</f>
        <v>0</v>
      </c>
      <c r="K105" s="45" t="s">
        <v>115</v>
      </c>
      <c r="L105" s="25"/>
    </row>
    <row r="106" spans="1:12" s="8" customFormat="1" ht="45" customHeight="1" x14ac:dyDescent="0.25">
      <c r="A106" s="39"/>
      <c r="B106" s="41"/>
      <c r="C106" s="43"/>
      <c r="D106" s="44"/>
      <c r="E106" s="30" t="s">
        <v>32</v>
      </c>
      <c r="F106" s="7">
        <v>0</v>
      </c>
      <c r="G106" s="30" t="s">
        <v>110</v>
      </c>
      <c r="H106" s="46"/>
      <c r="I106" s="46"/>
      <c r="J106" s="67"/>
      <c r="K106" s="45"/>
      <c r="L106" s="25"/>
    </row>
    <row r="107" spans="1:12" s="8" customFormat="1" ht="45" customHeight="1" x14ac:dyDescent="0.25">
      <c r="A107" s="39"/>
      <c r="B107" s="41"/>
      <c r="C107" s="43"/>
      <c r="D107" s="44"/>
      <c r="E107" s="30" t="s">
        <v>62</v>
      </c>
      <c r="F107" s="7">
        <v>0</v>
      </c>
      <c r="G107" s="30" t="s">
        <v>110</v>
      </c>
      <c r="H107" s="46"/>
      <c r="I107" s="46"/>
      <c r="J107" s="67"/>
      <c r="K107" s="45"/>
      <c r="L107" s="25"/>
    </row>
    <row r="108" spans="1:12" s="8" customFormat="1" ht="45" customHeight="1" x14ac:dyDescent="0.25">
      <c r="A108" s="39"/>
      <c r="B108" s="41"/>
      <c r="C108" s="43"/>
      <c r="D108" s="44"/>
      <c r="E108" s="30" t="s">
        <v>112</v>
      </c>
      <c r="F108" s="7">
        <v>0</v>
      </c>
      <c r="G108" s="30" t="s">
        <v>110</v>
      </c>
      <c r="H108" s="46"/>
      <c r="I108" s="46"/>
      <c r="J108" s="67"/>
      <c r="K108" s="45"/>
      <c r="L108" s="25"/>
    </row>
    <row r="109" spans="1:12" s="8" customFormat="1" ht="45" customHeight="1" x14ac:dyDescent="0.25">
      <c r="A109" s="39"/>
      <c r="B109" s="41"/>
      <c r="C109" s="43"/>
      <c r="D109" s="44"/>
      <c r="E109" s="30" t="s">
        <v>113</v>
      </c>
      <c r="F109" s="7">
        <v>0</v>
      </c>
      <c r="G109" s="30" t="s">
        <v>110</v>
      </c>
      <c r="H109" s="46"/>
      <c r="I109" s="46"/>
      <c r="J109" s="67"/>
      <c r="K109" s="45"/>
      <c r="L109" s="25"/>
    </row>
    <row r="110" spans="1:12" s="8" customFormat="1" ht="57" customHeight="1" x14ac:dyDescent="0.25">
      <c r="A110" s="39"/>
      <c r="B110" s="41" t="s">
        <v>116</v>
      </c>
      <c r="C110" s="43" t="s">
        <v>109</v>
      </c>
      <c r="D110" s="44">
        <v>0.12</v>
      </c>
      <c r="E110" s="30" t="s">
        <v>117</v>
      </c>
      <c r="F110" s="7">
        <v>0</v>
      </c>
      <c r="G110" s="30" t="s">
        <v>110</v>
      </c>
      <c r="H110" s="46">
        <v>200000000</v>
      </c>
      <c r="I110" s="46">
        <v>0</v>
      </c>
      <c r="J110" s="67">
        <f>+I110/H110</f>
        <v>0</v>
      </c>
      <c r="K110" s="45" t="s">
        <v>118</v>
      </c>
      <c r="L110" s="25"/>
    </row>
    <row r="111" spans="1:12" s="8" customFormat="1" ht="57" customHeight="1" x14ac:dyDescent="0.25">
      <c r="A111" s="39"/>
      <c r="B111" s="41"/>
      <c r="C111" s="43"/>
      <c r="D111" s="44"/>
      <c r="E111" s="30" t="s">
        <v>119</v>
      </c>
      <c r="F111" s="7">
        <v>0</v>
      </c>
      <c r="G111" s="30" t="s">
        <v>110</v>
      </c>
      <c r="H111" s="46"/>
      <c r="I111" s="46"/>
      <c r="J111" s="67"/>
      <c r="K111" s="45"/>
      <c r="L111" s="25"/>
    </row>
    <row r="112" spans="1:12" s="8" customFormat="1" ht="57" customHeight="1" x14ac:dyDescent="0.25">
      <c r="A112" s="40"/>
      <c r="B112" s="41"/>
      <c r="C112" s="43"/>
      <c r="D112" s="44"/>
      <c r="E112" s="30" t="s">
        <v>120</v>
      </c>
      <c r="F112" s="7">
        <v>0</v>
      </c>
      <c r="G112" s="30" t="s">
        <v>110</v>
      </c>
      <c r="H112" s="46"/>
      <c r="I112" s="46"/>
      <c r="J112" s="67"/>
      <c r="K112" s="45"/>
      <c r="L112" s="25"/>
    </row>
    <row r="113" spans="1:12" ht="129" customHeight="1" x14ac:dyDescent="0.25">
      <c r="A113" s="66" t="s">
        <v>121</v>
      </c>
      <c r="B113" s="27" t="s">
        <v>122</v>
      </c>
      <c r="C113" s="27" t="s">
        <v>123</v>
      </c>
      <c r="D113" s="26">
        <v>0.56999999999999995</v>
      </c>
      <c r="E113" s="30" t="s">
        <v>124</v>
      </c>
      <c r="F113" s="7">
        <v>0</v>
      </c>
      <c r="G113" s="32" t="s">
        <v>125</v>
      </c>
      <c r="H113" s="31" t="s">
        <v>24</v>
      </c>
      <c r="I113" s="31" t="s">
        <v>24</v>
      </c>
      <c r="J113" s="31" t="s">
        <v>24</v>
      </c>
      <c r="K113" s="36" t="s">
        <v>126</v>
      </c>
      <c r="L113" s="25"/>
    </row>
    <row r="114" spans="1:12" ht="60.75" customHeight="1" x14ac:dyDescent="0.25">
      <c r="A114" s="66"/>
      <c r="B114" s="78" t="s">
        <v>127</v>
      </c>
      <c r="C114" s="68" t="s">
        <v>123</v>
      </c>
      <c r="D114" s="44">
        <v>0.1</v>
      </c>
      <c r="E114" s="30" t="s">
        <v>128</v>
      </c>
      <c r="F114" s="7">
        <v>0</v>
      </c>
      <c r="G114" s="32" t="s">
        <v>125</v>
      </c>
      <c r="H114" s="62">
        <v>2500000000</v>
      </c>
      <c r="I114" s="62">
        <v>51418476</v>
      </c>
      <c r="J114" s="59">
        <f>+I114/H114</f>
        <v>2.05673904E-2</v>
      </c>
      <c r="K114" s="79" t="s">
        <v>139</v>
      </c>
      <c r="L114" s="25"/>
    </row>
    <row r="115" spans="1:12" s="2" customFormat="1" ht="60.75" customHeight="1" x14ac:dyDescent="0.25">
      <c r="A115" s="66"/>
      <c r="B115" s="80"/>
      <c r="C115" s="68"/>
      <c r="D115" s="44"/>
      <c r="E115" s="33" t="s">
        <v>129</v>
      </c>
      <c r="F115" s="7">
        <v>0</v>
      </c>
      <c r="G115" s="32" t="s">
        <v>125</v>
      </c>
      <c r="H115" s="62"/>
      <c r="I115" s="62"/>
      <c r="J115" s="59"/>
      <c r="K115" s="79"/>
      <c r="L115" s="25"/>
    </row>
    <row r="116" spans="1:12" ht="118.5" customHeight="1" x14ac:dyDescent="0.25">
      <c r="A116" s="66"/>
      <c r="B116" s="64" t="s">
        <v>130</v>
      </c>
      <c r="C116" s="68" t="s">
        <v>123</v>
      </c>
      <c r="D116" s="81">
        <v>0.36</v>
      </c>
      <c r="E116" s="33" t="s">
        <v>131</v>
      </c>
      <c r="F116" s="34">
        <v>0.48</v>
      </c>
      <c r="G116" s="32" t="s">
        <v>132</v>
      </c>
      <c r="H116" s="82">
        <v>2237607133</v>
      </c>
      <c r="I116" s="82">
        <v>180069774</v>
      </c>
      <c r="J116" s="83">
        <f>+I116/H116</f>
        <v>8.0474258123488018E-2</v>
      </c>
      <c r="K116" s="84" t="s">
        <v>133</v>
      </c>
      <c r="L116" s="25"/>
    </row>
    <row r="117" spans="1:12" ht="118.5" customHeight="1" x14ac:dyDescent="0.25">
      <c r="A117" s="66"/>
      <c r="B117" s="65"/>
      <c r="C117" s="68"/>
      <c r="D117" s="81"/>
      <c r="E117" s="35" t="s">
        <v>134</v>
      </c>
      <c r="F117" s="34">
        <v>0.23</v>
      </c>
      <c r="G117" s="32" t="s">
        <v>132</v>
      </c>
      <c r="H117" s="82"/>
      <c r="I117" s="82"/>
      <c r="J117" s="83"/>
      <c r="K117" s="84"/>
      <c r="L117" s="25"/>
    </row>
    <row r="118" spans="1:12" ht="14.45" customHeight="1" x14ac:dyDescent="0.25">
      <c r="L118" s="25"/>
    </row>
    <row r="119" spans="1:12" ht="14.45" customHeight="1" x14ac:dyDescent="0.25">
      <c r="L119" s="25"/>
    </row>
    <row r="120" spans="1:12" ht="14.45" customHeight="1" x14ac:dyDescent="0.25">
      <c r="F120" s="20"/>
      <c r="L120" s="25"/>
    </row>
    <row r="121" spans="1:12" ht="14.45" customHeight="1" x14ac:dyDescent="0.25">
      <c r="L121" s="25"/>
    </row>
    <row r="122" spans="1:12" ht="14.45" customHeight="1" x14ac:dyDescent="0.25">
      <c r="L122" s="25"/>
    </row>
    <row r="123" spans="1:12" ht="14.45" customHeight="1" x14ac:dyDescent="0.25">
      <c r="L123" s="25"/>
    </row>
    <row r="124" spans="1:12" ht="14.45" customHeight="1" x14ac:dyDescent="0.25">
      <c r="L124" s="25"/>
    </row>
    <row r="125" spans="1:12" ht="14.45" customHeight="1" x14ac:dyDescent="0.25">
      <c r="L125" s="25"/>
    </row>
  </sheetData>
  <autoFilter ref="A5:K117" xr:uid="{9F4650EE-502D-4A09-AC1A-1E0A48A432A5}"/>
  <mergeCells count="193">
    <mergeCell ref="C6:C8"/>
    <mergeCell ref="D6:D8"/>
    <mergeCell ref="G6:G8"/>
    <mergeCell ref="H6:H8"/>
    <mergeCell ref="I6:I8"/>
    <mergeCell ref="J6:J8"/>
    <mergeCell ref="K90:K94"/>
    <mergeCell ref="K116:K117"/>
    <mergeCell ref="H116:H117"/>
    <mergeCell ref="I116:I117"/>
    <mergeCell ref="J116:J117"/>
    <mergeCell ref="K110:K112"/>
    <mergeCell ref="K114:K115"/>
    <mergeCell ref="H114:H115"/>
    <mergeCell ref="I114:I115"/>
    <mergeCell ref="J114:J115"/>
    <mergeCell ref="H95:H99"/>
    <mergeCell ref="H100:H104"/>
    <mergeCell ref="I100:I104"/>
    <mergeCell ref="J100:J104"/>
    <mergeCell ref="K95:K99"/>
    <mergeCell ref="C21:C26"/>
    <mergeCell ref="B21:B26"/>
    <mergeCell ref="B110:B112"/>
    <mergeCell ref="C110:C112"/>
    <mergeCell ref="D110:D112"/>
    <mergeCell ref="H110:H112"/>
    <mergeCell ref="I110:I112"/>
    <mergeCell ref="J110:J112"/>
    <mergeCell ref="B105:B109"/>
    <mergeCell ref="C105:C109"/>
    <mergeCell ref="D105:D109"/>
    <mergeCell ref="H105:H109"/>
    <mergeCell ref="I105:I109"/>
    <mergeCell ref="J105:J109"/>
    <mergeCell ref="K105:K109"/>
    <mergeCell ref="B85:B89"/>
    <mergeCell ref="C85:C89"/>
    <mergeCell ref="D85:D89"/>
    <mergeCell ref="I95:I99"/>
    <mergeCell ref="J35:J39"/>
    <mergeCell ref="J27:J29"/>
    <mergeCell ref="J30:J34"/>
    <mergeCell ref="J44:J48"/>
    <mergeCell ref="K85:K89"/>
    <mergeCell ref="C16:C20"/>
    <mergeCell ref="B16:B20"/>
    <mergeCell ref="H16:H20"/>
    <mergeCell ref="I16:I20"/>
    <mergeCell ref="J16:J20"/>
    <mergeCell ref="K16:K20"/>
    <mergeCell ref="B75:B79"/>
    <mergeCell ref="C75:C79"/>
    <mergeCell ref="H75:H79"/>
    <mergeCell ref="I75:I79"/>
    <mergeCell ref="J75:J79"/>
    <mergeCell ref="K75:K79"/>
    <mergeCell ref="I53:I55"/>
    <mergeCell ref="J53:J55"/>
    <mergeCell ref="B30:B34"/>
    <mergeCell ref="B27:B29"/>
    <mergeCell ref="C27:C29"/>
    <mergeCell ref="D27:D29"/>
    <mergeCell ref="K66:K70"/>
    <mergeCell ref="K21:K26"/>
    <mergeCell ref="B116:B117"/>
    <mergeCell ref="A113:A117"/>
    <mergeCell ref="C116:C117"/>
    <mergeCell ref="D116:D117"/>
    <mergeCell ref="B100:B104"/>
    <mergeCell ref="J95:J99"/>
    <mergeCell ref="B44:B48"/>
    <mergeCell ref="B35:B39"/>
    <mergeCell ref="D35:D39"/>
    <mergeCell ref="B66:B70"/>
    <mergeCell ref="C35:C39"/>
    <mergeCell ref="B114:B115"/>
    <mergeCell ref="C114:C115"/>
    <mergeCell ref="D114:D115"/>
    <mergeCell ref="D66:D70"/>
    <mergeCell ref="B90:B94"/>
    <mergeCell ref="C90:C94"/>
    <mergeCell ref="D90:D94"/>
    <mergeCell ref="B56:B60"/>
    <mergeCell ref="C56:C60"/>
    <mergeCell ref="D56:D60"/>
    <mergeCell ref="B53:B55"/>
    <mergeCell ref="D53:D55"/>
    <mergeCell ref="C53:C55"/>
    <mergeCell ref="I85:I89"/>
    <mergeCell ref="J85:J89"/>
    <mergeCell ref="A6:A112"/>
    <mergeCell ref="H90:H94"/>
    <mergeCell ref="B11:B15"/>
    <mergeCell ref="C11:C15"/>
    <mergeCell ref="D11:D15"/>
    <mergeCell ref="H11:H15"/>
    <mergeCell ref="I11:I15"/>
    <mergeCell ref="D21:D26"/>
    <mergeCell ref="B80:B84"/>
    <mergeCell ref="C80:C84"/>
    <mergeCell ref="D80:D84"/>
    <mergeCell ref="H80:H84"/>
    <mergeCell ref="I80:I84"/>
    <mergeCell ref="J80:J84"/>
    <mergeCell ref="C61:C65"/>
    <mergeCell ref="D75:D79"/>
    <mergeCell ref="B95:B99"/>
    <mergeCell ref="C95:C99"/>
    <mergeCell ref="D95:D99"/>
    <mergeCell ref="D61:D65"/>
    <mergeCell ref="I90:I94"/>
    <mergeCell ref="J90:J94"/>
    <mergeCell ref="L9:L10"/>
    <mergeCell ref="L11:L15"/>
    <mergeCell ref="L100:L104"/>
    <mergeCell ref="I9:I10"/>
    <mergeCell ref="J11:J15"/>
    <mergeCell ref="K11:K15"/>
    <mergeCell ref="C66:C70"/>
    <mergeCell ref="C100:C104"/>
    <mergeCell ref="D100:D104"/>
    <mergeCell ref="C44:C48"/>
    <mergeCell ref="D44:D48"/>
    <mergeCell ref="C30:C34"/>
    <mergeCell ref="D30:D34"/>
    <mergeCell ref="H56:H60"/>
    <mergeCell ref="K100:K104"/>
    <mergeCell ref="I56:I60"/>
    <mergeCell ref="H35:H39"/>
    <mergeCell ref="I35:I39"/>
    <mergeCell ref="H53:H55"/>
    <mergeCell ref="I30:I34"/>
    <mergeCell ref="H66:H70"/>
    <mergeCell ref="I66:I70"/>
    <mergeCell ref="J66:J70"/>
    <mergeCell ref="H85:H89"/>
    <mergeCell ref="A1:B3"/>
    <mergeCell ref="C1:J1"/>
    <mergeCell ref="C2:K2"/>
    <mergeCell ref="C3:H3"/>
    <mergeCell ref="I3:J3"/>
    <mergeCell ref="B40:B43"/>
    <mergeCell ref="C40:C43"/>
    <mergeCell ref="D40:D43"/>
    <mergeCell ref="H21:H26"/>
    <mergeCell ref="I21:I26"/>
    <mergeCell ref="J21:J26"/>
    <mergeCell ref="H40:H43"/>
    <mergeCell ref="I40:I43"/>
    <mergeCell ref="H30:H34"/>
    <mergeCell ref="H27:H29"/>
    <mergeCell ref="I27:I29"/>
    <mergeCell ref="J9:J10"/>
    <mergeCell ref="K9:K10"/>
    <mergeCell ref="H9:H10"/>
    <mergeCell ref="K30:K34"/>
    <mergeCell ref="J40:J43"/>
    <mergeCell ref="K35:K39"/>
    <mergeCell ref="K6:K8"/>
    <mergeCell ref="B6:B8"/>
    <mergeCell ref="B9:B10"/>
    <mergeCell ref="C9:C10"/>
    <mergeCell ref="D9:D10"/>
    <mergeCell ref="K44:K48"/>
    <mergeCell ref="K53:K55"/>
    <mergeCell ref="K56:K60"/>
    <mergeCell ref="B49:B52"/>
    <mergeCell ref="C49:C52"/>
    <mergeCell ref="D49:D52"/>
    <mergeCell ref="H49:H52"/>
    <mergeCell ref="I49:I52"/>
    <mergeCell ref="J49:J52"/>
    <mergeCell ref="K49:K52"/>
    <mergeCell ref="J56:J60"/>
    <mergeCell ref="K27:K29"/>
    <mergeCell ref="K40:K43"/>
    <mergeCell ref="D16:D20"/>
    <mergeCell ref="H44:H48"/>
    <mergeCell ref="I44:I48"/>
    <mergeCell ref="H61:H65"/>
    <mergeCell ref="I61:I65"/>
    <mergeCell ref="J61:J65"/>
    <mergeCell ref="K80:K84"/>
    <mergeCell ref="B71:B74"/>
    <mergeCell ref="C71:C74"/>
    <mergeCell ref="D71:D74"/>
    <mergeCell ref="H71:H74"/>
    <mergeCell ref="I71:I74"/>
    <mergeCell ref="J71:J74"/>
    <mergeCell ref="K71:K74"/>
    <mergeCell ref="K61:K65"/>
    <mergeCell ref="B61:B6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c60952e-e9e0-4d4a-b728-9d01db15fa23">
      <UserInfo>
        <DisplayName>Lucero Garzon Ariza</DisplayName>
        <AccountId>10</AccountId>
        <AccountType/>
      </UserInfo>
      <UserInfo>
        <DisplayName>German Bustos  Fonseca</DisplayName>
        <AccountId>24</AccountId>
        <AccountType/>
      </UserInfo>
      <UserInfo>
        <DisplayName>Claudia Gimena Rincon</DisplayName>
        <AccountId>22</AccountId>
        <AccountType/>
      </UserInfo>
      <UserInfo>
        <DisplayName>Claudia Patricia Calderón Velandia</DisplayName>
        <AccountId>23</AccountId>
        <AccountType/>
      </UserInfo>
      <UserInfo>
        <DisplayName>Elsa Stefania Valderrama Ovalle</DisplayName>
        <AccountId>20</AccountId>
        <AccountType/>
      </UserInfo>
      <UserInfo>
        <DisplayName>Wilmer Arley Olivares Bareño</DisplayName>
        <AccountId>16</AccountId>
        <AccountType/>
      </UserInfo>
      <UserInfo>
        <DisplayName>Edward Arles Morales Serrano</DisplayName>
        <AccountId>13</AccountId>
        <AccountType/>
      </UserInfo>
      <UserInfo>
        <DisplayName>Jina Marcela Lozano Bedoya</DisplayName>
        <AccountId>32</AccountId>
        <AccountType/>
      </UserInfo>
      <UserInfo>
        <DisplayName>Faiver Ramirez Soler</DisplayName>
        <AccountId>17</AccountId>
        <AccountType/>
      </UserInfo>
      <UserInfo>
        <DisplayName>Carolina Narvaez Suarez</DisplayName>
        <AccountId>18</AccountId>
        <AccountType/>
      </UserInfo>
      <UserInfo>
        <DisplayName>Nelcy Hoceja Aroca</DisplayName>
        <AccountId>21</AccountId>
        <AccountType/>
      </UserInfo>
    </SharedWithUsers>
    <lcf76f155ced4ddcb4097134ff3c332f xmlns="1abc39b8-e2e6-47a0-891c-601d01fb1a40">
      <Terms xmlns="http://schemas.microsoft.com/office/infopath/2007/PartnerControls"/>
    </lcf76f155ced4ddcb4097134ff3c332f>
    <TaxCatchAll xmlns="6c60952e-e9e0-4d4a-b728-9d01db15fa23" xsi:nil="true"/>
    <MediaLengthInSeconds xmlns="1abc39b8-e2e6-47a0-891c-601d01fb1a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8" ma:contentTypeDescription="Create a new document." ma:contentTypeScope="" ma:versionID="4c8ebdeec45a979295d53364eef98e58">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ed93541b0c8b81d5d75359017cf8e6aa"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b1a7d1-db2a-4c95-b0f6-149e2676f232}"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0B732E-5F92-4787-942E-54F1AB3A365A}">
  <ds:schemaRefs>
    <ds:schemaRef ds:uri="http://schemas.microsoft.com/sharepoint/v3/contenttype/forms"/>
  </ds:schemaRefs>
</ds:datastoreItem>
</file>

<file path=customXml/itemProps2.xml><?xml version="1.0" encoding="utf-8"?>
<ds:datastoreItem xmlns:ds="http://schemas.openxmlformats.org/officeDocument/2006/customXml" ds:itemID="{32303DE3-C42B-4FFC-8CAA-2CE72679D2C3}">
  <ds:schemaRefs>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1abc39b8-e2e6-47a0-891c-601d01fb1a40"/>
    <ds:schemaRef ds:uri="6c60952e-e9e0-4d4a-b728-9d01db15fa23"/>
    <ds:schemaRef ds:uri="http://purl.org/dc/elements/1.1/"/>
  </ds:schemaRefs>
</ds:datastoreItem>
</file>

<file path=customXml/itemProps3.xml><?xml version="1.0" encoding="utf-8"?>
<ds:datastoreItem xmlns:ds="http://schemas.openxmlformats.org/officeDocument/2006/customXml" ds:itemID="{7B4AAE90-A82D-40D3-9C0B-FDC748273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I_tutoría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German Bustos  Fonseca</dc:creator>
  <cp:keywords/>
  <dc:description/>
  <cp:lastModifiedBy>Duilger Jose Tinoco Estrada</cp:lastModifiedBy>
  <cp:revision/>
  <dcterms:created xsi:type="dcterms:W3CDTF">2019-04-01T12:31:41Z</dcterms:created>
  <dcterms:modified xsi:type="dcterms:W3CDTF">2026-06-05T14:19:52Z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0x0101002DC560E26332A642A34E7613F87164F3</vt:lpwstr>
  </property>
  <property fmtid="{D5CDD505-2E9C-101B-9397-08002B2CF9AE}" pid="4" name="Order">
    <vt:r8>868900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