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pc\Downloads\"/>
    </mc:Choice>
  </mc:AlternateContent>
  <xr:revisionPtr revIDLastSave="0" documentId="13_ncr:1_{ABBF8739-8E4B-42A8-9363-BA43DF1A3508}" xr6:coauthVersionLast="47" xr6:coauthVersionMax="47" xr10:uidLastSave="{00000000-0000-0000-0000-000000000000}"/>
  <bookViews>
    <workbookView xWindow="-108" yWindow="-108" windowWidth="23256" windowHeight="12456" xr2:uid="{00000000-000D-0000-FFFF-FFFF00000000}"/>
  </bookViews>
  <sheets>
    <sheet name="ABR 30"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<sst xmlns="http://schemas.openxmlformats.org/spreadsheetml/2006/main" count="1415" uniqueCount="546">
  <si>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</si>
  <si>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</si>
  <si>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</si>
  <si>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</si>
  <si>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</si>
  <si>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</si>
  <si>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</si>
  <si>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</si>
  <si>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</si>
  <si>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</si>
  <si>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</si>
  <si>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</si>
  <si>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</si>
  <si>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</si>
  <si>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</si>
  <si>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</si>
  <si>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</si>
  <si>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</si>
  <si>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</si>
  <si>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</si>
  <si>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</si>
  <si>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</si>
  <si>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</si>
  <si>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</si>
  <si>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</si>
  <si>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</si>
  <si>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</si>
  <si>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</si>
  <si>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</si>
  <si>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</si>
  <si>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</si>
  <si>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</si>
  <si>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</si>
  <si>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</si>
  <si>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</si>
  <si>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</si>
  <si>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</si>
  <si>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</si>
  <si>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</si>
  <si>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</si>
  <si>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</si>
  <si>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</si>
  <si>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</si>
  <si>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</si>
  <si>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</si>
  <si>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</si>
  <si>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</si>
  <si>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</si>
  <si>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</si>
  <si>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</si>
  <si>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</si>
  <si>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</si>
  <si>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</si>
  <si>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</si>
  <si>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</si>
  <si>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</si>
  <si>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</si>
  <si>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</si>
  <si>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</si>
  <si>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</si>
  <si>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</si>
  <si>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</si>
  <si>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</si>
  <si>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</si>
  <si>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</si>
  <si>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</si>
  <si>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</si>
  <si>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</si>
  <si>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</si>
  <si>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</si>
  <si>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</si>
  <si>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</si>
  <si>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</si>
  <si>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</si>
  <si>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</si>
  <si>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</si>
  <si>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</si>
  <si>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</si>
  <si>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</si>
  <si>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</si>
  <si>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</si>
  <si>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</si>
  <si>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</si>
  <si>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</si>
  <si>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</si>
  <si>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</si>
  <si>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</si>
  <si>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</si>
  <si>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</si>
  <si>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</si>
  <si>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</si>
  <si>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</si>
  <si>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</si>
  <si>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</si>
  <si>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</si>
  <si>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</si>
  <si>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</si>
  <si>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</si>
  <si>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</si>
  <si>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</si>
  <si>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</si>
  <si>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</si>
  <si>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</si>
  <si>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</si>
  <si>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</si>
  <si>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</si>
  <si>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</si>
  <si>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</si>
  <si>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</si>
  <si>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</si>
  <si>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</si>
  <si>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</si>
  <si>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</si>
  <si>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</si>
  <si>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</si>
  <si>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</si>
  <si>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</si>
  <si>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</si>
  <si>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</si>
  <si>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</si>
  <si>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</si>
  <si>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</si>
  <si>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</si>
  <si>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</si>
  <si>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</si>
  <si>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</si>
  <si>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</si>
  <si>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</si>
  <si>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</si>
  <si>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</si>
  <si>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</si>
  <si>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</si>
  <si>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</si>
  <si>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</si>
  <si>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</si>
  <si>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</si>
  <si>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</si>
  <si>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</si>
  <si>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</si>
  <si>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</si>
  <si>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</si>
  <si>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</si>
  <si>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</si>
  <si>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</si>
  <si>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</si>
  <si>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</si>
  <si>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</si>
  <si>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</si>
  <si>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</si>
  <si>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</si>
  <si>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</si>
  <si>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</si>
  <si>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</si>
  <si>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</si>
  <si>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</si>
  <si>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</si>
  <si>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</si>
  <si>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</si>
  <si>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</si>
  <si>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</si>
  <si>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</si>
  <si>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</si>
  <si>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</si>
  <si>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</si>
  <si>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</si>
  <si>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</si>
  <si>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</si>
  <si>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</si>
  <si>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</si>
  <si>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</si>
  <si>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</si>
  <si>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</si>
  <si>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</si>
  <si>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</si>
  <si>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</si>
  <si>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</si>
  <si>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</si>
  <si>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</si>
  <si>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</si>
  <si>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</si>
  <si>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</si>
  <si>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</si>
  <si>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</si>
  <si>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</si>
  <si>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</si>
  <si>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</si>
  <si>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</si>
  <si>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</si>
  <si>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</si>
  <si>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</si>
  <si>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</si>
  <si>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</si>
  <si>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</si>
  <si>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</si>
  <si>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</si>
  <si>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</si>
  <si>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</si>
  <si>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</si>
  <si>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</si>
  <si>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</si>
  <si>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</si>
  <si>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</si>
  <si>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</si>
  <si>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</si>
  <si>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</si>
  <si>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</si>
  <si>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</si>
  <si>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</si>
  <si>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</si>
  <si>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</si>
  <si>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</si>
  <si>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</si>
  <si>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</si>
  <si>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</si>
  <si>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</si>
  <si>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</si>
  <si>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</si>
  <si>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</si>
  <si>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</si>
  <si>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</si>
  <si>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</si>
  <si>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</si>
  <si>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</si>
  <si>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</si>
  <si>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</si>
  <si>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</si>
  <si>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</si>
  <si>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</si>
  <si>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</si>
  <si>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</si>
  <si>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</si>
  <si>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</si>
  <si>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</si>
  <si>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</si>
  <si>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</si>
  <si>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</si>
  <si>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</si>
  <si>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</si>
  <si>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</si>
  <si>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</si>
  <si>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</si>
  <si>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</si>
  <si>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</si>
  <si>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</si>
  <si>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</si>
  <si>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</si>
  <si>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</si>
  <si>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</si>
  <si>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</si>
  <si>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</si>
  <si>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</si>
  <si>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</si>
  <si>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</si>
  <si>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</si>
  <si>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</si>
  <si>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</si>
  <si>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</si>
  <si>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</si>
  <si>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</si>
  <si>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</si>
  <si>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</si>
  <si>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</si>
  <si>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</si>
  <si>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</si>
  <si>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</si>
  <si>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</si>
  <si>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</si>
  <si>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</si>
  <si>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</si>
  <si>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</si>
  <si>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</si>
  <si>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</si>
  <si>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</si>
  <si>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</si>
  <si>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</si>
  <si>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</si>
  <si>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</si>
  <si>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</si>
  <si>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</si>
  <si>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</si>
  <si>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</si>
  <si>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</si>
  <si>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</si>
  <si>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</si>
  <si>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</si>
  <si>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</si>
  <si>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</si>
  <si>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</si>
  <si>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</si>
  <si>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</si>
  <si>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</si>
  <si>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</si>
  <si>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</si>
  <si>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</si>
  <si>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</si>
  <si>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</si>
  <si>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</si>
  <si>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</si>
  <si>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</si>
  <si>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</si>
  <si>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</si>
  <si>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</si>
  <si>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</si>
  <si>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</si>
  <si>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</si>
  <si>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</si>
  <si>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</si>
  <si>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</si>
  <si>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</si>
  <si>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</si>
  <si>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</si>
  <si>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</si>
  <si>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</si>
  <si>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</si>
  <si>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</si>
  <si>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</si>
  <si>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</si>
  <si>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</si>
  <si>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</si>
  <si>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</si>
  <si>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</si>
  <si>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</si>
  <si>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</si>
  <si>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</si>
  <si>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</si>
  <si>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</si>
  <si>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</si>
  <si>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</si>
  <si>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</si>
  <si>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</si>
  <si>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</si>
  <si>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</si>
  <si>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</si>
  <si>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</si>
  <si>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</si>
  <si>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</si>
  <si>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</si>
  <si>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</si>
  <si>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</si>
  <si>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</si>
  <si>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</si>
  <si>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</si>
  <si>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</si>
  <si>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</si>
  <si>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</si>
  <si>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</si>
  <si>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</si>
  <si>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</si>
  <si>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</si>
  <si>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</si>
  <si>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</si>
  <si>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</si>
  <si>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</si>
  <si>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</si>
  <si>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</si>
  <si>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</si>
  <si>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</si>
  <si>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</si>
  <si>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</si>
  <si>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</si>
  <si>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</si>
  <si>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</si>
  <si>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</si>
  <si>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</si>
  <si>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</si>
  <si>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</si>
  <si>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</si>
  <si>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</si>
  <si>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</si>
  <si>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</si>
  <si>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</si>
  <si>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</si>
  <si>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</si>
  <si>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</si>
  <si>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</si>
  <si>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</si>
  <si>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</si>
  <si>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</si>
  <si>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</si>
  <si>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</si>
  <si>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</si>
  <si>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</si>
  <si>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</si>
  <si>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</si>
  <si>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</si>
  <si>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</si>
  <si>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</si>
  <si>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</si>
  <si>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</si>
  <si>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</si>
  <si>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</si>
  <si>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</si>
  <si>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</si>
  <si>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</si>
  <si>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</si>
  <si>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</si>
  <si>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</si>
  <si>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</si>
  <si>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</si>
  <si>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</si>
  <si>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</si>
  <si>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</si>
  <si>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</si>
  <si>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</si>
  <si>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</si>
  <si>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</si>
  <si>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</si>
  <si>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</si>
  <si>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</si>
  <si>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</si>
  <si>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</si>
  <si>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</si>
  <si>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</si>
  <si>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</si>
  <si>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</si>
  <si>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</si>
  <si>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</si>
  <si>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</si>
  <si>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</si>
  <si>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</si>
  <si>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</si>
  <si>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</si>
  <si>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</si>
  <si>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</si>
  <si>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</si>
  <si>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</si>
  <si>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</si>
  <si>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</si>
  <si>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</si>
  <si>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</si>
  <si>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</si>
  <si>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</si>
  <si>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</si>
  <si>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</si>
  <si>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</si>
  <si>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</si>
  <si>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</si>
  <si>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</si>
  <si>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</si>
  <si>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</si>
  <si>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</si>
  <si>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</si>
  <si>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</si>
  <si>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</si>
  <si>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</si>
  <si>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</si>
  <si>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</si>
  <si>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</si>
  <si>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</si>
  <si>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</si>
  <si>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</si>
  <si>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</si>
  <si>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</si>
  <si>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</si>
  <si>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</si>
  <si>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</si>
  <si>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</si>
  <si>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</si>
  <si>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</si>
  <si>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</si>
  <si>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</si>
  <si>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</si>
  <si>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</si>
  <si>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</si>
  <si>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</si>
  <si>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</si>
  <si>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</si>
  <si>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</si>
  <si>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</si>
  <si>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</si>
  <si>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</si>
  <si>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</si>
  <si>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</si>
  <si>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</si>
  <si>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</si>
  <si>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</si>
  <si>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</si>
  <si>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</si>
  <si>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</si>
  <si>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</si>
  <si>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</si>
  <si>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</si>
  <si>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</si>
  <si>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</si>
  <si>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</si>
  <si>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</si>
  <si>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</si>
  <si>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</si>
  <si>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</si>
  <si>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</si>
  <si>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</si>
  <si>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</si>
  <si>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</si>
  <si>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</si>
  <si>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</si>
  <si>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</si>
  <si>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</si>
  <si>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</si>
  <si>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</si>
  <si>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</si>
  <si>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</si>
  <si>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</si>
  <si>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</si>
  <si>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</si>
  <si>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</si>
  <si>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</si>
  <si>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 xml:space="preserve">   1.SANOFI AVENTIS DE COLOMBIA S.A</t>
  </si>
  <si>
    <t xml:space="preserve">1. SANOFI WINTHROP INDUSTRIE
</t>
  </si>
  <si>
    <t>1.SANOFI AVENTIS DE COLOMBIA S.A</t>
  </si>
  <si>
    <t>RÍO NEGRO - COLOMBIA</t>
  </si>
  <si>
    <t xml:space="preserve">
1. SANOFI WINTHROP INDUSTRIE
2. SANOFI PASTEUR   </t>
  </si>
  <si>
    <t xml:space="preserve">
1. SANOFI AVENTIS DE COLOMBIA S.A</t>
  </si>
  <si>
    <t>48 meses</t>
  </si>
  <si>
    <t>INVIMA 2017MB-0011553-R1</t>
  </si>
  <si>
    <t>INVIMA 2017MBT-0017725</t>
  </si>
  <si>
    <t>INVIMA 2017MB-0011552-R1</t>
  </si>
  <si>
    <t xml:space="preserve">42 MESES
</t>
  </si>
  <si>
    <t>VAXIGRIP®</t>
  </si>
  <si>
    <t>INVIMA 2026MB-0000167</t>
  </si>
  <si>
    <t>A/MISSOURI/11/2025 (H1N1) PDM09 - CEPA ANÁLOGA (A/SUIZA/6849/2025 (IVR 278) (H1N1)), A/SINGAPUR/GP20238/2024 (H3N2) – CEPA ANÁLOGA (A/SINGAPUR/GP20238/2024 (IVR-277) (H3N2)), B/AUSTRIA/1359417/2021 (LINAJE B/ VICTORIA) - CEPA ANÁLOGA (B/MICHIGAN/01/2021, TIPO SALVAJE)</t>
  </si>
  <si>
    <t xml:space="preserve">	Caja con una jeringa precargada en vidrio tipo I de 0,5mL con aguja acoplada.   </t>
  </si>
  <si>
    <t>Suspensión inyectable</t>
  </si>
  <si>
    <t>INTRAMUSCULAR, SUBCUTÁNEA</t>
  </si>
  <si>
    <t>Conservar en refrigeración entre 2°C y 8°C. No congelar. Conservar el frasco en el embalaje exterior para protegerlo de la luz.</t>
  </si>
  <si>
    <t>Doce (12) meses a partir de la fecha de fabricación.</t>
  </si>
  <si>
    <t xml:space="preserve">SANOFI WINTHROP INDUSTRIE </t>
  </si>
  <si>
    <t xml:space="preserve"> Parc Industriel D Incarville, Voie De L Institut, P.O. Box 101, Val De Reuil, 27100, Francia. (SUSTANCIA ACTIVA Y PRODUCTO TERMINADO)</t>
  </si>
  <si>
    <t>CALLE 93 B No. 17-25, BOGOTÁ DC</t>
  </si>
  <si>
    <t>AREXVY® VACUNA</t>
  </si>
  <si>
    <t>INVIMA 2026MBT-0000165</t>
  </si>
  <si>
    <t>GLUCOPROTEÍNA F DE PREFUSIÓN RECOMBINANTE DEL VIRUS SINCITIAL RESPIRATORIO (RSV)</t>
  </si>
  <si>
    <t>Caja con 1 frasco vial de vidrio tipo I con una dosis de liofilizado, con tapón de caucho y agrafe de aluminio, más un 1 frasco vial de vidrio tipo I con una dosis de adyuvante, con tapón de caucho y agrafe de aluminio.
Muestra médica: Caja con 1 frasco vial de vidrio tipo I con una dosis de liofilizado, con tapón de caucho y agrafe de aluminio, más un 1 frasco vial de vidrio tipo I con una dosis de adyuvante, con tapón de caucho y agrafe de aluminio.</t>
  </si>
  <si>
    <t>Polvo y suspensión para suspensión inyectable</t>
  </si>
  <si>
    <t>Almacenar en refrigerador (2°C - 8°C) en su envase y empaque original. No congelar</t>
  </si>
  <si>
    <t>Treinta y seis (36) meses a partir de la fecha de fabricación.</t>
  </si>
  <si>
    <t>J07BX05</t>
  </si>
  <si>
    <t xml:space="preserve">GLAXOSMITHKLINE BIOLOGICALS S.A 
</t>
  </si>
  <si>
    <t>1.(Wavre Nord) ubicado en Avenue Fleming 20, Wavre, 1300 Bélgica (Producto terminado, sustancia activa)</t>
  </si>
  <si>
    <t>GLAXOSMITHKLINE COLOMBIA S.A</t>
  </si>
  <si>
    <t>Avenida Calle 116 No. 7-15, Interior 2, Oficina 601 A en Bogotá D.C, Colombia</t>
  </si>
  <si>
    <t xml:space="preserve">HEMAGLUTININA DE LA CEPA DE TIPO A/MISSOURI/11/2025 (H1N1)PDM09 - (A/SWITZERLAND/6849/2025, IVR-278), HEMAGLUTININA DE LA CEPA DE TIPO A/SINGAPORE/GP20238/2024 (H3N2) - (A/SINGAPORE/GP20238/2024, IVR-277) , HEMAGLUTININA DE LA CEPA DE TIPO B/AUSTRIA/1359417/2021 (B/AUSTRIA/1359417/2021, BVR-26), HEMAGLUTININA DE LA CEPA DE TIPO B/PHUKET/3073/2013 (B/PHUKET/3073/2013, TIPO SALVAJE) </t>
  </si>
  <si>
    <t>INVIMA 2018MB-0006859-R1</t>
  </si>
  <si>
    <t>INVIMA 2017MB-000940-R2</t>
  </si>
  <si>
    <t xml:space="preserve">
El expediente 19972534 cambia de MBT a MB
El expediente 20012256 se rertira por pérdida de fuerza ejecutoria 
El expediente 47855 pasa de MBT a MB.
El expediente 29151 se retira por pérdida de fuerza ejecutoria.
El expediente 20039648 pasa a temporalmente no comercializado-vigente.
El expediente 230249 pasa a temporalmente no comercializado-vigente</t>
  </si>
  <si>
    <t>* Novedades de la publicación del mes de Abril 2026</t>
  </si>
  <si>
    <t>Listado de vacunas con Registro Sanitario Vigente con corte al 30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</si>
</sst>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6"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
      <sz val="12"/>
      <color rgb="FF000000"/>
      <name val="Arial"/>
      <family val="2"/>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 fillId="0" borderId="0"/>
  </cellStyleXfs>
  <cellXfs count="121">
    <xf numFmtId="0" fontId="0" fillId="0" borderId="0" xfId="0"/>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5" fillId="0" borderId="13" xfId="1" applyFont="1" applyBorder="1" applyAlignment="1">
      <alignment vertical="center"/>
    </xf>
    <xf numFmtId="0" fontId="2" fillId="7" borderId="18" xfId="0" applyFont="1" applyFill="1" applyBorder="1" applyAlignment="1">
      <alignment wrapText="1"/>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5" fillId="6" borderId="13" xfId="1" applyFont="1" applyFill="1" applyBorder="1" applyAlignment="1">
      <alignment horizontal="center" vertical="center"/>
    </xf>
    <xf numFmtId="0" fontId="14" fillId="0" borderId="2" xfId="2" applyFont="1" applyBorder="1" applyAlignment="1">
      <alignment horizontal="center" vertical="center"/>
    </xf>
    <xf numFmtId="0" fontId="4" fillId="0" borderId="2" xfId="1" applyFont="1" applyBorder="1" applyAlignment="1">
      <alignment horizontal="center" vertical="center" wrapText="1"/>
    </xf>
    <xf numFmtId="0" fontId="2" fillId="0" borderId="2" xfId="2" applyFont="1" applyBorder="1" applyAlignment="1">
      <alignment horizontal="center" vertical="center" wrapText="1"/>
    </xf>
    <xf numFmtId="0" fontId="2" fillId="0" borderId="2" xfId="2" applyFont="1" applyBorder="1" applyAlignment="1">
      <alignment vertical="center" wrapText="1"/>
    </xf>
    <xf numFmtId="165" fontId="2" fillId="0" borderId="2" xfId="2" applyNumberFormat="1" applyFont="1" applyBorder="1" applyAlignment="1">
      <alignment horizontal="center" vertical="center" wrapText="1"/>
    </xf>
    <xf numFmtId="0" fontId="2" fillId="0" borderId="2" xfId="2" applyFont="1" applyBorder="1" applyAlignment="1">
      <alignment horizontal="center" vertical="center"/>
    </xf>
    <xf numFmtId="165" fontId="2" fillId="0" borderId="2" xfId="2" quotePrefix="1" applyNumberFormat="1" applyFont="1" applyBorder="1" applyAlignment="1">
      <alignment horizontal="center" vertical="center" wrapText="1"/>
    </xf>
    <xf numFmtId="0" fontId="12" fillId="0" borderId="2" xfId="2" applyFont="1" applyBorder="1" applyAlignment="1">
      <alignment horizontal="center" vertical="center" wrapText="1"/>
    </xf>
    <xf numFmtId="0" fontId="12" fillId="0" borderId="2" xfId="2" applyFont="1" applyBorder="1" applyAlignment="1">
      <alignment vertical="center" wrapText="1"/>
    </xf>
    <xf numFmtId="165" fontId="12" fillId="0" borderId="2" xfId="2" quotePrefix="1" applyNumberFormat="1" applyFont="1" applyBorder="1" applyAlignment="1">
      <alignment horizontal="center" vertical="center" wrapText="1"/>
    </xf>
    <xf numFmtId="0" fontId="14" fillId="0" borderId="2" xfId="2" applyFont="1" applyBorder="1" applyAlignment="1">
      <alignment vertical="center"/>
    </xf>
    <xf numFmtId="165" fontId="14" fillId="0" borderId="2" xfId="2" quotePrefix="1" applyNumberFormat="1" applyFont="1" applyBorder="1" applyAlignment="1">
      <alignment horizontal="center" vertical="center"/>
    </xf>
    <xf numFmtId="0" fontId="14" fillId="0" borderId="2" xfId="2" applyFont="1" applyBorder="1" applyAlignment="1">
      <alignment horizontal="center" vertical="center" wrapText="1"/>
    </xf>
    <xf numFmtId="0" fontId="15" fillId="0" borderId="2" xfId="0" applyFont="1" applyBorder="1" applyAlignment="1">
      <alignment vertical="center" wrapText="1"/>
    </xf>
    <xf numFmtId="0" fontId="2" fillId="7" borderId="2" xfId="2" applyFont="1" applyFill="1" applyBorder="1" applyAlignment="1">
      <alignment horizontal="center" vertical="center"/>
    </xf>
    <xf numFmtId="0" fontId="2" fillId="7" borderId="2" xfId="2" applyFont="1" applyFill="1" applyBorder="1" applyAlignment="1">
      <alignment horizontal="center" vertical="center" wrapText="1"/>
    </xf>
    <xf numFmtId="0" fontId="9" fillId="0" borderId="2" xfId="2" applyFont="1" applyBorder="1" applyAlignment="1">
      <alignment horizontal="center" vertical="center" wrapText="1"/>
    </xf>
    <xf numFmtId="0" fontId="4" fillId="0" borderId="2" xfId="1" applyFont="1" applyBorder="1" applyAlignment="1">
      <alignment vertical="center" wrapText="1"/>
    </xf>
    <xf numFmtId="165" fontId="4" fillId="0" borderId="2" xfId="1" quotePrefix="1" applyNumberFormat="1" applyFont="1" applyBorder="1" applyAlignment="1">
      <alignment horizontal="center" vertical="center" wrapText="1"/>
    </xf>
    <xf numFmtId="0" fontId="4" fillId="2" borderId="2" xfId="1" applyNumberFormat="1" applyFont="1" applyFill="1" applyBorder="1" applyAlignment="1">
      <alignment horizontal="center" vertical="center" wrapText="1"/>
    </xf>
    <xf numFmtId="0" fontId="2" fillId="0" borderId="2" xfId="1" applyFont="1" applyBorder="1" applyAlignment="1">
      <alignment horizontal="center" vertical="center" wrapText="1"/>
    </xf>
    <xf numFmtId="0" fontId="7" fillId="0" borderId="2" xfId="2" applyFont="1" applyBorder="1" applyAlignment="1">
      <alignment horizontal="center" vertical="center" wrapText="1"/>
    </xf>
    <xf numFmtId="0" fontId="2" fillId="0" borderId="2" xfId="2" applyNumberFormat="1" applyFont="1" applyBorder="1" applyAlignment="1">
      <alignment horizontal="center" vertical="center" wrapText="1"/>
    </xf>
    <xf numFmtId="0" fontId="10" fillId="0" borderId="2" xfId="0" applyFont="1" applyBorder="1"/>
    <xf numFmtId="0" fontId="2" fillId="2" borderId="2" xfId="2" applyNumberFormat="1" applyFont="1" applyFill="1" applyBorder="1" applyAlignment="1">
      <alignment horizontal="center" vertical="center" wrapText="1"/>
    </xf>
    <xf numFmtId="0" fontId="9" fillId="2" borderId="2" xfId="1" applyFont="1" applyFill="1" applyBorder="1" applyAlignment="1">
      <alignment horizontal="center"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6" totalsRowShown="0" headerRowDxfId="45" dataDxfId="43" headerRowBorderDxfId="44" tableBorderDxfId="42" totalsRowBorderDxfId="41">
  <autoFilter ref="A4:S46"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48:Q54" totalsRowShown="0" headerRowDxfId="21" dataDxfId="19" headerRowBorderDxfId="20" tableBorderDxfId="18" totalsRowBorderDxfId="17" headerRowCellStyle="Normal 2" dataCellStyle="Normal 2">
  <autoFilter ref="A48:Q54"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2"/>
  <sheetViews>
    <sheetView tabSelected="1" topLeftCell="A2" zoomScale="55" zoomScaleNormal="55" workbookViewId="0">
      <selection activeCell="A35" sqref="A35:A46"/>
    </sheetView>
  </sheetViews>
  <sheetFormatPr baseColWidth="10" defaultColWidth="11.44140625" defaultRowHeight="15" customHeight="1" x14ac:dyDescent="0.25"/>
  <cols>
    <col min="1" max="1" width="11.5546875" style="5" customWidth="1"/>
    <col min="2" max="2" width="16.6640625" style="5" customWidth="1"/>
    <col min="3" max="3" width="22.44140625" style="5" customWidth="1"/>
    <col min="4" max="4" width="28.6640625" style="7" customWidth="1"/>
    <col min="5" max="5" width="22.5546875" style="7" hidden="1" customWidth="1"/>
    <col min="6" max="6" width="39.109375" style="5" customWidth="1"/>
    <col min="7" max="7" width="43.88671875" style="5" customWidth="1"/>
    <col min="8" max="8" width="29.5546875" style="5" customWidth="1"/>
    <col min="9" max="9" width="21.5546875" style="5" customWidth="1"/>
    <col min="10" max="10" width="24.6640625" style="5" customWidth="1"/>
    <col min="11" max="11" width="14.5546875" style="5" customWidth="1"/>
    <col min="12" max="12" width="12.44140625" style="5" customWidth="1"/>
    <col min="13" max="13" width="15.6640625" style="5" customWidth="1"/>
    <col min="14" max="14" width="58.5546875" style="5" customWidth="1"/>
    <col min="15" max="15" width="33.109375" style="5" customWidth="1"/>
    <col min="16" max="16" width="19.109375" style="5" customWidth="1"/>
    <col min="17" max="17" width="28.33203125" style="6" customWidth="1"/>
    <col min="18" max="18" width="22.109375" style="4" hidden="1" customWidth="1"/>
    <col min="19" max="19" width="23.88671875" style="4" customWidth="1"/>
    <col min="20" max="16384" width="11.44140625" style="4"/>
  </cols>
  <sheetData>
    <row r="1" spans="1:19" ht="13.8" x14ac:dyDescent="0.25">
      <c r="A1" s="1"/>
      <c r="B1" s="2"/>
      <c r="C1" s="69"/>
      <c r="D1" s="3"/>
      <c r="E1" s="112" t="s">
        <v>0</v>
      </c>
      <c r="F1" s="113"/>
      <c r="G1" s="113"/>
      <c r="H1" s="113"/>
      <c r="I1" s="113"/>
      <c r="J1" s="113"/>
      <c r="K1" s="113"/>
      <c r="L1" s="113"/>
      <c r="M1" s="113"/>
      <c r="N1" s="113"/>
      <c r="O1" s="113"/>
      <c r="P1" s="113"/>
      <c r="Q1" s="113"/>
    </row>
    <row r="2" spans="1:19" ht="13.8" x14ac:dyDescent="0.25">
      <c r="A2" s="114" t="s">
        <v>1</v>
      </c>
      <c r="B2" s="115"/>
      <c r="C2" s="115"/>
      <c r="D2" s="115"/>
      <c r="E2" s="115" t="s">
        <v>2</v>
      </c>
      <c r="F2" s="115"/>
      <c r="G2" s="115"/>
      <c r="H2" s="115"/>
      <c r="I2" s="115"/>
      <c r="J2" s="115"/>
      <c r="K2" s="115"/>
      <c r="L2" s="115"/>
      <c r="M2" s="115"/>
      <c r="N2" s="115"/>
      <c r="O2" s="115" t="s">
        <v>3</v>
      </c>
      <c r="P2" s="115"/>
      <c r="Q2" s="116"/>
    </row>
    <row r="3" spans="1:19" ht="13.8" x14ac:dyDescent="0.25">
      <c r="A3" s="117" t="s">
        <v>4</v>
      </c>
      <c r="B3" s="110"/>
      <c r="C3" s="110"/>
      <c r="D3" s="110"/>
      <c r="E3" s="110" t="s">
        <v>545</v>
      </c>
      <c r="F3" s="110"/>
      <c r="G3" s="110"/>
      <c r="H3" s="110"/>
      <c r="I3" s="110"/>
      <c r="J3" s="110"/>
      <c r="K3" s="110"/>
      <c r="L3" s="110"/>
      <c r="M3" s="110"/>
      <c r="N3" s="110"/>
      <c r="O3" s="109">
        <v>46146</v>
      </c>
      <c r="P3" s="110"/>
      <c r="Q3" s="111"/>
    </row>
    <row r="4" spans="1:19" s="8" customFormat="1" ht="27.6" x14ac:dyDescent="0.25">
      <c r="A4" s="77" t="s">
        <v>5</v>
      </c>
      <c r="B4" s="77" t="s">
        <v>6</v>
      </c>
      <c r="C4" s="78" t="s">
        <v>7</v>
      </c>
      <c r="D4" s="77" t="s">
        <v>8</v>
      </c>
      <c r="E4" s="79" t="s">
        <v>9</v>
      </c>
      <c r="F4" s="77" t="s">
        <v>10</v>
      </c>
      <c r="G4" s="77" t="s">
        <v>11</v>
      </c>
      <c r="H4" s="77" t="s">
        <v>12</v>
      </c>
      <c r="I4" s="77" t="s">
        <v>13</v>
      </c>
      <c r="J4" s="77" t="s">
        <v>14</v>
      </c>
      <c r="K4" s="77" t="s">
        <v>15</v>
      </c>
      <c r="L4" s="77" t="s">
        <v>16</v>
      </c>
      <c r="M4" s="77" t="s">
        <v>17</v>
      </c>
      <c r="N4" s="77" t="s">
        <v>18</v>
      </c>
      <c r="O4" s="77" t="s">
        <v>19</v>
      </c>
      <c r="P4" s="77" t="s">
        <v>20</v>
      </c>
      <c r="Q4" s="77" t="s">
        <v>21</v>
      </c>
      <c r="R4" s="71" t="s">
        <v>22</v>
      </c>
      <c r="S4" s="77" t="s">
        <v>500</v>
      </c>
    </row>
    <row r="5" spans="1:19" s="8" customFormat="1" ht="96.6" x14ac:dyDescent="0.25">
      <c r="A5" s="82">
        <v>1</v>
      </c>
      <c r="B5" s="83">
        <v>20011362</v>
      </c>
      <c r="C5" s="84" t="s">
        <v>23</v>
      </c>
      <c r="D5" s="83" t="s">
        <v>24</v>
      </c>
      <c r="E5" s="85"/>
      <c r="F5" s="83" t="s">
        <v>25</v>
      </c>
      <c r="G5" s="83" t="s">
        <v>26</v>
      </c>
      <c r="H5" s="82" t="s">
        <v>27</v>
      </c>
      <c r="I5" s="83" t="s">
        <v>28</v>
      </c>
      <c r="J5" s="83" t="s">
        <v>29</v>
      </c>
      <c r="K5" s="83" t="s">
        <v>30</v>
      </c>
      <c r="L5" s="83" t="s">
        <v>31</v>
      </c>
      <c r="M5" s="83" t="s">
        <v>32</v>
      </c>
      <c r="N5" s="83" t="s">
        <v>33</v>
      </c>
      <c r="O5" s="83" t="s">
        <v>34</v>
      </c>
      <c r="P5" s="83" t="s">
        <v>35</v>
      </c>
      <c r="Q5" s="83" t="s">
        <v>36</v>
      </c>
      <c r="R5" s="95"/>
      <c r="S5" s="81" t="s">
        <v>498</v>
      </c>
    </row>
    <row r="6" spans="1:19" s="8" customFormat="1" ht="207" x14ac:dyDescent="0.25">
      <c r="A6" s="82">
        <v>2</v>
      </c>
      <c r="B6" s="83">
        <v>20068498</v>
      </c>
      <c r="C6" s="84" t="s">
        <v>37</v>
      </c>
      <c r="D6" s="82" t="s">
        <v>38</v>
      </c>
      <c r="E6" s="87"/>
      <c r="F6" s="83" t="s">
        <v>39</v>
      </c>
      <c r="G6" s="83" t="s">
        <v>40</v>
      </c>
      <c r="H6" s="82" t="s">
        <v>41</v>
      </c>
      <c r="I6" s="83" t="s">
        <v>42</v>
      </c>
      <c r="J6" s="83" t="s">
        <v>43</v>
      </c>
      <c r="K6" s="83" t="s">
        <v>44</v>
      </c>
      <c r="L6" s="83" t="s">
        <v>45</v>
      </c>
      <c r="M6" s="83" t="s">
        <v>46</v>
      </c>
      <c r="N6" s="83" t="s">
        <v>47</v>
      </c>
      <c r="O6" s="83" t="s">
        <v>467</v>
      </c>
      <c r="P6" s="83" t="s">
        <v>49</v>
      </c>
      <c r="Q6" s="83" t="s">
        <v>36</v>
      </c>
      <c r="R6" s="95"/>
      <c r="S6" s="81" t="s">
        <v>498</v>
      </c>
    </row>
    <row r="7" spans="1:19" s="67" customFormat="1" ht="41.4" x14ac:dyDescent="0.25">
      <c r="A7" s="82">
        <v>3</v>
      </c>
      <c r="B7" s="83">
        <v>41360</v>
      </c>
      <c r="C7" s="84" t="s">
        <v>50</v>
      </c>
      <c r="D7" s="83" t="s">
        <v>51</v>
      </c>
      <c r="E7" s="85"/>
      <c r="F7" s="83" t="s">
        <v>52</v>
      </c>
      <c r="G7" s="83" t="s">
        <v>53</v>
      </c>
      <c r="H7" s="82" t="s">
        <v>54</v>
      </c>
      <c r="I7" s="83" t="s">
        <v>55</v>
      </c>
      <c r="J7" s="83" t="s">
        <v>56</v>
      </c>
      <c r="K7" s="83" t="s">
        <v>30</v>
      </c>
      <c r="L7" s="83" t="s">
        <v>57</v>
      </c>
      <c r="M7" s="83" t="s">
        <v>501</v>
      </c>
      <c r="N7" s="83" t="s">
        <v>59</v>
      </c>
      <c r="O7" s="83" t="s">
        <v>60</v>
      </c>
      <c r="P7" s="83" t="s">
        <v>506</v>
      </c>
      <c r="Q7" s="83" t="s">
        <v>62</v>
      </c>
      <c r="R7" s="95"/>
      <c r="S7" s="81" t="s">
        <v>498</v>
      </c>
    </row>
    <row r="8" spans="1:19" s="8" customFormat="1" ht="69" x14ac:dyDescent="0.25">
      <c r="A8" s="82">
        <v>4</v>
      </c>
      <c r="B8" s="83">
        <v>19904509</v>
      </c>
      <c r="C8" s="84" t="s">
        <v>63</v>
      </c>
      <c r="D8" s="82" t="s">
        <v>64</v>
      </c>
      <c r="E8" s="87"/>
      <c r="F8" s="83" t="s">
        <v>65</v>
      </c>
      <c r="G8" s="83" t="s">
        <v>66</v>
      </c>
      <c r="H8" s="82" t="s">
        <v>27</v>
      </c>
      <c r="I8" s="83" t="s">
        <v>28</v>
      </c>
      <c r="J8" s="83" t="s">
        <v>67</v>
      </c>
      <c r="K8" s="83" t="s">
        <v>30</v>
      </c>
      <c r="L8" s="83" t="s">
        <v>68</v>
      </c>
      <c r="M8" s="83" t="s">
        <v>69</v>
      </c>
      <c r="N8" s="83" t="s">
        <v>70</v>
      </c>
      <c r="O8" s="83" t="s">
        <v>71</v>
      </c>
      <c r="P8" s="83" t="s">
        <v>72</v>
      </c>
      <c r="Q8" s="83" t="s">
        <v>36</v>
      </c>
      <c r="R8" s="95"/>
      <c r="S8" s="81" t="s">
        <v>498</v>
      </c>
    </row>
    <row r="9" spans="1:19" s="8" customFormat="1" ht="179.4" x14ac:dyDescent="0.25">
      <c r="A9" s="82">
        <v>5</v>
      </c>
      <c r="B9" s="83">
        <v>20012256</v>
      </c>
      <c r="C9" s="84" t="s">
        <v>73</v>
      </c>
      <c r="D9" s="83" t="s">
        <v>74</v>
      </c>
      <c r="E9" s="85"/>
      <c r="F9" s="83" t="s">
        <v>75</v>
      </c>
      <c r="G9" s="83" t="s">
        <v>76</v>
      </c>
      <c r="H9" s="82" t="s">
        <v>54</v>
      </c>
      <c r="I9" s="83" t="s">
        <v>28</v>
      </c>
      <c r="J9" s="83" t="s">
        <v>77</v>
      </c>
      <c r="K9" s="83" t="s">
        <v>470</v>
      </c>
      <c r="L9" s="83" t="s">
        <v>79</v>
      </c>
      <c r="M9" s="83" t="s">
        <v>80</v>
      </c>
      <c r="N9" s="83" t="s">
        <v>80</v>
      </c>
      <c r="O9" s="83" t="s">
        <v>81</v>
      </c>
      <c r="P9" s="83" t="s">
        <v>502</v>
      </c>
      <c r="Q9" s="83" t="s">
        <v>62</v>
      </c>
      <c r="R9" s="95"/>
      <c r="S9" s="81" t="s">
        <v>498</v>
      </c>
    </row>
    <row r="10" spans="1:19" s="8" customFormat="1" ht="153.75" customHeight="1" x14ac:dyDescent="0.25">
      <c r="A10" s="82">
        <v>6</v>
      </c>
      <c r="B10" s="83">
        <v>34332</v>
      </c>
      <c r="C10" s="84" t="s">
        <v>83</v>
      </c>
      <c r="D10" s="83" t="s">
        <v>84</v>
      </c>
      <c r="E10" s="85" t="s">
        <v>85</v>
      </c>
      <c r="F10" s="83" t="s">
        <v>85</v>
      </c>
      <c r="G10" s="83" t="s">
        <v>503</v>
      </c>
      <c r="H10" s="83" t="s">
        <v>41</v>
      </c>
      <c r="I10" s="83" t="s">
        <v>87</v>
      </c>
      <c r="J10" s="83" t="s">
        <v>88</v>
      </c>
      <c r="K10" s="83" t="s">
        <v>30</v>
      </c>
      <c r="L10" s="83" t="s">
        <v>89</v>
      </c>
      <c r="M10" s="83" t="s">
        <v>482</v>
      </c>
      <c r="N10" s="83" t="s">
        <v>504</v>
      </c>
      <c r="O10" s="83" t="s">
        <v>91</v>
      </c>
      <c r="P10" s="83" t="s">
        <v>468</v>
      </c>
      <c r="Q10" s="83" t="s">
        <v>62</v>
      </c>
      <c r="R10" s="95"/>
      <c r="S10" s="81" t="s">
        <v>498</v>
      </c>
    </row>
    <row r="11" spans="1:19" s="8" customFormat="1" ht="69" x14ac:dyDescent="0.25">
      <c r="A11" s="82">
        <v>7</v>
      </c>
      <c r="B11" s="83">
        <v>20019145</v>
      </c>
      <c r="C11" s="84" t="s">
        <v>101</v>
      </c>
      <c r="D11" s="83" t="s">
        <v>513</v>
      </c>
      <c r="E11" s="85"/>
      <c r="F11" s="83" t="s">
        <v>103</v>
      </c>
      <c r="G11" s="83" t="s">
        <v>104</v>
      </c>
      <c r="H11" s="82" t="s">
        <v>27</v>
      </c>
      <c r="I11" s="83" t="s">
        <v>28</v>
      </c>
      <c r="J11" s="83" t="s">
        <v>105</v>
      </c>
      <c r="K11" s="83" t="s">
        <v>30</v>
      </c>
      <c r="L11" s="83" t="s">
        <v>106</v>
      </c>
      <c r="M11" s="83" t="s">
        <v>46</v>
      </c>
      <c r="N11" s="83" t="s">
        <v>46</v>
      </c>
      <c r="O11" s="83" t="s">
        <v>81</v>
      </c>
      <c r="P11" s="83" t="s">
        <v>49</v>
      </c>
      <c r="Q11" s="83" t="s">
        <v>36</v>
      </c>
      <c r="R11" s="95"/>
      <c r="S11" s="81" t="s">
        <v>498</v>
      </c>
    </row>
    <row r="12" spans="1:19" s="8" customFormat="1" ht="193.2" x14ac:dyDescent="0.25">
      <c r="A12" s="82">
        <v>8</v>
      </c>
      <c r="B12" s="83">
        <v>47855</v>
      </c>
      <c r="C12" s="84" t="s">
        <v>107</v>
      </c>
      <c r="D12" s="83" t="s">
        <v>542</v>
      </c>
      <c r="E12" s="87"/>
      <c r="F12" s="83" t="s">
        <v>109</v>
      </c>
      <c r="G12" s="83" t="s">
        <v>110</v>
      </c>
      <c r="H12" s="82" t="s">
        <v>41</v>
      </c>
      <c r="I12" s="83" t="s">
        <v>111</v>
      </c>
      <c r="J12" s="83" t="s">
        <v>112</v>
      </c>
      <c r="K12" s="83" t="s">
        <v>30</v>
      </c>
      <c r="L12" s="83" t="s">
        <v>113</v>
      </c>
      <c r="M12" s="83" t="s">
        <v>482</v>
      </c>
      <c r="N12" s="83" t="s">
        <v>505</v>
      </c>
      <c r="O12" s="83" t="s">
        <v>469</v>
      </c>
      <c r="P12" s="83" t="s">
        <v>478</v>
      </c>
      <c r="Q12" s="83" t="s">
        <v>479</v>
      </c>
      <c r="R12" s="95"/>
      <c r="S12" s="81" t="s">
        <v>498</v>
      </c>
    </row>
    <row r="13" spans="1:19" s="8" customFormat="1" ht="276" x14ac:dyDescent="0.25">
      <c r="A13" s="82">
        <v>9</v>
      </c>
      <c r="B13" s="83">
        <v>20093269</v>
      </c>
      <c r="C13" s="84" t="s">
        <v>116</v>
      </c>
      <c r="D13" s="83" t="s">
        <v>514</v>
      </c>
      <c r="E13" s="85"/>
      <c r="F13" s="83" t="s">
        <v>118</v>
      </c>
      <c r="G13" s="83" t="s">
        <v>480</v>
      </c>
      <c r="H13" s="82" t="s">
        <v>27</v>
      </c>
      <c r="I13" s="83" t="s">
        <v>28</v>
      </c>
      <c r="J13" s="83" t="s">
        <v>120</v>
      </c>
      <c r="K13" s="83" t="s">
        <v>30</v>
      </c>
      <c r="L13" s="83" t="s">
        <v>121</v>
      </c>
      <c r="M13" s="83" t="s">
        <v>46</v>
      </c>
      <c r="N13" s="83" t="s">
        <v>122</v>
      </c>
      <c r="O13" s="83" t="s">
        <v>123</v>
      </c>
      <c r="P13" s="83" t="s">
        <v>124</v>
      </c>
      <c r="Q13" s="83" t="s">
        <v>36</v>
      </c>
      <c r="R13" s="95"/>
      <c r="S13" s="81" t="s">
        <v>498</v>
      </c>
    </row>
    <row r="14" spans="1:19" s="8" customFormat="1" ht="262.2" x14ac:dyDescent="0.25">
      <c r="A14" s="82">
        <v>10</v>
      </c>
      <c r="B14" s="83">
        <v>20018959</v>
      </c>
      <c r="C14" s="84" t="s">
        <v>125</v>
      </c>
      <c r="D14" s="83" t="s">
        <v>515</v>
      </c>
      <c r="E14" s="87"/>
      <c r="F14" s="83" t="s">
        <v>127</v>
      </c>
      <c r="G14" s="83" t="s">
        <v>128</v>
      </c>
      <c r="H14" s="82" t="s">
        <v>129</v>
      </c>
      <c r="I14" s="83" t="s">
        <v>28</v>
      </c>
      <c r="J14" s="83" t="s">
        <v>130</v>
      </c>
      <c r="K14" s="83" t="s">
        <v>219</v>
      </c>
      <c r="L14" s="83" t="s">
        <v>131</v>
      </c>
      <c r="M14" s="83" t="s">
        <v>69</v>
      </c>
      <c r="N14" s="83" t="s">
        <v>481</v>
      </c>
      <c r="O14" s="83" t="s">
        <v>133</v>
      </c>
      <c r="P14" s="83" t="s">
        <v>134</v>
      </c>
      <c r="Q14" s="83" t="s">
        <v>36</v>
      </c>
      <c r="R14" s="95"/>
      <c r="S14" s="81" t="s">
        <v>498</v>
      </c>
    </row>
    <row r="15" spans="1:19" s="8" customFormat="1" ht="400.2" x14ac:dyDescent="0.25">
      <c r="A15" s="82">
        <v>11</v>
      </c>
      <c r="B15" s="83">
        <v>19905376</v>
      </c>
      <c r="C15" s="84" t="s">
        <v>135</v>
      </c>
      <c r="D15" s="83" t="s">
        <v>136</v>
      </c>
      <c r="E15" s="85"/>
      <c r="F15" s="83" t="s">
        <v>137</v>
      </c>
      <c r="G15" s="83" t="s">
        <v>138</v>
      </c>
      <c r="H15" s="82" t="s">
        <v>27</v>
      </c>
      <c r="I15" s="83" t="s">
        <v>28</v>
      </c>
      <c r="J15" s="83" t="s">
        <v>139</v>
      </c>
      <c r="K15" s="83" t="s">
        <v>140</v>
      </c>
      <c r="L15" s="83" t="s">
        <v>141</v>
      </c>
      <c r="M15" s="83" t="s">
        <v>69</v>
      </c>
      <c r="N15" s="83" t="s">
        <v>142</v>
      </c>
      <c r="O15" s="83" t="s">
        <v>143</v>
      </c>
      <c r="P15" s="83" t="s">
        <v>72</v>
      </c>
      <c r="Q15" s="83" t="s">
        <v>36</v>
      </c>
      <c r="R15" s="95"/>
      <c r="S15" s="81" t="s">
        <v>498</v>
      </c>
    </row>
    <row r="16" spans="1:19" s="68" customFormat="1" ht="55.2" x14ac:dyDescent="0.3">
      <c r="A16" s="82">
        <v>12</v>
      </c>
      <c r="B16" s="83">
        <v>60052</v>
      </c>
      <c r="C16" s="84" t="s">
        <v>144</v>
      </c>
      <c r="D16" s="82" t="s">
        <v>145</v>
      </c>
      <c r="E16" s="87">
        <v>401769</v>
      </c>
      <c r="F16" s="83" t="s">
        <v>146</v>
      </c>
      <c r="G16" s="83" t="s">
        <v>147</v>
      </c>
      <c r="H16" s="82" t="s">
        <v>27</v>
      </c>
      <c r="I16" s="83" t="s">
        <v>28</v>
      </c>
      <c r="J16" s="83" t="s">
        <v>148</v>
      </c>
      <c r="K16" s="83" t="s">
        <v>30</v>
      </c>
      <c r="L16" s="83" t="s">
        <v>149</v>
      </c>
      <c r="M16" s="83" t="s">
        <v>150</v>
      </c>
      <c r="N16" s="83" t="s">
        <v>151</v>
      </c>
      <c r="O16" s="83" t="s">
        <v>152</v>
      </c>
      <c r="P16" s="83" t="s">
        <v>150</v>
      </c>
      <c r="Q16" s="83" t="s">
        <v>153</v>
      </c>
      <c r="R16" s="96"/>
      <c r="S16" s="81" t="s">
        <v>498</v>
      </c>
    </row>
    <row r="17" spans="1:19" s="8" customFormat="1" ht="82.8" x14ac:dyDescent="0.25">
      <c r="A17" s="82">
        <v>13</v>
      </c>
      <c r="B17" s="83">
        <v>19972534</v>
      </c>
      <c r="C17" s="84" t="s">
        <v>154</v>
      </c>
      <c r="D17" s="83" t="s">
        <v>541</v>
      </c>
      <c r="E17" s="85">
        <v>45299</v>
      </c>
      <c r="F17" s="83" t="s">
        <v>156</v>
      </c>
      <c r="G17" s="83" t="s">
        <v>157</v>
      </c>
      <c r="H17" s="82" t="s">
        <v>158</v>
      </c>
      <c r="I17" s="83" t="s">
        <v>159</v>
      </c>
      <c r="J17" s="83" t="s">
        <v>160</v>
      </c>
      <c r="K17" s="83" t="s">
        <v>78</v>
      </c>
      <c r="L17" s="83" t="s">
        <v>161</v>
      </c>
      <c r="M17" s="83" t="s">
        <v>46</v>
      </c>
      <c r="N17" s="83" t="s">
        <v>46</v>
      </c>
      <c r="O17" s="83" t="s">
        <v>81</v>
      </c>
      <c r="P17" s="83" t="s">
        <v>163</v>
      </c>
      <c r="Q17" s="83" t="s">
        <v>36</v>
      </c>
      <c r="R17" s="95"/>
      <c r="S17" s="81" t="s">
        <v>498</v>
      </c>
    </row>
    <row r="18" spans="1:19" s="65" customFormat="1" ht="138" x14ac:dyDescent="0.25">
      <c r="A18" s="82">
        <v>14</v>
      </c>
      <c r="B18" s="83">
        <v>40062</v>
      </c>
      <c r="C18" s="84" t="s">
        <v>164</v>
      </c>
      <c r="D18" s="82" t="s">
        <v>165</v>
      </c>
      <c r="E18" s="87">
        <v>401769</v>
      </c>
      <c r="F18" s="83" t="s">
        <v>166</v>
      </c>
      <c r="G18" s="83" t="s">
        <v>167</v>
      </c>
      <c r="H18" s="82" t="s">
        <v>27</v>
      </c>
      <c r="I18" s="83" t="s">
        <v>28</v>
      </c>
      <c r="J18" s="83" t="s">
        <v>168</v>
      </c>
      <c r="K18" s="83" t="s">
        <v>30</v>
      </c>
      <c r="L18" s="83" t="s">
        <v>169</v>
      </c>
      <c r="M18" s="83" t="s">
        <v>170</v>
      </c>
      <c r="N18" s="83" t="s">
        <v>170</v>
      </c>
      <c r="O18" s="83" t="s">
        <v>171</v>
      </c>
      <c r="P18" s="83" t="s">
        <v>172</v>
      </c>
      <c r="Q18" s="83" t="s">
        <v>310</v>
      </c>
      <c r="R18" s="95"/>
      <c r="S18" s="81" t="s">
        <v>498</v>
      </c>
    </row>
    <row r="19" spans="1:19" s="65" customFormat="1" ht="165.6" x14ac:dyDescent="0.25">
      <c r="A19" s="82">
        <v>15</v>
      </c>
      <c r="B19" s="83">
        <v>20076154</v>
      </c>
      <c r="C19" s="84" t="s">
        <v>174</v>
      </c>
      <c r="D19" s="83" t="s">
        <v>175</v>
      </c>
      <c r="E19" s="85"/>
      <c r="F19" s="83" t="s">
        <v>176</v>
      </c>
      <c r="G19" s="83" t="s">
        <v>177</v>
      </c>
      <c r="H19" s="82" t="s">
        <v>27</v>
      </c>
      <c r="I19" s="83" t="s">
        <v>28</v>
      </c>
      <c r="J19" s="83" t="s">
        <v>178</v>
      </c>
      <c r="K19" s="83" t="s">
        <v>30</v>
      </c>
      <c r="L19" s="83" t="s">
        <v>149</v>
      </c>
      <c r="M19" s="83" t="s">
        <v>280</v>
      </c>
      <c r="N19" s="83" t="s">
        <v>179</v>
      </c>
      <c r="O19" s="83" t="s">
        <v>180</v>
      </c>
      <c r="P19" s="83" t="s">
        <v>181</v>
      </c>
      <c r="Q19" s="83" t="s">
        <v>182</v>
      </c>
      <c r="R19" s="95"/>
      <c r="S19" s="81" t="s">
        <v>498</v>
      </c>
    </row>
    <row r="20" spans="1:19" s="8" customFormat="1" ht="165.6" x14ac:dyDescent="0.25">
      <c r="A20" s="82">
        <v>16</v>
      </c>
      <c r="B20" s="83">
        <v>20147296</v>
      </c>
      <c r="C20" s="84" t="s">
        <v>183</v>
      </c>
      <c r="D20" s="82" t="s">
        <v>184</v>
      </c>
      <c r="E20" s="87">
        <v>45827</v>
      </c>
      <c r="F20" s="83" t="s">
        <v>486</v>
      </c>
      <c r="G20" s="83" t="s">
        <v>186</v>
      </c>
      <c r="H20" s="82" t="s">
        <v>27</v>
      </c>
      <c r="I20" s="83" t="s">
        <v>111</v>
      </c>
      <c r="J20" s="83" t="s">
        <v>187</v>
      </c>
      <c r="K20" s="83" t="s">
        <v>188</v>
      </c>
      <c r="L20" s="83" t="s">
        <v>189</v>
      </c>
      <c r="M20" s="83" t="s">
        <v>482</v>
      </c>
      <c r="N20" s="83" t="s">
        <v>483</v>
      </c>
      <c r="O20" s="83" t="s">
        <v>91</v>
      </c>
      <c r="P20" s="83" t="s">
        <v>484</v>
      </c>
      <c r="Q20" s="83" t="s">
        <v>479</v>
      </c>
      <c r="R20" s="95"/>
      <c r="S20" s="81" t="s">
        <v>498</v>
      </c>
    </row>
    <row r="21" spans="1:19" s="8" customFormat="1" ht="124.2" x14ac:dyDescent="0.25">
      <c r="A21" s="82">
        <v>17</v>
      </c>
      <c r="B21" s="83">
        <v>19983100</v>
      </c>
      <c r="C21" s="84" t="s">
        <v>190</v>
      </c>
      <c r="D21" s="83" t="s">
        <v>191</v>
      </c>
      <c r="E21" s="85">
        <v>45848</v>
      </c>
      <c r="F21" s="83" t="s">
        <v>192</v>
      </c>
      <c r="G21" s="83" t="s">
        <v>193</v>
      </c>
      <c r="H21" s="82" t="s">
        <v>54</v>
      </c>
      <c r="I21" s="83" t="s">
        <v>194</v>
      </c>
      <c r="J21" s="83" t="s">
        <v>195</v>
      </c>
      <c r="K21" s="83" t="s">
        <v>78</v>
      </c>
      <c r="L21" s="83" t="s">
        <v>196</v>
      </c>
      <c r="M21" s="83" t="s">
        <v>46</v>
      </c>
      <c r="N21" s="83" t="s">
        <v>46</v>
      </c>
      <c r="O21" s="83" t="s">
        <v>81</v>
      </c>
      <c r="P21" s="83" t="s">
        <v>49</v>
      </c>
      <c r="Q21" s="83" t="s">
        <v>36</v>
      </c>
      <c r="R21" s="95"/>
      <c r="S21" s="81" t="s">
        <v>498</v>
      </c>
    </row>
    <row r="22" spans="1:19" s="9" customFormat="1" ht="165.6" x14ac:dyDescent="0.25">
      <c r="A22" s="82">
        <v>18</v>
      </c>
      <c r="B22" s="83">
        <v>20146427</v>
      </c>
      <c r="C22" s="84" t="s">
        <v>197</v>
      </c>
      <c r="D22" s="82" t="s">
        <v>198</v>
      </c>
      <c r="E22" s="87">
        <v>45872</v>
      </c>
      <c r="F22" s="83" t="s">
        <v>540</v>
      </c>
      <c r="G22" s="83" t="s">
        <v>200</v>
      </c>
      <c r="H22" s="82" t="s">
        <v>27</v>
      </c>
      <c r="I22" s="83" t="s">
        <v>55</v>
      </c>
      <c r="J22" s="83" t="s">
        <v>201</v>
      </c>
      <c r="K22" s="83" t="s">
        <v>188</v>
      </c>
      <c r="L22" s="83" t="s">
        <v>189</v>
      </c>
      <c r="M22" s="83" t="s">
        <v>202</v>
      </c>
      <c r="N22" s="83" t="s">
        <v>203</v>
      </c>
      <c r="O22" s="83" t="s">
        <v>204</v>
      </c>
      <c r="P22" s="83" t="s">
        <v>202</v>
      </c>
      <c r="Q22" s="83" t="s">
        <v>205</v>
      </c>
      <c r="R22" s="95"/>
      <c r="S22" s="81" t="s">
        <v>498</v>
      </c>
    </row>
    <row r="23" spans="1:19" s="8" customFormat="1" ht="124.2" x14ac:dyDescent="0.25">
      <c r="A23" s="82">
        <v>19</v>
      </c>
      <c r="B23" s="83">
        <v>216963</v>
      </c>
      <c r="C23" s="84" t="s">
        <v>222</v>
      </c>
      <c r="D23" s="83" t="s">
        <v>223</v>
      </c>
      <c r="E23" s="85">
        <v>45897</v>
      </c>
      <c r="F23" s="83" t="s">
        <v>224</v>
      </c>
      <c r="G23" s="83" t="s">
        <v>225</v>
      </c>
      <c r="H23" s="82" t="s">
        <v>27</v>
      </c>
      <c r="I23" s="83" t="s">
        <v>28</v>
      </c>
      <c r="J23" s="83" t="s">
        <v>226</v>
      </c>
      <c r="K23" s="83" t="s">
        <v>30</v>
      </c>
      <c r="L23" s="83" t="s">
        <v>227</v>
      </c>
      <c r="M23" s="83" t="s">
        <v>69</v>
      </c>
      <c r="N23" s="83" t="s">
        <v>228</v>
      </c>
      <c r="O23" s="83" t="s">
        <v>229</v>
      </c>
      <c r="P23" s="83" t="s">
        <v>72</v>
      </c>
      <c r="Q23" s="83" t="s">
        <v>36</v>
      </c>
      <c r="R23" s="95"/>
      <c r="S23" s="81" t="s">
        <v>498</v>
      </c>
    </row>
    <row r="24" spans="1:19" s="8" customFormat="1" ht="138" x14ac:dyDescent="0.25">
      <c r="A24" s="82">
        <v>20</v>
      </c>
      <c r="B24" s="83">
        <v>19983099</v>
      </c>
      <c r="C24" s="84" t="s">
        <v>230</v>
      </c>
      <c r="D24" s="82" t="s">
        <v>231</v>
      </c>
      <c r="E24" s="87">
        <v>45902</v>
      </c>
      <c r="F24" s="83" t="s">
        <v>232</v>
      </c>
      <c r="G24" s="83" t="s">
        <v>233</v>
      </c>
      <c r="H24" s="82" t="s">
        <v>129</v>
      </c>
      <c r="I24" s="83" t="s">
        <v>42</v>
      </c>
      <c r="J24" s="83" t="s">
        <v>234</v>
      </c>
      <c r="K24" s="83" t="s">
        <v>78</v>
      </c>
      <c r="L24" s="83" t="s">
        <v>235</v>
      </c>
      <c r="M24" s="83" t="s">
        <v>46</v>
      </c>
      <c r="N24" s="83" t="s">
        <v>236</v>
      </c>
      <c r="O24" s="83" t="s">
        <v>237</v>
      </c>
      <c r="P24" s="83" t="s">
        <v>49</v>
      </c>
      <c r="Q24" s="83" t="s">
        <v>36</v>
      </c>
      <c r="R24" s="95"/>
      <c r="S24" s="81" t="s">
        <v>498</v>
      </c>
    </row>
    <row r="25" spans="1:19" s="8" customFormat="1" ht="96.6" x14ac:dyDescent="0.25">
      <c r="A25" s="82">
        <v>21</v>
      </c>
      <c r="B25" s="83">
        <v>19986384</v>
      </c>
      <c r="C25" s="84" t="s">
        <v>238</v>
      </c>
      <c r="D25" s="83" t="s">
        <v>239</v>
      </c>
      <c r="E25" s="85">
        <v>45902</v>
      </c>
      <c r="F25" s="83" t="s">
        <v>240</v>
      </c>
      <c r="G25" s="83" t="s">
        <v>485</v>
      </c>
      <c r="H25" s="82" t="s">
        <v>27</v>
      </c>
      <c r="I25" s="83" t="s">
        <v>28</v>
      </c>
      <c r="J25" s="83" t="s">
        <v>242</v>
      </c>
      <c r="K25" s="83" t="s">
        <v>219</v>
      </c>
      <c r="L25" s="83" t="s">
        <v>243</v>
      </c>
      <c r="M25" s="83" t="s">
        <v>244</v>
      </c>
      <c r="N25" s="83" t="s">
        <v>244</v>
      </c>
      <c r="O25" s="83" t="s">
        <v>245</v>
      </c>
      <c r="P25" s="83" t="s">
        <v>508</v>
      </c>
      <c r="Q25" s="83" t="s">
        <v>62</v>
      </c>
      <c r="R25" s="95"/>
      <c r="S25" s="81" t="s">
        <v>498</v>
      </c>
    </row>
    <row r="26" spans="1:19" s="8" customFormat="1" ht="220.8" x14ac:dyDescent="0.25">
      <c r="A26" s="82">
        <v>22</v>
      </c>
      <c r="B26" s="83">
        <v>19972109</v>
      </c>
      <c r="C26" s="84" t="s">
        <v>246</v>
      </c>
      <c r="D26" s="82" t="s">
        <v>247</v>
      </c>
      <c r="E26" s="87">
        <v>45910</v>
      </c>
      <c r="F26" s="83" t="s">
        <v>248</v>
      </c>
      <c r="G26" s="83" t="s">
        <v>249</v>
      </c>
      <c r="H26" s="82" t="s">
        <v>27</v>
      </c>
      <c r="I26" s="83" t="s">
        <v>28</v>
      </c>
      <c r="J26" s="83" t="s">
        <v>250</v>
      </c>
      <c r="K26" s="83" t="s">
        <v>30</v>
      </c>
      <c r="L26" s="83" t="s">
        <v>121</v>
      </c>
      <c r="M26" s="83" t="s">
        <v>46</v>
      </c>
      <c r="N26" s="83" t="s">
        <v>251</v>
      </c>
      <c r="O26" s="83" t="s">
        <v>252</v>
      </c>
      <c r="P26" s="83" t="s">
        <v>49</v>
      </c>
      <c r="Q26" s="83" t="s">
        <v>36</v>
      </c>
      <c r="R26" s="86"/>
      <c r="S26" s="81" t="s">
        <v>498</v>
      </c>
    </row>
    <row r="27" spans="1:19" s="8" customFormat="1" ht="61.5" customHeight="1" x14ac:dyDescent="0.25">
      <c r="A27" s="82">
        <v>23</v>
      </c>
      <c r="B27" s="83">
        <v>20046007</v>
      </c>
      <c r="C27" s="84" t="s">
        <v>253</v>
      </c>
      <c r="D27" s="83" t="s">
        <v>254</v>
      </c>
      <c r="E27" s="85">
        <v>45925</v>
      </c>
      <c r="F27" s="83" t="s">
        <v>255</v>
      </c>
      <c r="G27" s="83" t="s">
        <v>256</v>
      </c>
      <c r="H27" s="82" t="s">
        <v>27</v>
      </c>
      <c r="I27" s="83" t="s">
        <v>28</v>
      </c>
      <c r="J27" s="97" t="s">
        <v>471</v>
      </c>
      <c r="K27" s="83" t="s">
        <v>30</v>
      </c>
      <c r="L27" s="83" t="s">
        <v>211</v>
      </c>
      <c r="M27" s="83" t="s">
        <v>172</v>
      </c>
      <c r="N27" s="83" t="s">
        <v>258</v>
      </c>
      <c r="O27" s="83" t="s">
        <v>259</v>
      </c>
      <c r="P27" s="83" t="s">
        <v>260</v>
      </c>
      <c r="Q27" s="83" t="s">
        <v>310</v>
      </c>
      <c r="R27" s="86"/>
      <c r="S27" s="81" t="s">
        <v>498</v>
      </c>
    </row>
    <row r="28" spans="1:19" s="8" customFormat="1" ht="220.8" x14ac:dyDescent="0.25">
      <c r="A28" s="82">
        <v>24</v>
      </c>
      <c r="B28" s="83">
        <v>19989753</v>
      </c>
      <c r="C28" s="84" t="s">
        <v>261</v>
      </c>
      <c r="D28" s="82" t="s">
        <v>262</v>
      </c>
      <c r="E28" s="87">
        <v>45973</v>
      </c>
      <c r="F28" s="83" t="s">
        <v>263</v>
      </c>
      <c r="G28" s="83" t="s">
        <v>264</v>
      </c>
      <c r="H28" s="82" t="s">
        <v>27</v>
      </c>
      <c r="I28" s="83" t="s">
        <v>28</v>
      </c>
      <c r="J28" s="83" t="s">
        <v>265</v>
      </c>
      <c r="K28" s="83" t="s">
        <v>30</v>
      </c>
      <c r="L28" s="83" t="s">
        <v>106</v>
      </c>
      <c r="M28" s="83" t="s">
        <v>69</v>
      </c>
      <c r="N28" s="83" t="s">
        <v>266</v>
      </c>
      <c r="O28" s="83" t="s">
        <v>267</v>
      </c>
      <c r="P28" s="83" t="s">
        <v>72</v>
      </c>
      <c r="Q28" s="83" t="s">
        <v>36</v>
      </c>
      <c r="R28" s="86"/>
      <c r="S28" s="81" t="s">
        <v>498</v>
      </c>
    </row>
    <row r="29" spans="1:19" s="8" customFormat="1" ht="276" x14ac:dyDescent="0.25">
      <c r="A29" s="82">
        <v>25</v>
      </c>
      <c r="B29" s="83">
        <v>19991775</v>
      </c>
      <c r="C29" s="84" t="s">
        <v>268</v>
      </c>
      <c r="D29" s="83" t="s">
        <v>269</v>
      </c>
      <c r="E29" s="85">
        <v>45973</v>
      </c>
      <c r="F29" s="83" t="s">
        <v>270</v>
      </c>
      <c r="G29" s="83" t="s">
        <v>271</v>
      </c>
      <c r="H29" s="82" t="s">
        <v>27</v>
      </c>
      <c r="I29" s="83" t="s">
        <v>28</v>
      </c>
      <c r="J29" s="83" t="s">
        <v>272</v>
      </c>
      <c r="K29" s="83" t="s">
        <v>30</v>
      </c>
      <c r="L29" s="83" t="s">
        <v>273</v>
      </c>
      <c r="M29" s="83" t="s">
        <v>69</v>
      </c>
      <c r="N29" s="83" t="s">
        <v>274</v>
      </c>
      <c r="O29" s="83" t="s">
        <v>267</v>
      </c>
      <c r="P29" s="83" t="s">
        <v>72</v>
      </c>
      <c r="Q29" s="83" t="s">
        <v>36</v>
      </c>
      <c r="R29" s="86"/>
      <c r="S29" s="81" t="s">
        <v>498</v>
      </c>
    </row>
    <row r="30" spans="1:19" s="8" customFormat="1" ht="220.8" x14ac:dyDescent="0.25">
      <c r="A30" s="82">
        <v>26</v>
      </c>
      <c r="B30" s="83">
        <v>19935127</v>
      </c>
      <c r="C30" s="84" t="s">
        <v>289</v>
      </c>
      <c r="D30" s="82" t="s">
        <v>290</v>
      </c>
      <c r="E30" s="87">
        <v>46109</v>
      </c>
      <c r="F30" s="83" t="s">
        <v>291</v>
      </c>
      <c r="G30" s="83" t="s">
        <v>292</v>
      </c>
      <c r="H30" s="82" t="s">
        <v>41</v>
      </c>
      <c r="I30" s="83" t="s">
        <v>28</v>
      </c>
      <c r="J30" s="83" t="s">
        <v>293</v>
      </c>
      <c r="K30" s="83" t="s">
        <v>30</v>
      </c>
      <c r="L30" s="83" t="s">
        <v>288</v>
      </c>
      <c r="M30" s="83" t="s">
        <v>482</v>
      </c>
      <c r="N30" s="83" t="s">
        <v>294</v>
      </c>
      <c r="O30" s="83" t="s">
        <v>295</v>
      </c>
      <c r="P30" s="83" t="s">
        <v>213</v>
      </c>
      <c r="Q30" s="83" t="s">
        <v>36</v>
      </c>
      <c r="R30" s="86"/>
      <c r="S30" s="81" t="s">
        <v>498</v>
      </c>
    </row>
    <row r="31" spans="1:19" s="8" customFormat="1" ht="138" x14ac:dyDescent="0.25">
      <c r="A31" s="82">
        <v>27</v>
      </c>
      <c r="B31" s="83">
        <v>19991862</v>
      </c>
      <c r="C31" s="84" t="s">
        <v>296</v>
      </c>
      <c r="D31" s="83" t="s">
        <v>297</v>
      </c>
      <c r="E31" s="85">
        <v>46110</v>
      </c>
      <c r="F31" s="83" t="s">
        <v>298</v>
      </c>
      <c r="G31" s="83" t="s">
        <v>299</v>
      </c>
      <c r="H31" s="82" t="s">
        <v>158</v>
      </c>
      <c r="I31" s="83" t="s">
        <v>159</v>
      </c>
      <c r="J31" s="83" t="s">
        <v>300</v>
      </c>
      <c r="K31" s="83" t="s">
        <v>30</v>
      </c>
      <c r="L31" s="83" t="s">
        <v>301</v>
      </c>
      <c r="M31" s="83" t="s">
        <v>69</v>
      </c>
      <c r="N31" s="83" t="s">
        <v>302</v>
      </c>
      <c r="O31" s="83" t="s">
        <v>303</v>
      </c>
      <c r="P31" s="83" t="s">
        <v>72</v>
      </c>
      <c r="Q31" s="83" t="s">
        <v>36</v>
      </c>
      <c r="R31" s="86"/>
      <c r="S31" s="81" t="s">
        <v>498</v>
      </c>
    </row>
    <row r="32" spans="1:19" s="8" customFormat="1" ht="220.8" x14ac:dyDescent="0.25">
      <c r="A32" s="82">
        <v>28</v>
      </c>
      <c r="B32" s="83">
        <v>20130313</v>
      </c>
      <c r="C32" s="84" t="s">
        <v>304</v>
      </c>
      <c r="D32" s="82" t="s">
        <v>305</v>
      </c>
      <c r="E32" s="87" t="s">
        <v>306</v>
      </c>
      <c r="F32" s="83" t="s">
        <v>307</v>
      </c>
      <c r="G32" s="83" t="s">
        <v>308</v>
      </c>
      <c r="H32" s="82" t="s">
        <v>27</v>
      </c>
      <c r="I32" s="83" t="s">
        <v>28</v>
      </c>
      <c r="J32" s="83" t="s">
        <v>309</v>
      </c>
      <c r="K32" s="83" t="s">
        <v>30</v>
      </c>
      <c r="L32" s="83" t="s">
        <v>149</v>
      </c>
      <c r="M32" s="83" t="s">
        <v>172</v>
      </c>
      <c r="N32" s="83" t="s">
        <v>258</v>
      </c>
      <c r="O32" s="83" t="s">
        <v>259</v>
      </c>
      <c r="P32" s="83" t="s">
        <v>260</v>
      </c>
      <c r="Q32" s="83" t="s">
        <v>509</v>
      </c>
      <c r="R32" s="86"/>
      <c r="S32" s="81" t="s">
        <v>498</v>
      </c>
    </row>
    <row r="33" spans="1:34" s="8" customFormat="1" ht="289.8" x14ac:dyDescent="0.25">
      <c r="A33" s="82">
        <v>29</v>
      </c>
      <c r="B33" s="83">
        <v>227593</v>
      </c>
      <c r="C33" s="84" t="s">
        <v>487</v>
      </c>
      <c r="D33" s="83" t="s">
        <v>312</v>
      </c>
      <c r="E33" s="85">
        <v>46485</v>
      </c>
      <c r="F33" s="83" t="s">
        <v>313</v>
      </c>
      <c r="G33" s="83" t="s">
        <v>314</v>
      </c>
      <c r="H33" s="82" t="s">
        <v>129</v>
      </c>
      <c r="I33" s="83" t="s">
        <v>315</v>
      </c>
      <c r="J33" s="83" t="s">
        <v>316</v>
      </c>
      <c r="K33" s="83" t="s">
        <v>78</v>
      </c>
      <c r="L33" s="83" t="s">
        <v>235</v>
      </c>
      <c r="M33" s="83" t="s">
        <v>69</v>
      </c>
      <c r="N33" s="83" t="s">
        <v>317</v>
      </c>
      <c r="O33" s="83" t="s">
        <v>318</v>
      </c>
      <c r="P33" s="83" t="s">
        <v>72</v>
      </c>
      <c r="Q33" s="83" t="s">
        <v>36</v>
      </c>
      <c r="R33" s="86"/>
      <c r="S33" s="81" t="s">
        <v>498</v>
      </c>
    </row>
    <row r="34" spans="1:34" s="8" customFormat="1" ht="55.2" x14ac:dyDescent="0.25">
      <c r="A34" s="82">
        <v>30</v>
      </c>
      <c r="B34" s="83">
        <v>213330</v>
      </c>
      <c r="C34" s="84" t="s">
        <v>319</v>
      </c>
      <c r="D34" s="82" t="s">
        <v>320</v>
      </c>
      <c r="E34" s="87">
        <v>46531</v>
      </c>
      <c r="F34" s="83" t="s">
        <v>321</v>
      </c>
      <c r="G34" s="83" t="s">
        <v>322</v>
      </c>
      <c r="H34" s="82" t="s">
        <v>27</v>
      </c>
      <c r="I34" s="83" t="s">
        <v>28</v>
      </c>
      <c r="J34" s="83" t="s">
        <v>323</v>
      </c>
      <c r="K34" s="83" t="s">
        <v>30</v>
      </c>
      <c r="L34" s="83" t="s">
        <v>273</v>
      </c>
      <c r="M34" s="83" t="s">
        <v>482</v>
      </c>
      <c r="N34" s="83" t="s">
        <v>507</v>
      </c>
      <c r="O34" s="83" t="s">
        <v>324</v>
      </c>
      <c r="P34" s="83" t="s">
        <v>213</v>
      </c>
      <c r="Q34" s="83" t="s">
        <v>36</v>
      </c>
      <c r="R34" s="86"/>
      <c r="S34" s="81" t="s">
        <v>498</v>
      </c>
    </row>
    <row r="35" spans="1:34" s="8" customFormat="1" ht="84" customHeight="1" x14ac:dyDescent="0.25">
      <c r="A35" s="82">
        <v>31</v>
      </c>
      <c r="B35" s="83">
        <v>20072153</v>
      </c>
      <c r="C35" s="84" t="s">
        <v>325</v>
      </c>
      <c r="D35" s="83" t="s">
        <v>326</v>
      </c>
      <c r="E35" s="85">
        <v>46585</v>
      </c>
      <c r="F35" s="83" t="s">
        <v>327</v>
      </c>
      <c r="G35" s="83" t="s">
        <v>328</v>
      </c>
      <c r="H35" s="82" t="s">
        <v>27</v>
      </c>
      <c r="I35" s="83" t="s">
        <v>28</v>
      </c>
      <c r="J35" s="83" t="s">
        <v>329</v>
      </c>
      <c r="K35" s="83" t="s">
        <v>219</v>
      </c>
      <c r="L35" s="83" t="s">
        <v>141</v>
      </c>
      <c r="M35" s="83" t="s">
        <v>482</v>
      </c>
      <c r="N35" s="83" t="s">
        <v>510</v>
      </c>
      <c r="O35" s="83" t="s">
        <v>331</v>
      </c>
      <c r="P35" s="83" t="s">
        <v>213</v>
      </c>
      <c r="Q35" s="83" t="s">
        <v>36</v>
      </c>
      <c r="R35" s="86"/>
      <c r="S35" s="81" t="s">
        <v>498</v>
      </c>
    </row>
    <row r="36" spans="1:34" s="8" customFormat="1" ht="110.4" x14ac:dyDescent="0.25">
      <c r="A36" s="82">
        <v>32</v>
      </c>
      <c r="B36" s="83">
        <v>19939796</v>
      </c>
      <c r="C36" s="84" t="s">
        <v>332</v>
      </c>
      <c r="D36" s="82" t="s">
        <v>333</v>
      </c>
      <c r="E36" s="87">
        <v>46596</v>
      </c>
      <c r="F36" s="83" t="s">
        <v>334</v>
      </c>
      <c r="G36" s="83" t="s">
        <v>335</v>
      </c>
      <c r="H36" s="82" t="s">
        <v>27</v>
      </c>
      <c r="I36" s="83" t="s">
        <v>28</v>
      </c>
      <c r="J36" s="83" t="s">
        <v>336</v>
      </c>
      <c r="K36" s="83" t="s">
        <v>30</v>
      </c>
      <c r="L36" s="83" t="s">
        <v>273</v>
      </c>
      <c r="M36" s="83" t="s">
        <v>482</v>
      </c>
      <c r="N36" s="83" t="s">
        <v>504</v>
      </c>
      <c r="O36" s="83" t="s">
        <v>338</v>
      </c>
      <c r="P36" s="83" t="s">
        <v>213</v>
      </c>
      <c r="Q36" s="83" t="s">
        <v>36</v>
      </c>
      <c r="R36" s="86"/>
      <c r="S36" s="81" t="s">
        <v>498</v>
      </c>
    </row>
    <row r="37" spans="1:34" s="8" customFormat="1" ht="151.80000000000001" x14ac:dyDescent="0.25">
      <c r="A37" s="82">
        <v>33</v>
      </c>
      <c r="B37" s="83">
        <v>19933276</v>
      </c>
      <c r="C37" s="84" t="s">
        <v>339</v>
      </c>
      <c r="D37" s="83" t="s">
        <v>340</v>
      </c>
      <c r="E37" s="85">
        <v>46840</v>
      </c>
      <c r="F37" s="83" t="s">
        <v>341</v>
      </c>
      <c r="G37" s="83" t="s">
        <v>342</v>
      </c>
      <c r="H37" s="82" t="s">
        <v>27</v>
      </c>
      <c r="I37" s="83" t="s">
        <v>28</v>
      </c>
      <c r="J37" s="83" t="s">
        <v>343</v>
      </c>
      <c r="K37" s="83" t="s">
        <v>30</v>
      </c>
      <c r="L37" s="83" t="s">
        <v>344</v>
      </c>
      <c r="M37" s="83" t="s">
        <v>482</v>
      </c>
      <c r="N37" s="83" t="s">
        <v>504</v>
      </c>
      <c r="O37" s="83" t="s">
        <v>346</v>
      </c>
      <c r="P37" s="83" t="s">
        <v>511</v>
      </c>
      <c r="Q37" s="83" t="s">
        <v>347</v>
      </c>
      <c r="R37" s="86"/>
      <c r="S37" s="81" t="s">
        <v>498</v>
      </c>
    </row>
    <row r="38" spans="1:34" s="8" customFormat="1" ht="151.80000000000001" x14ac:dyDescent="0.25">
      <c r="A38" s="82">
        <v>34</v>
      </c>
      <c r="B38" s="83">
        <v>20051113</v>
      </c>
      <c r="C38" s="84" t="s">
        <v>348</v>
      </c>
      <c r="D38" s="82" t="s">
        <v>349</v>
      </c>
      <c r="E38" s="87">
        <v>46868</v>
      </c>
      <c r="F38" s="83" t="s">
        <v>350</v>
      </c>
      <c r="G38" s="83" t="s">
        <v>351</v>
      </c>
      <c r="H38" s="82" t="s">
        <v>129</v>
      </c>
      <c r="I38" s="83" t="s">
        <v>28</v>
      </c>
      <c r="J38" s="83" t="s">
        <v>352</v>
      </c>
      <c r="K38" s="83" t="s">
        <v>219</v>
      </c>
      <c r="L38" s="83" t="s">
        <v>131</v>
      </c>
      <c r="M38" s="83" t="s">
        <v>32</v>
      </c>
      <c r="N38" s="83" t="s">
        <v>489</v>
      </c>
      <c r="O38" s="83" t="s">
        <v>490</v>
      </c>
      <c r="P38" s="83" t="s">
        <v>32</v>
      </c>
      <c r="Q38" s="83" t="s">
        <v>36</v>
      </c>
      <c r="R38" s="86"/>
      <c r="S38" s="81" t="s">
        <v>498</v>
      </c>
    </row>
    <row r="39" spans="1:34" s="8" customFormat="1" ht="193.2" x14ac:dyDescent="0.25">
      <c r="A39" s="82">
        <v>35</v>
      </c>
      <c r="B39" s="83">
        <v>20201965</v>
      </c>
      <c r="C39" s="84" t="s">
        <v>355</v>
      </c>
      <c r="D39" s="83" t="s">
        <v>356</v>
      </c>
      <c r="E39" s="85"/>
      <c r="F39" s="83" t="s">
        <v>357</v>
      </c>
      <c r="G39" s="83" t="s">
        <v>358</v>
      </c>
      <c r="H39" s="82" t="s">
        <v>129</v>
      </c>
      <c r="I39" s="83" t="s">
        <v>42</v>
      </c>
      <c r="J39" s="83" t="s">
        <v>359</v>
      </c>
      <c r="K39" s="83" t="s">
        <v>78</v>
      </c>
      <c r="L39" s="83" t="s">
        <v>360</v>
      </c>
      <c r="M39" s="83" t="s">
        <v>361</v>
      </c>
      <c r="N39" s="83" t="s">
        <v>362</v>
      </c>
      <c r="O39" s="83" t="s">
        <v>363</v>
      </c>
      <c r="P39" s="83" t="s">
        <v>361</v>
      </c>
      <c r="Q39" s="83" t="s">
        <v>36</v>
      </c>
      <c r="R39" s="86"/>
      <c r="S39" s="81" t="s">
        <v>498</v>
      </c>
    </row>
    <row r="40" spans="1:34" s="8" customFormat="1" ht="195" customHeight="1" x14ac:dyDescent="0.25">
      <c r="A40" s="82">
        <v>36</v>
      </c>
      <c r="B40" s="83">
        <v>20232785</v>
      </c>
      <c r="C40" s="84" t="s">
        <v>373</v>
      </c>
      <c r="D40" s="83" t="s">
        <v>374</v>
      </c>
      <c r="E40" s="85"/>
      <c r="F40" s="83" t="s">
        <v>375</v>
      </c>
      <c r="G40" s="83" t="s">
        <v>376</v>
      </c>
      <c r="H40" s="82" t="s">
        <v>377</v>
      </c>
      <c r="I40" s="83" t="s">
        <v>28</v>
      </c>
      <c r="J40" s="83" t="s">
        <v>378</v>
      </c>
      <c r="K40" s="83" t="s">
        <v>30</v>
      </c>
      <c r="L40" s="83" t="s">
        <v>31</v>
      </c>
      <c r="M40" s="83" t="s">
        <v>46</v>
      </c>
      <c r="N40" s="83" t="s">
        <v>379</v>
      </c>
      <c r="O40" s="83" t="s">
        <v>380</v>
      </c>
      <c r="P40" s="83" t="s">
        <v>49</v>
      </c>
      <c r="Q40" s="83" t="s">
        <v>36</v>
      </c>
      <c r="R40" s="86"/>
      <c r="S40" s="81" t="s">
        <v>498</v>
      </c>
    </row>
    <row r="41" spans="1:34" s="8" customFormat="1" ht="266.25" customHeight="1" x14ac:dyDescent="0.25">
      <c r="A41" s="82">
        <v>37</v>
      </c>
      <c r="B41" s="83">
        <v>20211243</v>
      </c>
      <c r="C41" s="84" t="s">
        <v>381</v>
      </c>
      <c r="D41" s="82" t="s">
        <v>382</v>
      </c>
      <c r="E41" s="87"/>
      <c r="F41" s="83" t="s">
        <v>383</v>
      </c>
      <c r="G41" s="83" t="s">
        <v>384</v>
      </c>
      <c r="H41" s="82" t="s">
        <v>377</v>
      </c>
      <c r="I41" s="83" t="s">
        <v>28</v>
      </c>
      <c r="J41" s="83" t="s">
        <v>385</v>
      </c>
      <c r="K41" s="83" t="s">
        <v>512</v>
      </c>
      <c r="L41" s="83" t="s">
        <v>386</v>
      </c>
      <c r="M41" s="83" t="s">
        <v>69</v>
      </c>
      <c r="N41" s="83" t="s">
        <v>474</v>
      </c>
      <c r="O41" s="83" t="s">
        <v>475</v>
      </c>
      <c r="P41" s="83" t="s">
        <v>72</v>
      </c>
      <c r="Q41" s="83" t="s">
        <v>36</v>
      </c>
      <c r="R41" s="86"/>
      <c r="S41" s="81" t="s">
        <v>498</v>
      </c>
    </row>
    <row r="42" spans="1:34" s="8" customFormat="1" ht="313.5" customHeight="1" x14ac:dyDescent="0.25">
      <c r="A42" s="82">
        <v>38</v>
      </c>
      <c r="B42" s="83">
        <v>20236367</v>
      </c>
      <c r="C42" s="84" t="s">
        <v>389</v>
      </c>
      <c r="D42" s="83" t="s">
        <v>390</v>
      </c>
      <c r="E42" s="85"/>
      <c r="F42" s="83" t="s">
        <v>492</v>
      </c>
      <c r="G42" s="83" t="s">
        <v>392</v>
      </c>
      <c r="H42" s="82" t="s">
        <v>393</v>
      </c>
      <c r="I42" s="83" t="s">
        <v>28</v>
      </c>
      <c r="J42" s="83" t="s">
        <v>394</v>
      </c>
      <c r="K42" s="83" t="s">
        <v>516</v>
      </c>
      <c r="L42" s="83" t="s">
        <v>395</v>
      </c>
      <c r="M42" s="83" t="s">
        <v>69</v>
      </c>
      <c r="N42" s="83" t="s">
        <v>396</v>
      </c>
      <c r="O42" s="83" t="s">
        <v>473</v>
      </c>
      <c r="P42" s="83" t="s">
        <v>72</v>
      </c>
      <c r="Q42" s="83" t="s">
        <v>36</v>
      </c>
      <c r="R42" s="86"/>
      <c r="S42" s="81" t="s">
        <v>498</v>
      </c>
    </row>
    <row r="43" spans="1:34" s="8" customFormat="1" ht="313.5" customHeight="1" x14ac:dyDescent="0.25">
      <c r="A43" s="82">
        <v>39</v>
      </c>
      <c r="B43" s="88">
        <v>20087287</v>
      </c>
      <c r="C43" s="89" t="s">
        <v>92</v>
      </c>
      <c r="D43" s="88" t="s">
        <v>93</v>
      </c>
      <c r="E43" s="90"/>
      <c r="F43" s="88" t="s">
        <v>94</v>
      </c>
      <c r="G43" s="88" t="s">
        <v>95</v>
      </c>
      <c r="H43" s="88" t="s">
        <v>96</v>
      </c>
      <c r="I43" s="88" t="s">
        <v>42</v>
      </c>
      <c r="J43" s="88" t="s">
        <v>97</v>
      </c>
      <c r="K43" s="88" t="s">
        <v>78</v>
      </c>
      <c r="L43" s="88" t="s">
        <v>98</v>
      </c>
      <c r="M43" s="88" t="s">
        <v>46</v>
      </c>
      <c r="N43" s="88" t="s">
        <v>99</v>
      </c>
      <c r="O43" s="88" t="s">
        <v>100</v>
      </c>
      <c r="P43" s="88" t="s">
        <v>49</v>
      </c>
      <c r="Q43" s="88" t="s">
        <v>36</v>
      </c>
      <c r="R43" s="81"/>
      <c r="S43" s="81" t="s">
        <v>498</v>
      </c>
    </row>
    <row r="44" spans="1:34" s="8" customFormat="1" ht="382.2" customHeight="1" x14ac:dyDescent="0.25">
      <c r="A44" s="82">
        <v>40</v>
      </c>
      <c r="B44" s="83">
        <v>20264755</v>
      </c>
      <c r="C44" s="84" t="s">
        <v>399</v>
      </c>
      <c r="D44" s="82" t="s">
        <v>400</v>
      </c>
      <c r="E44" s="87">
        <v>2034</v>
      </c>
      <c r="F44" s="83" t="s">
        <v>401</v>
      </c>
      <c r="G44" s="83" t="s">
        <v>402</v>
      </c>
      <c r="H44" s="82" t="s">
        <v>377</v>
      </c>
      <c r="I44" s="83" t="s">
        <v>28</v>
      </c>
      <c r="J44" s="83" t="s">
        <v>403</v>
      </c>
      <c r="K44" s="83" t="s">
        <v>44</v>
      </c>
      <c r="L44" s="83" t="s">
        <v>404</v>
      </c>
      <c r="M44" s="83" t="s">
        <v>32</v>
      </c>
      <c r="N44" s="83" t="s">
        <v>493</v>
      </c>
      <c r="O44" s="83" t="s">
        <v>494</v>
      </c>
      <c r="P44" s="83" t="s">
        <v>32</v>
      </c>
      <c r="Q44" s="83" t="s">
        <v>36</v>
      </c>
      <c r="R44" s="86"/>
      <c r="S44" s="81" t="s">
        <v>498</v>
      </c>
    </row>
    <row r="45" spans="1:34" s="8" customFormat="1" ht="382.2" customHeight="1" x14ac:dyDescent="0.25">
      <c r="A45" s="82">
        <v>41</v>
      </c>
      <c r="B45" s="81">
        <v>20282852</v>
      </c>
      <c r="C45" s="91" t="s">
        <v>517</v>
      </c>
      <c r="D45" s="81" t="s">
        <v>518</v>
      </c>
      <c r="E45" s="92"/>
      <c r="F45" s="93" t="s">
        <v>519</v>
      </c>
      <c r="G45" s="93" t="s">
        <v>520</v>
      </c>
      <c r="H45" s="93" t="s">
        <v>521</v>
      </c>
      <c r="I45" s="93" t="s">
        <v>522</v>
      </c>
      <c r="J45" s="93" t="s">
        <v>523</v>
      </c>
      <c r="K45" s="93" t="s">
        <v>524</v>
      </c>
      <c r="L45" s="81" t="s">
        <v>189</v>
      </c>
      <c r="M45" s="83" t="s">
        <v>482</v>
      </c>
      <c r="N45" s="81" t="s">
        <v>525</v>
      </c>
      <c r="O45" s="93" t="s">
        <v>526</v>
      </c>
      <c r="P45" s="93" t="s">
        <v>372</v>
      </c>
      <c r="Q45" s="81" t="s">
        <v>527</v>
      </c>
      <c r="R45" s="81"/>
      <c r="S45" s="81" t="s">
        <v>498</v>
      </c>
    </row>
    <row r="46" spans="1:34" s="8" customFormat="1" ht="382.2" customHeight="1" x14ac:dyDescent="0.25">
      <c r="A46" s="82">
        <v>42</v>
      </c>
      <c r="B46" s="81">
        <v>20269958</v>
      </c>
      <c r="C46" s="91" t="s">
        <v>528</v>
      </c>
      <c r="D46" s="81" t="s">
        <v>529</v>
      </c>
      <c r="E46" s="92"/>
      <c r="F46" s="93" t="s">
        <v>530</v>
      </c>
      <c r="G46" s="93" t="s">
        <v>531</v>
      </c>
      <c r="H46" s="93" t="s">
        <v>532</v>
      </c>
      <c r="I46" s="81" t="s">
        <v>28</v>
      </c>
      <c r="J46" s="93" t="s">
        <v>533</v>
      </c>
      <c r="K46" s="94" t="s">
        <v>534</v>
      </c>
      <c r="L46" s="86" t="s">
        <v>535</v>
      </c>
      <c r="M46" s="83" t="s">
        <v>69</v>
      </c>
      <c r="N46" s="83" t="s">
        <v>536</v>
      </c>
      <c r="O46" s="83" t="s">
        <v>537</v>
      </c>
      <c r="P46" s="83" t="s">
        <v>538</v>
      </c>
      <c r="Q46" s="83" t="s">
        <v>539</v>
      </c>
      <c r="R46" s="81"/>
      <c r="S46" s="81" t="s">
        <v>498</v>
      </c>
    </row>
    <row r="47" spans="1:34" ht="47.4" customHeight="1" x14ac:dyDescent="0.5">
      <c r="A47" s="118" t="s">
        <v>497</v>
      </c>
      <c r="B47" s="119"/>
      <c r="C47" s="119"/>
      <c r="D47" s="119"/>
      <c r="E47" s="119"/>
      <c r="F47" s="119"/>
      <c r="G47" s="119"/>
      <c r="H47" s="119"/>
      <c r="I47" s="119"/>
      <c r="J47" s="119"/>
      <c r="K47" s="119"/>
      <c r="L47" s="119"/>
      <c r="M47" s="119"/>
      <c r="N47" s="119"/>
      <c r="O47" s="119"/>
      <c r="P47" s="119"/>
      <c r="Q47" s="120"/>
      <c r="R47" s="72">
        <v>45</v>
      </c>
      <c r="S47" s="73"/>
      <c r="T47" s="74"/>
      <c r="U47" s="73"/>
      <c r="V47" s="76"/>
      <c r="W47" s="73"/>
      <c r="X47" s="73"/>
      <c r="Y47" s="73"/>
      <c r="Z47" s="73"/>
      <c r="AA47" s="73"/>
      <c r="AB47" s="73"/>
      <c r="AC47" s="73"/>
      <c r="AD47" s="73"/>
      <c r="AE47" s="73"/>
      <c r="AF47" s="73"/>
      <c r="AG47" s="73"/>
      <c r="AH47" s="75"/>
    </row>
    <row r="48" spans="1:34" s="8" customFormat="1" ht="13.8" x14ac:dyDescent="0.25">
      <c r="A48" s="10" t="s">
        <v>5</v>
      </c>
      <c r="B48" s="10" t="s">
        <v>6</v>
      </c>
      <c r="C48" s="70" t="s">
        <v>7</v>
      </c>
      <c r="D48" s="10" t="s">
        <v>8</v>
      </c>
      <c r="E48" s="11" t="s">
        <v>9</v>
      </c>
      <c r="F48" s="10" t="s">
        <v>10</v>
      </c>
      <c r="G48" s="10" t="s">
        <v>11</v>
      </c>
      <c r="H48" s="10" t="s">
        <v>12</v>
      </c>
      <c r="I48" s="10" t="s">
        <v>13</v>
      </c>
      <c r="J48" s="10" t="s">
        <v>405</v>
      </c>
      <c r="K48" s="10" t="s">
        <v>406</v>
      </c>
      <c r="L48" s="10" t="s">
        <v>16</v>
      </c>
      <c r="M48" s="10" t="s">
        <v>17</v>
      </c>
      <c r="N48" s="10" t="s">
        <v>18</v>
      </c>
      <c r="O48" s="10" t="s">
        <v>19</v>
      </c>
      <c r="P48" s="10" t="s">
        <v>20</v>
      </c>
      <c r="Q48" s="10" t="s">
        <v>21</v>
      </c>
      <c r="S48" s="80" t="s">
        <v>499</v>
      </c>
    </row>
    <row r="49" spans="1:19" ht="138" x14ac:dyDescent="0.25">
      <c r="A49" s="83">
        <v>1</v>
      </c>
      <c r="B49" s="82">
        <v>20057540</v>
      </c>
      <c r="C49" s="98" t="s">
        <v>407</v>
      </c>
      <c r="D49" s="82" t="s">
        <v>408</v>
      </c>
      <c r="E49" s="99">
        <v>45875</v>
      </c>
      <c r="F49" s="82" t="s">
        <v>495</v>
      </c>
      <c r="G49" s="82" t="s">
        <v>409</v>
      </c>
      <c r="H49" s="82" t="s">
        <v>27</v>
      </c>
      <c r="I49" s="82" t="s">
        <v>28</v>
      </c>
      <c r="J49" s="82" t="s">
        <v>410</v>
      </c>
      <c r="K49" s="82" t="s">
        <v>30</v>
      </c>
      <c r="L49" s="82" t="s">
        <v>411</v>
      </c>
      <c r="M49" s="82" t="s">
        <v>412</v>
      </c>
      <c r="N49" s="82" t="s">
        <v>258</v>
      </c>
      <c r="O49" s="82" t="s">
        <v>413</v>
      </c>
      <c r="P49" s="82" t="s">
        <v>412</v>
      </c>
      <c r="Q49" s="82" t="s">
        <v>496</v>
      </c>
      <c r="R49" s="5"/>
      <c r="S49" s="100" t="s">
        <v>498</v>
      </c>
    </row>
    <row r="50" spans="1:19" ht="165.6" x14ac:dyDescent="0.25">
      <c r="A50" s="101">
        <v>2</v>
      </c>
      <c r="B50" s="83">
        <v>19989870</v>
      </c>
      <c r="C50" s="84" t="s">
        <v>414</v>
      </c>
      <c r="D50" s="83" t="s">
        <v>415</v>
      </c>
      <c r="E50" s="85" t="s">
        <v>416</v>
      </c>
      <c r="F50" s="83" t="s">
        <v>417</v>
      </c>
      <c r="G50" s="102" t="s">
        <v>418</v>
      </c>
      <c r="H50" s="83" t="s">
        <v>41</v>
      </c>
      <c r="I50" s="83" t="s">
        <v>42</v>
      </c>
      <c r="J50" s="83" t="s">
        <v>419</v>
      </c>
      <c r="K50" s="83" t="s">
        <v>78</v>
      </c>
      <c r="L50" s="83" t="s">
        <v>420</v>
      </c>
      <c r="M50" s="83" t="s">
        <v>69</v>
      </c>
      <c r="N50" s="83" t="s">
        <v>421</v>
      </c>
      <c r="O50" s="83" t="s">
        <v>422</v>
      </c>
      <c r="P50" s="83" t="s">
        <v>72</v>
      </c>
      <c r="Q50" s="83" t="s">
        <v>36</v>
      </c>
      <c r="R50" s="5"/>
      <c r="S50" s="103" t="s">
        <v>498</v>
      </c>
    </row>
    <row r="51" spans="1:19" s="66" customFormat="1" ht="96.6" x14ac:dyDescent="0.25">
      <c r="A51" s="83">
        <v>3</v>
      </c>
      <c r="B51" s="83">
        <v>20100631</v>
      </c>
      <c r="C51" s="84" t="s">
        <v>423</v>
      </c>
      <c r="D51" s="83" t="s">
        <v>424</v>
      </c>
      <c r="E51" s="85">
        <v>45618</v>
      </c>
      <c r="F51" s="83" t="s">
        <v>425</v>
      </c>
      <c r="G51" s="102" t="s">
        <v>426</v>
      </c>
      <c r="H51" s="83" t="s">
        <v>129</v>
      </c>
      <c r="I51" s="83" t="s">
        <v>42</v>
      </c>
      <c r="J51" s="83" t="s">
        <v>427</v>
      </c>
      <c r="K51" s="83" t="s">
        <v>30</v>
      </c>
      <c r="L51" s="83" t="s">
        <v>235</v>
      </c>
      <c r="M51" s="83" t="s">
        <v>280</v>
      </c>
      <c r="N51" s="83" t="s">
        <v>280</v>
      </c>
      <c r="O51" s="83" t="s">
        <v>180</v>
      </c>
      <c r="P51" s="83" t="s">
        <v>181</v>
      </c>
      <c r="Q51" s="83" t="s">
        <v>182</v>
      </c>
      <c r="R51" s="104"/>
      <c r="S51" s="105" t="s">
        <v>498</v>
      </c>
    </row>
    <row r="52" spans="1:19" s="8" customFormat="1" ht="96.75" customHeight="1" x14ac:dyDescent="0.25">
      <c r="A52" s="101">
        <v>4</v>
      </c>
      <c r="B52" s="83">
        <v>20039648</v>
      </c>
      <c r="C52" s="84" t="s">
        <v>275</v>
      </c>
      <c r="D52" s="82" t="s">
        <v>276</v>
      </c>
      <c r="E52" s="87">
        <v>45874</v>
      </c>
      <c r="F52" s="83" t="s">
        <v>277</v>
      </c>
      <c r="G52" s="83" t="s">
        <v>278</v>
      </c>
      <c r="H52" s="82" t="s">
        <v>27</v>
      </c>
      <c r="I52" s="83" t="s">
        <v>28</v>
      </c>
      <c r="J52" s="83" t="s">
        <v>279</v>
      </c>
      <c r="K52" s="83" t="s">
        <v>30</v>
      </c>
      <c r="L52" s="83" t="s">
        <v>211</v>
      </c>
      <c r="M52" s="83" t="s">
        <v>280</v>
      </c>
      <c r="N52" s="83" t="s">
        <v>281</v>
      </c>
      <c r="O52" s="83" t="s">
        <v>180</v>
      </c>
      <c r="P52" s="83" t="s">
        <v>181</v>
      </c>
      <c r="Q52" s="83" t="s">
        <v>182</v>
      </c>
      <c r="R52" s="86"/>
      <c r="S52" s="103" t="s">
        <v>498</v>
      </c>
    </row>
    <row r="53" spans="1:19" s="8" customFormat="1" ht="220.8" x14ac:dyDescent="0.25">
      <c r="A53" s="83">
        <v>5</v>
      </c>
      <c r="B53" s="83">
        <v>230249</v>
      </c>
      <c r="C53" s="84" t="s">
        <v>282</v>
      </c>
      <c r="D53" s="83" t="s">
        <v>283</v>
      </c>
      <c r="E53" s="85">
        <v>46029</v>
      </c>
      <c r="F53" s="83" t="s">
        <v>284</v>
      </c>
      <c r="G53" s="83" t="s">
        <v>472</v>
      </c>
      <c r="H53" s="82" t="s">
        <v>27</v>
      </c>
      <c r="I53" s="83" t="s">
        <v>28</v>
      </c>
      <c r="J53" s="83" t="s">
        <v>286</v>
      </c>
      <c r="K53" s="83" t="s">
        <v>287</v>
      </c>
      <c r="L53" s="83" t="s">
        <v>288</v>
      </c>
      <c r="M53" s="83" t="s">
        <v>69</v>
      </c>
      <c r="N53" s="83" t="s">
        <v>142</v>
      </c>
      <c r="O53" s="83" t="s">
        <v>143</v>
      </c>
      <c r="P53" s="83" t="s">
        <v>72</v>
      </c>
      <c r="Q53" s="83" t="s">
        <v>36</v>
      </c>
      <c r="R53" s="86"/>
      <c r="S53" s="105" t="s">
        <v>498</v>
      </c>
    </row>
    <row r="54" spans="1:19" s="8" customFormat="1" ht="195" customHeight="1" x14ac:dyDescent="0.25">
      <c r="A54" s="101">
        <v>6</v>
      </c>
      <c r="B54" s="83">
        <v>20201298</v>
      </c>
      <c r="C54" s="84" t="s">
        <v>364</v>
      </c>
      <c r="D54" s="82" t="s">
        <v>365</v>
      </c>
      <c r="E54" s="87"/>
      <c r="F54" s="83" t="s">
        <v>366</v>
      </c>
      <c r="G54" s="83" t="s">
        <v>367</v>
      </c>
      <c r="H54" s="82" t="s">
        <v>54</v>
      </c>
      <c r="I54" s="83" t="s">
        <v>28</v>
      </c>
      <c r="J54" s="83" t="s">
        <v>368</v>
      </c>
      <c r="K54" s="83" t="s">
        <v>476</v>
      </c>
      <c r="L54" s="83" t="s">
        <v>131</v>
      </c>
      <c r="M54" s="83" t="s">
        <v>488</v>
      </c>
      <c r="N54" s="83" t="s">
        <v>491</v>
      </c>
      <c r="O54" s="83" t="s">
        <v>477</v>
      </c>
      <c r="P54" s="83" t="s">
        <v>372</v>
      </c>
      <c r="Q54" s="83" t="s">
        <v>36</v>
      </c>
      <c r="R54" s="86"/>
      <c r="S54" s="103" t="s">
        <v>498</v>
      </c>
    </row>
    <row r="55" spans="1:19" ht="17.399999999999999" x14ac:dyDescent="0.25">
      <c r="A55" s="107" t="s">
        <v>544</v>
      </c>
      <c r="B55" s="108"/>
      <c r="C55" s="108"/>
      <c r="D55" s="108"/>
      <c r="E55" s="108"/>
      <c r="F55" s="108"/>
      <c r="G55" s="108"/>
      <c r="H55" s="108"/>
      <c r="I55" s="108"/>
      <c r="J55" s="108"/>
      <c r="K55" s="108"/>
      <c r="L55" s="108"/>
      <c r="M55" s="108"/>
      <c r="N55" s="108"/>
      <c r="O55" s="108"/>
      <c r="P55" s="108"/>
      <c r="Q55" s="108"/>
    </row>
    <row r="56" spans="1:19" ht="105.75" customHeight="1" x14ac:dyDescent="0.25">
      <c r="A56" s="106" t="s">
        <v>543</v>
      </c>
      <c r="B56" s="106"/>
      <c r="C56" s="106"/>
      <c r="D56" s="106"/>
      <c r="E56" s="106"/>
      <c r="F56" s="106"/>
      <c r="G56" s="106"/>
      <c r="H56" s="106"/>
      <c r="I56" s="106"/>
      <c r="J56" s="106"/>
      <c r="K56" s="106"/>
      <c r="L56" s="106"/>
      <c r="M56" s="106"/>
      <c r="N56" s="106"/>
      <c r="O56" s="106"/>
      <c r="P56" s="106"/>
      <c r="Q56" s="106"/>
      <c r="R56" s="106"/>
      <c r="S56" s="106"/>
    </row>
    <row r="57" spans="1:19" ht="14.4" x14ac:dyDescent="0.3">
      <c r="A57"/>
      <c r="B57"/>
      <c r="C57"/>
      <c r="D57"/>
      <c r="E57"/>
      <c r="F57"/>
      <c r="G57"/>
      <c r="H57"/>
      <c r="I57"/>
      <c r="J57"/>
      <c r="K57"/>
      <c r="L57"/>
      <c r="M57"/>
      <c r="N57"/>
      <c r="O57"/>
      <c r="P57"/>
      <c r="Q57"/>
    </row>
    <row r="58" spans="1:19" ht="14.4" x14ac:dyDescent="0.3">
      <c r="A58"/>
      <c r="B58"/>
      <c r="C58"/>
      <c r="D58"/>
      <c r="E58"/>
      <c r="F58"/>
      <c r="G58"/>
      <c r="H58"/>
      <c r="I58"/>
      <c r="J58"/>
      <c r="K58"/>
      <c r="L58"/>
      <c r="M58"/>
      <c r="N58"/>
      <c r="O58"/>
      <c r="P58"/>
      <c r="Q58"/>
    </row>
    <row r="59" spans="1:19" ht="14.4" x14ac:dyDescent="0.3">
      <c r="A59"/>
      <c r="B59"/>
      <c r="C59"/>
      <c r="D59"/>
      <c r="E59"/>
      <c r="F59"/>
      <c r="G59"/>
      <c r="H59"/>
      <c r="I59"/>
      <c r="J59"/>
      <c r="K59"/>
      <c r="L59"/>
      <c r="M59"/>
      <c r="N59"/>
      <c r="O59"/>
      <c r="P59"/>
      <c r="Q59"/>
    </row>
    <row r="60" spans="1:19" ht="14.4" x14ac:dyDescent="0.3">
      <c r="A60"/>
      <c r="B60"/>
      <c r="C60"/>
      <c r="D60"/>
      <c r="E60"/>
      <c r="F60"/>
      <c r="G60"/>
      <c r="H60"/>
      <c r="I60"/>
      <c r="J60"/>
      <c r="K60"/>
      <c r="L60"/>
      <c r="M60"/>
      <c r="N60"/>
      <c r="O60"/>
      <c r="P60"/>
      <c r="Q60"/>
    </row>
    <row r="61" spans="1:19" ht="14.4" x14ac:dyDescent="0.3">
      <c r="A61"/>
      <c r="B61"/>
      <c r="C61"/>
      <c r="D61"/>
      <c r="E61"/>
      <c r="F61"/>
      <c r="G61"/>
      <c r="H61"/>
      <c r="I61"/>
      <c r="J61"/>
      <c r="K61"/>
      <c r="L61"/>
      <c r="M61"/>
      <c r="N61"/>
      <c r="O61"/>
      <c r="P61"/>
      <c r="Q61"/>
    </row>
    <row r="62" spans="1:19" ht="14.4" x14ac:dyDescent="0.3">
      <c r="A62"/>
      <c r="B62"/>
      <c r="C62"/>
      <c r="D62"/>
      <c r="E62"/>
      <c r="F62"/>
      <c r="G62"/>
      <c r="H62"/>
      <c r="I62"/>
      <c r="J62"/>
      <c r="K62"/>
      <c r="L62"/>
      <c r="M62"/>
      <c r="N62"/>
      <c r="O62"/>
      <c r="P62"/>
      <c r="Q62"/>
    </row>
    <row r="63" spans="1:19" ht="14.4" x14ac:dyDescent="0.3">
      <c r="A63"/>
      <c r="B63"/>
      <c r="C63"/>
      <c r="D63"/>
      <c r="E63"/>
      <c r="F63"/>
      <c r="G63"/>
      <c r="H63"/>
      <c r="I63"/>
      <c r="J63"/>
      <c r="K63"/>
      <c r="L63"/>
      <c r="M63"/>
      <c r="N63"/>
      <c r="O63"/>
      <c r="P63"/>
      <c r="Q63"/>
    </row>
    <row r="64" spans="1:19"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sheetData>
  <mergeCells count="11">
    <mergeCell ref="A56:S56"/>
    <mergeCell ref="A55:Q55"/>
    <mergeCell ref="O3:Q3"/>
    <mergeCell ref="E1:N1"/>
    <mergeCell ref="O1:Q1"/>
    <mergeCell ref="A2:D2"/>
    <mergeCell ref="E2:N2"/>
    <mergeCell ref="O2:Q2"/>
    <mergeCell ref="A3:D3"/>
    <mergeCell ref="E3:N3"/>
    <mergeCell ref="A47:Q47"/>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12" t="s">
        <v>6</v>
      </c>
      <c r="B1" s="24" t="s">
        <v>7</v>
      </c>
      <c r="C1" s="12" t="s">
        <v>8</v>
      </c>
      <c r="D1" s="25" t="s">
        <v>9</v>
      </c>
      <c r="E1" s="12" t="s">
        <v>10</v>
      </c>
      <c r="F1" s="12" t="s">
        <v>11</v>
      </c>
      <c r="G1" s="12" t="s">
        <v>12</v>
      </c>
      <c r="H1" s="12" t="s">
        <v>13</v>
      </c>
      <c r="I1" s="12" t="s">
        <v>14</v>
      </c>
      <c r="J1" s="12" t="s">
        <v>15</v>
      </c>
      <c r="K1" s="12" t="s">
        <v>16</v>
      </c>
      <c r="L1" s="12" t="s">
        <v>17</v>
      </c>
      <c r="M1" s="12" t="s">
        <v>18</v>
      </c>
      <c r="N1" s="12" t="s">
        <v>19</v>
      </c>
      <c r="O1" s="12" t="s">
        <v>20</v>
      </c>
      <c r="P1" s="12" t="s">
        <v>21</v>
      </c>
    </row>
    <row r="2" spans="1:18" ht="19.5" customHeight="1" x14ac:dyDescent="0.3">
      <c r="A2" s="13">
        <v>20011362</v>
      </c>
      <c r="B2" s="26" t="s">
        <v>23</v>
      </c>
      <c r="C2" s="13" t="s">
        <v>24</v>
      </c>
      <c r="D2" s="27" t="s">
        <v>435</v>
      </c>
      <c r="E2" s="13" t="s">
        <v>25</v>
      </c>
      <c r="F2" s="13" t="s">
        <v>26</v>
      </c>
      <c r="G2" s="15" t="s">
        <v>27</v>
      </c>
      <c r="H2" s="13" t="s">
        <v>28</v>
      </c>
      <c r="I2" s="13" t="s">
        <v>29</v>
      </c>
      <c r="J2" s="13" t="s">
        <v>30</v>
      </c>
      <c r="K2" s="13" t="s">
        <v>31</v>
      </c>
      <c r="L2" s="13" t="s">
        <v>32</v>
      </c>
      <c r="M2" s="13" t="s">
        <v>33</v>
      </c>
      <c r="N2" s="13" t="s">
        <v>34</v>
      </c>
      <c r="O2" s="13" t="s">
        <v>35</v>
      </c>
      <c r="P2" s="28" t="s">
        <v>36</v>
      </c>
      <c r="Q2" t="str">
        <f>VLOOKUP(A2,[1]RegistrosSanitariosClasificacio!$A:$R,13,0)</f>
        <v>J07AL02</v>
      </c>
      <c r="R2" t="str">
        <f>IF(Q2=K2,"SI","NO")</f>
        <v>SI</v>
      </c>
    </row>
    <row r="3" spans="1:18" ht="19.5" customHeight="1" x14ac:dyDescent="0.3">
      <c r="A3" s="14">
        <v>20068498</v>
      </c>
      <c r="B3" s="29" t="s">
        <v>37</v>
      </c>
      <c r="C3" s="30" t="s">
        <v>38</v>
      </c>
      <c r="D3" s="31" t="s">
        <v>436</v>
      </c>
      <c r="E3" s="14" t="s">
        <v>39</v>
      </c>
      <c r="F3" s="14" t="s">
        <v>40</v>
      </c>
      <c r="G3" s="16" t="s">
        <v>41</v>
      </c>
      <c r="H3" s="14" t="s">
        <v>42</v>
      </c>
      <c r="I3" s="14" t="s">
        <v>43</v>
      </c>
      <c r="J3" s="14" t="s">
        <v>44</v>
      </c>
      <c r="K3" s="14" t="s">
        <v>45</v>
      </c>
      <c r="L3" s="14" t="s">
        <v>46</v>
      </c>
      <c r="M3" s="14" t="s">
        <v>47</v>
      </c>
      <c r="N3" s="14" t="s">
        <v>48</v>
      </c>
      <c r="O3" s="14" t="s">
        <v>49</v>
      </c>
      <c r="P3" s="32" t="s">
        <v>36</v>
      </c>
      <c r="Q3" t="str">
        <f>VLOOKUP(A3,[1]RegistrosSanitariosClasificacio!$A:$R,13,0)</f>
        <v>J07BD54</v>
      </c>
      <c r="R3" t="str">
        <f t="shared" ref="R3:R45" si="0">IF(Q3=K3,"SI","NO")</f>
        <v>SI</v>
      </c>
    </row>
    <row r="4" spans="1:18" ht="19.5" customHeight="1" x14ac:dyDescent="0.3">
      <c r="A4" s="15">
        <v>41360</v>
      </c>
      <c r="B4" s="33" t="s">
        <v>50</v>
      </c>
      <c r="C4" s="15" t="s">
        <v>51</v>
      </c>
      <c r="D4" s="34" t="s">
        <v>437</v>
      </c>
      <c r="E4" s="15" t="s">
        <v>52</v>
      </c>
      <c r="F4" s="15" t="s">
        <v>53</v>
      </c>
      <c r="G4" s="15" t="s">
        <v>54</v>
      </c>
      <c r="H4" s="15" t="s">
        <v>55</v>
      </c>
      <c r="I4" s="15" t="s">
        <v>56</v>
      </c>
      <c r="J4" s="15" t="s">
        <v>30</v>
      </c>
      <c r="K4" s="15" t="s">
        <v>57</v>
      </c>
      <c r="L4" s="15" t="s">
        <v>58</v>
      </c>
      <c r="M4" s="15" t="s">
        <v>59</v>
      </c>
      <c r="N4" s="15" t="s">
        <v>60</v>
      </c>
      <c r="O4" s="15" t="s">
        <v>61</v>
      </c>
      <c r="P4" s="35" t="s">
        <v>62</v>
      </c>
      <c r="Q4" t="str">
        <f>VLOOKUP(A4,[1]RegistrosSanitariosClasificacio!$A:$R,13,0)</f>
        <v>J07AP03</v>
      </c>
      <c r="R4" t="str">
        <f t="shared" si="0"/>
        <v>SI</v>
      </c>
    </row>
    <row r="5" spans="1:18" ht="19.5" customHeight="1" x14ac:dyDescent="0.3">
      <c r="A5" s="16">
        <v>19904509</v>
      </c>
      <c r="B5" s="36" t="s">
        <v>63</v>
      </c>
      <c r="C5" s="16" t="s">
        <v>64</v>
      </c>
      <c r="D5" s="37" t="s">
        <v>438</v>
      </c>
      <c r="E5" s="16" t="s">
        <v>65</v>
      </c>
      <c r="F5" s="16" t="s">
        <v>66</v>
      </c>
      <c r="G5" s="16" t="s">
        <v>27</v>
      </c>
      <c r="H5" s="16" t="s">
        <v>28</v>
      </c>
      <c r="I5" s="16" t="s">
        <v>67</v>
      </c>
      <c r="J5" s="16" t="s">
        <v>30</v>
      </c>
      <c r="K5" s="16" t="s">
        <v>68</v>
      </c>
      <c r="L5" s="16" t="s">
        <v>69</v>
      </c>
      <c r="M5" s="16" t="s">
        <v>70</v>
      </c>
      <c r="N5" s="16" t="s">
        <v>71</v>
      </c>
      <c r="O5" s="16" t="s">
        <v>72</v>
      </c>
      <c r="P5" s="38" t="s">
        <v>36</v>
      </c>
      <c r="Q5" t="str">
        <f>VLOOKUP(A5,[1]RegistrosSanitariosClasificacio!$A:$R,13,0)</f>
        <v>J07AJ52</v>
      </c>
      <c r="R5" t="str">
        <f t="shared" si="0"/>
        <v>SI</v>
      </c>
    </row>
    <row r="6" spans="1:18" ht="19.5" customHeight="1" x14ac:dyDescent="0.3">
      <c r="A6" s="13">
        <v>20012256</v>
      </c>
      <c r="B6" s="26" t="s">
        <v>73</v>
      </c>
      <c r="C6" s="39" t="s">
        <v>439</v>
      </c>
      <c r="D6" s="40" t="s">
        <v>440</v>
      </c>
      <c r="E6" s="39" t="s">
        <v>75</v>
      </c>
      <c r="F6" s="39" t="s">
        <v>76</v>
      </c>
      <c r="G6" s="39" t="s">
        <v>54</v>
      </c>
      <c r="H6" s="39" t="s">
        <v>28</v>
      </c>
      <c r="I6" s="39" t="s">
        <v>77</v>
      </c>
      <c r="J6" s="39" t="s">
        <v>78</v>
      </c>
      <c r="K6" s="39" t="s">
        <v>79</v>
      </c>
      <c r="L6" s="39" t="s">
        <v>80</v>
      </c>
      <c r="M6" s="39" t="s">
        <v>80</v>
      </c>
      <c r="N6" s="39" t="s">
        <v>81</v>
      </c>
      <c r="O6" s="39" t="s">
        <v>82</v>
      </c>
      <c r="P6" s="41" t="s">
        <v>62</v>
      </c>
      <c r="Q6" t="str">
        <f>VLOOKUP(A6,[1]RegistrosSanitariosClasificacio!$A:$R,13,0)</f>
        <v>J07AH05</v>
      </c>
      <c r="R6" t="str">
        <f t="shared" si="0"/>
        <v>SI</v>
      </c>
    </row>
    <row r="7" spans="1:18" ht="19.5" customHeight="1" x14ac:dyDescent="0.3">
      <c r="A7" s="16">
        <v>34332</v>
      </c>
      <c r="B7" s="36" t="s">
        <v>83</v>
      </c>
      <c r="C7" s="16" t="s">
        <v>441</v>
      </c>
      <c r="D7" s="37" t="s">
        <v>442</v>
      </c>
      <c r="E7" s="16" t="s">
        <v>85</v>
      </c>
      <c r="F7" s="16" t="s">
        <v>86</v>
      </c>
      <c r="G7" s="16" t="s">
        <v>41</v>
      </c>
      <c r="H7" s="16" t="s">
        <v>28</v>
      </c>
      <c r="I7" s="16" t="s">
        <v>88</v>
      </c>
      <c r="J7" s="16" t="s">
        <v>30</v>
      </c>
      <c r="K7" s="16" t="s">
        <v>89</v>
      </c>
      <c r="L7" s="16" t="s">
        <v>90</v>
      </c>
      <c r="M7" s="16" t="s">
        <v>443</v>
      </c>
      <c r="N7" s="16" t="s">
        <v>444</v>
      </c>
      <c r="O7" s="42" t="s">
        <v>82</v>
      </c>
      <c r="P7" s="43" t="s">
        <v>62</v>
      </c>
      <c r="Q7" t="str">
        <f>VLOOKUP(A7,[1]RegistrosSanitariosClasificacio!$A:$R,13,0)</f>
        <v>J07BG01</v>
      </c>
      <c r="R7" t="str">
        <f t="shared" si="0"/>
        <v>SI</v>
      </c>
    </row>
    <row r="8" spans="1:18" ht="19.5" customHeight="1" x14ac:dyDescent="0.3">
      <c r="A8" s="13">
        <v>20087287</v>
      </c>
      <c r="B8" s="26" t="s">
        <v>92</v>
      </c>
      <c r="C8" s="13" t="s">
        <v>93</v>
      </c>
      <c r="D8" s="27" t="s">
        <v>445</v>
      </c>
      <c r="E8" s="13" t="s">
        <v>94</v>
      </c>
      <c r="F8" s="13" t="s">
        <v>95</v>
      </c>
      <c r="G8" s="13" t="s">
        <v>96</v>
      </c>
      <c r="H8" s="13" t="s">
        <v>42</v>
      </c>
      <c r="I8" s="13" t="s">
        <v>97</v>
      </c>
      <c r="J8" s="13" t="s">
        <v>78</v>
      </c>
      <c r="K8" s="13" t="s">
        <v>98</v>
      </c>
      <c r="L8" s="13" t="s">
        <v>46</v>
      </c>
      <c r="M8" s="13" t="s">
        <v>99</v>
      </c>
      <c r="N8" s="13" t="s">
        <v>100</v>
      </c>
      <c r="O8" s="13" t="s">
        <v>49</v>
      </c>
      <c r="P8" s="28" t="s">
        <v>36</v>
      </c>
      <c r="Q8" t="str">
        <f>VLOOKUP(A8,[1]RegistrosSanitariosClasificacio!$A:$R,13,0)</f>
        <v>J07BK01</v>
      </c>
      <c r="R8" t="str">
        <f t="shared" si="0"/>
        <v>SI</v>
      </c>
    </row>
    <row r="9" spans="1:18" ht="19.5" customHeight="1" x14ac:dyDescent="0.3">
      <c r="A9" s="14">
        <v>20019145</v>
      </c>
      <c r="B9" s="29" t="s">
        <v>101</v>
      </c>
      <c r="C9" s="14" t="s">
        <v>102</v>
      </c>
      <c r="D9" s="31" t="s">
        <v>446</v>
      </c>
      <c r="E9" s="14" t="s">
        <v>103</v>
      </c>
      <c r="F9" s="14" t="s">
        <v>104</v>
      </c>
      <c r="G9" s="16" t="s">
        <v>27</v>
      </c>
      <c r="H9" s="14" t="s">
        <v>28</v>
      </c>
      <c r="I9" s="14" t="s">
        <v>105</v>
      </c>
      <c r="J9" s="14" t="s">
        <v>30</v>
      </c>
      <c r="K9" s="14" t="s">
        <v>106</v>
      </c>
      <c r="L9" s="14" t="s">
        <v>46</v>
      </c>
      <c r="M9" s="14" t="s">
        <v>46</v>
      </c>
      <c r="N9" s="14" t="s">
        <v>81</v>
      </c>
      <c r="O9" s="14" t="s">
        <v>49</v>
      </c>
      <c r="P9" s="32" t="s">
        <v>36</v>
      </c>
      <c r="Q9" t="str">
        <f>VLOOKUP(A9,[1]RegistrosSanitariosClasificacio!$A:$R,13,0)</f>
        <v>J07BC99</v>
      </c>
      <c r="R9" t="str">
        <f t="shared" si="0"/>
        <v>SI</v>
      </c>
    </row>
    <row r="10" spans="1:18" ht="19.5" customHeight="1" x14ac:dyDescent="0.3">
      <c r="A10" s="15">
        <v>47855</v>
      </c>
      <c r="B10" s="33" t="s">
        <v>107</v>
      </c>
      <c r="C10" s="15" t="s">
        <v>108</v>
      </c>
      <c r="D10" s="44" t="s">
        <v>447</v>
      </c>
      <c r="E10" s="15" t="s">
        <v>109</v>
      </c>
      <c r="F10" s="15" t="s">
        <v>110</v>
      </c>
      <c r="G10" s="15" t="s">
        <v>41</v>
      </c>
      <c r="H10" s="15" t="s">
        <v>111</v>
      </c>
      <c r="I10" s="15" t="s">
        <v>112</v>
      </c>
      <c r="J10" s="15" t="s">
        <v>30</v>
      </c>
      <c r="K10" s="15" t="s">
        <v>113</v>
      </c>
      <c r="L10" s="15" t="s">
        <v>90</v>
      </c>
      <c r="M10" s="15" t="s">
        <v>114</v>
      </c>
      <c r="N10" s="15" t="s">
        <v>115</v>
      </c>
      <c r="O10" s="39" t="s">
        <v>82</v>
      </c>
      <c r="P10" s="41" t="s">
        <v>62</v>
      </c>
      <c r="Q10" t="str">
        <f>VLOOKUP(A10,[1]RegistrosSanitariosClasificacio!$A:$R,13,0)</f>
        <v>J07BL01</v>
      </c>
      <c r="R10" t="str">
        <f t="shared" si="0"/>
        <v>SI</v>
      </c>
    </row>
    <row r="11" spans="1:18" ht="19.5" customHeight="1" x14ac:dyDescent="0.3">
      <c r="A11" s="17">
        <v>20093269</v>
      </c>
      <c r="B11" s="29" t="s">
        <v>116</v>
      </c>
      <c r="C11" s="14" t="s">
        <v>117</v>
      </c>
      <c r="D11" s="31" t="s">
        <v>448</v>
      </c>
      <c r="E11" s="14" t="s">
        <v>118</v>
      </c>
      <c r="F11" s="14" t="s">
        <v>119</v>
      </c>
      <c r="G11" s="16" t="s">
        <v>27</v>
      </c>
      <c r="H11" s="14" t="s">
        <v>28</v>
      </c>
      <c r="I11" s="14" t="s">
        <v>120</v>
      </c>
      <c r="J11" s="14" t="s">
        <v>30</v>
      </c>
      <c r="K11" s="14" t="s">
        <v>121</v>
      </c>
      <c r="L11" s="14" t="s">
        <v>46</v>
      </c>
      <c r="M11" s="14" t="s">
        <v>122</v>
      </c>
      <c r="N11" s="14" t="s">
        <v>123</v>
      </c>
      <c r="O11" s="14" t="s">
        <v>124</v>
      </c>
      <c r="P11" s="32" t="s">
        <v>36</v>
      </c>
      <c r="Q11" t="str">
        <f>VLOOKUP(A11,[1]RegistrosSanitariosClasificacio!$A:$R,13,0)</f>
        <v>J07BM01</v>
      </c>
      <c r="R11" t="str">
        <f t="shared" si="0"/>
        <v>SI</v>
      </c>
    </row>
    <row r="12" spans="1:18" ht="19.5" customHeight="1" x14ac:dyDescent="0.3">
      <c r="A12" s="13">
        <v>20018959</v>
      </c>
      <c r="B12" s="26" t="s">
        <v>125</v>
      </c>
      <c r="C12" s="13" t="s">
        <v>126</v>
      </c>
      <c r="D12" s="27" t="s">
        <v>449</v>
      </c>
      <c r="E12" s="13" t="s">
        <v>127</v>
      </c>
      <c r="F12" s="13" t="s">
        <v>128</v>
      </c>
      <c r="G12" s="13" t="s">
        <v>129</v>
      </c>
      <c r="H12" s="13" t="s">
        <v>28</v>
      </c>
      <c r="I12" s="13" t="s">
        <v>130</v>
      </c>
      <c r="J12" s="13" t="s">
        <v>30</v>
      </c>
      <c r="K12" s="13" t="s">
        <v>131</v>
      </c>
      <c r="L12" s="13" t="s">
        <v>69</v>
      </c>
      <c r="M12" s="13" t="s">
        <v>132</v>
      </c>
      <c r="N12" s="13" t="s">
        <v>133</v>
      </c>
      <c r="O12" s="13" t="s">
        <v>134</v>
      </c>
      <c r="P12" s="28" t="s">
        <v>36</v>
      </c>
      <c r="Q12" t="str">
        <f>VLOOKUP(A12,[1]RegistrosSanitariosClasificacio!$A:$R,13,0)</f>
        <v>J07AH08</v>
      </c>
      <c r="R12" t="str">
        <f t="shared" si="0"/>
        <v>SI</v>
      </c>
    </row>
    <row r="13" spans="1:18" ht="28.5" customHeight="1" x14ac:dyDescent="0.3">
      <c r="A13" s="18">
        <v>19905376</v>
      </c>
      <c r="B13" s="45" t="s">
        <v>135</v>
      </c>
      <c r="C13" s="18" t="s">
        <v>450</v>
      </c>
      <c r="D13" s="46" t="s">
        <v>451</v>
      </c>
      <c r="E13" s="18" t="s">
        <v>137</v>
      </c>
      <c r="F13" s="47" t="s">
        <v>452</v>
      </c>
      <c r="G13" s="16" t="s">
        <v>27</v>
      </c>
      <c r="H13" s="16" t="s">
        <v>28</v>
      </c>
      <c r="I13" s="16" t="s">
        <v>139</v>
      </c>
      <c r="J13" s="48" t="s">
        <v>140</v>
      </c>
      <c r="K13" s="16" t="s">
        <v>141</v>
      </c>
      <c r="L13" s="16" t="s">
        <v>69</v>
      </c>
      <c r="M13" s="16" t="s">
        <v>453</v>
      </c>
      <c r="N13" s="16" t="s">
        <v>454</v>
      </c>
      <c r="O13" s="16" t="s">
        <v>72</v>
      </c>
      <c r="P13" s="38" t="s">
        <v>36</v>
      </c>
      <c r="Q13" t="str">
        <f>VLOOKUP(A13,[1]RegistrosSanitariosClasificacio!$A:$R,13,0)</f>
        <v>J07CA09</v>
      </c>
      <c r="R13" t="str">
        <f t="shared" si="0"/>
        <v>SI</v>
      </c>
    </row>
    <row r="14" spans="1:18" ht="19.5" customHeight="1" x14ac:dyDescent="0.3">
      <c r="A14" s="15">
        <v>60052</v>
      </c>
      <c r="B14" s="33" t="s">
        <v>144</v>
      </c>
      <c r="C14" s="15" t="s">
        <v>455</v>
      </c>
      <c r="D14" s="49" t="s">
        <v>456</v>
      </c>
      <c r="E14" s="15" t="s">
        <v>146</v>
      </c>
      <c r="F14" s="15" t="s">
        <v>457</v>
      </c>
      <c r="G14" s="15" t="s">
        <v>27</v>
      </c>
      <c r="H14" s="15" t="s">
        <v>28</v>
      </c>
      <c r="I14" s="15" t="s">
        <v>148</v>
      </c>
      <c r="J14" s="15" t="s">
        <v>30</v>
      </c>
      <c r="K14" s="15" t="s">
        <v>149</v>
      </c>
      <c r="L14" s="15" t="s">
        <v>150</v>
      </c>
      <c r="M14" s="15" t="s">
        <v>151</v>
      </c>
      <c r="N14" s="15" t="s">
        <v>152</v>
      </c>
      <c r="O14" s="15" t="s">
        <v>150</v>
      </c>
      <c r="P14" s="35" t="s">
        <v>153</v>
      </c>
      <c r="Q14" t="str">
        <f>VLOOKUP(A14,[1]RegistrosSanitariosClasificacio!$A:$R,13,0)</f>
        <v>J07BC01</v>
      </c>
      <c r="R14" t="str">
        <f t="shared" si="0"/>
        <v>SI</v>
      </c>
    </row>
    <row r="15" spans="1:18" ht="19.5" customHeight="1" x14ac:dyDescent="0.3">
      <c r="A15" s="16">
        <v>19972534</v>
      </c>
      <c r="B15" s="36" t="s">
        <v>154</v>
      </c>
      <c r="C15" s="16" t="s">
        <v>155</v>
      </c>
      <c r="D15" s="37">
        <v>45299</v>
      </c>
      <c r="E15" s="37" t="s">
        <v>156</v>
      </c>
      <c r="F15" s="16" t="s">
        <v>157</v>
      </c>
      <c r="G15" s="16" t="s">
        <v>158</v>
      </c>
      <c r="H15" s="16" t="s">
        <v>159</v>
      </c>
      <c r="I15" s="16" t="s">
        <v>160</v>
      </c>
      <c r="J15" s="16" t="s">
        <v>78</v>
      </c>
      <c r="K15" s="16" t="s">
        <v>161</v>
      </c>
      <c r="L15" s="16" t="s">
        <v>46</v>
      </c>
      <c r="M15" s="16" t="s">
        <v>162</v>
      </c>
      <c r="N15" s="16" t="s">
        <v>81</v>
      </c>
      <c r="O15" s="16" t="s">
        <v>163</v>
      </c>
      <c r="P15" s="38" t="s">
        <v>36</v>
      </c>
      <c r="Q15" t="str">
        <f>VLOOKUP(A15,[1]RegistrosSanitariosClasificacio!$A:$R,13,0)</f>
        <v>J07BH02</v>
      </c>
      <c r="R15" t="str">
        <f t="shared" si="0"/>
        <v>SI</v>
      </c>
    </row>
    <row r="16" spans="1:18" ht="19.5" customHeight="1" x14ac:dyDescent="0.3">
      <c r="A16" s="15">
        <v>40062</v>
      </c>
      <c r="B16" s="33" t="s">
        <v>164</v>
      </c>
      <c r="C16" s="15" t="s">
        <v>165</v>
      </c>
      <c r="D16" s="50">
        <v>45377</v>
      </c>
      <c r="E16" s="15" t="s">
        <v>166</v>
      </c>
      <c r="F16" s="15" t="s">
        <v>167</v>
      </c>
      <c r="G16" s="15" t="s">
        <v>27</v>
      </c>
      <c r="H16" s="15" t="s">
        <v>28</v>
      </c>
      <c r="I16" s="15" t="s">
        <v>168</v>
      </c>
      <c r="J16" s="15" t="s">
        <v>30</v>
      </c>
      <c r="K16" s="15" t="s">
        <v>169</v>
      </c>
      <c r="L16" s="15" t="s">
        <v>170</v>
      </c>
      <c r="M16" s="15" t="s">
        <v>170</v>
      </c>
      <c r="N16" s="15" t="s">
        <v>171</v>
      </c>
      <c r="O16" s="15" t="s">
        <v>172</v>
      </c>
      <c r="P16" s="35" t="s">
        <v>173</v>
      </c>
      <c r="Q16" t="str">
        <f>VLOOKUP(A16,[1]RegistrosSanitariosClasificacio!$A:$R,13,0)</f>
        <v>J07AH03</v>
      </c>
      <c r="R16" t="str">
        <f t="shared" si="0"/>
        <v>SI</v>
      </c>
    </row>
    <row r="17" spans="1:18" ht="19.5" customHeight="1" x14ac:dyDescent="0.3">
      <c r="A17" s="14">
        <v>20147296</v>
      </c>
      <c r="B17" s="29" t="s">
        <v>183</v>
      </c>
      <c r="C17" s="14" t="s">
        <v>184</v>
      </c>
      <c r="D17" s="51">
        <v>45827</v>
      </c>
      <c r="E17" s="14" t="s">
        <v>185</v>
      </c>
      <c r="F17" s="14" t="s">
        <v>186</v>
      </c>
      <c r="G17" s="16" t="s">
        <v>27</v>
      </c>
      <c r="H17" s="14" t="s">
        <v>111</v>
      </c>
      <c r="I17" s="14" t="s">
        <v>187</v>
      </c>
      <c r="J17" s="14" t="s">
        <v>188</v>
      </c>
      <c r="K17" s="14" t="s">
        <v>189</v>
      </c>
      <c r="L17" s="14" t="s">
        <v>90</v>
      </c>
      <c r="M17" s="14" t="s">
        <v>59</v>
      </c>
      <c r="N17" s="14" t="s">
        <v>91</v>
      </c>
      <c r="O17" s="14" t="s">
        <v>82</v>
      </c>
      <c r="P17" s="32" t="s">
        <v>62</v>
      </c>
      <c r="Q17" t="str">
        <f>VLOOKUP(A17,[1]RegistrosSanitariosClasificacio!$A:$R,13,0)</f>
        <v>J07BB02</v>
      </c>
      <c r="R17" t="str">
        <f t="shared" si="0"/>
        <v>SI</v>
      </c>
    </row>
    <row r="18" spans="1:18" ht="19.5" customHeight="1" x14ac:dyDescent="0.3">
      <c r="A18" s="13">
        <v>19983100</v>
      </c>
      <c r="B18" s="26" t="s">
        <v>190</v>
      </c>
      <c r="C18" s="13" t="s">
        <v>191</v>
      </c>
      <c r="D18" s="27">
        <v>45848</v>
      </c>
      <c r="E18" s="13" t="s">
        <v>192</v>
      </c>
      <c r="F18" s="13" t="s">
        <v>193</v>
      </c>
      <c r="G18" s="13" t="s">
        <v>54</v>
      </c>
      <c r="H18" s="13" t="s">
        <v>194</v>
      </c>
      <c r="I18" s="13" t="s">
        <v>195</v>
      </c>
      <c r="J18" s="13" t="s">
        <v>78</v>
      </c>
      <c r="K18" s="13" t="s">
        <v>196</v>
      </c>
      <c r="L18" s="13" t="s">
        <v>46</v>
      </c>
      <c r="M18" s="13" t="s">
        <v>46</v>
      </c>
      <c r="N18" s="13" t="s">
        <v>81</v>
      </c>
      <c r="O18" s="13" t="s">
        <v>49</v>
      </c>
      <c r="P18" s="28" t="s">
        <v>36</v>
      </c>
      <c r="Q18" t="str">
        <f>VLOOKUP(A18,[1]RegistrosSanitariosClasificacio!$A:$R,13,0)</f>
        <v>J07AL01</v>
      </c>
      <c r="R18" t="str">
        <f t="shared" si="0"/>
        <v>SI</v>
      </c>
    </row>
    <row r="19" spans="1:18" ht="19.5" customHeight="1" x14ac:dyDescent="0.3">
      <c r="A19" s="14">
        <v>20146427</v>
      </c>
      <c r="B19" s="14" t="s">
        <v>197</v>
      </c>
      <c r="C19" s="14" t="s">
        <v>198</v>
      </c>
      <c r="D19" s="31">
        <v>45872</v>
      </c>
      <c r="E19" s="52" t="s">
        <v>199</v>
      </c>
      <c r="F19" s="14" t="s">
        <v>200</v>
      </c>
      <c r="G19" s="16" t="s">
        <v>27</v>
      </c>
      <c r="H19" s="14" t="s">
        <v>55</v>
      </c>
      <c r="I19" s="14" t="s">
        <v>201</v>
      </c>
      <c r="J19" s="14" t="s">
        <v>188</v>
      </c>
      <c r="K19" s="14" t="s">
        <v>189</v>
      </c>
      <c r="L19" s="14" t="s">
        <v>202</v>
      </c>
      <c r="M19" s="14" t="s">
        <v>203</v>
      </c>
      <c r="N19" s="14" t="s">
        <v>204</v>
      </c>
      <c r="O19" s="14" t="s">
        <v>202</v>
      </c>
      <c r="P19" s="32" t="s">
        <v>205</v>
      </c>
      <c r="Q19" t="str">
        <f>VLOOKUP(A19,[1]RegistrosSanitariosClasificacio!$A:$R,13,0)</f>
        <v>J07BB02</v>
      </c>
      <c r="R19" t="str">
        <f t="shared" si="0"/>
        <v>SI</v>
      </c>
    </row>
    <row r="20" spans="1:18" ht="19.5" customHeight="1" x14ac:dyDescent="0.3">
      <c r="A20" s="15">
        <v>29151</v>
      </c>
      <c r="B20" s="33" t="s">
        <v>206</v>
      </c>
      <c r="C20" s="15" t="s">
        <v>207</v>
      </c>
      <c r="D20" s="44">
        <v>45889</v>
      </c>
      <c r="E20" s="15" t="s">
        <v>208</v>
      </c>
      <c r="F20" s="15" t="s">
        <v>209</v>
      </c>
      <c r="G20" s="15" t="s">
        <v>27</v>
      </c>
      <c r="H20" s="15" t="s">
        <v>194</v>
      </c>
      <c r="I20" s="13" t="s">
        <v>210</v>
      </c>
      <c r="J20" s="15" t="s">
        <v>30</v>
      </c>
      <c r="K20" s="15" t="s">
        <v>211</v>
      </c>
      <c r="L20" s="15" t="s">
        <v>58</v>
      </c>
      <c r="M20" s="15" t="s">
        <v>212</v>
      </c>
      <c r="N20" s="15" t="s">
        <v>60</v>
      </c>
      <c r="O20" s="15" t="s">
        <v>213</v>
      </c>
      <c r="P20" s="35" t="s">
        <v>36</v>
      </c>
      <c r="Q20" t="str">
        <f>VLOOKUP(A20,[1]RegistrosSanitariosClasificacio!$A:$R,13,0)</f>
        <v>J07AM01</v>
      </c>
      <c r="R20" t="str">
        <f t="shared" si="0"/>
        <v>SI</v>
      </c>
    </row>
    <row r="21" spans="1:18" ht="19.5" customHeight="1" x14ac:dyDescent="0.3">
      <c r="A21" s="14">
        <v>20004822</v>
      </c>
      <c r="B21" s="29" t="s">
        <v>214</v>
      </c>
      <c r="C21" s="14" t="s">
        <v>215</v>
      </c>
      <c r="D21" s="51">
        <v>45896</v>
      </c>
      <c r="E21" s="14" t="s">
        <v>216</v>
      </c>
      <c r="F21" s="14" t="s">
        <v>217</v>
      </c>
      <c r="G21" s="16" t="s">
        <v>27</v>
      </c>
      <c r="H21" s="14" t="s">
        <v>28</v>
      </c>
      <c r="I21" s="14" t="s">
        <v>218</v>
      </c>
      <c r="J21" s="14" t="s">
        <v>219</v>
      </c>
      <c r="K21" s="14" t="s">
        <v>31</v>
      </c>
      <c r="L21" s="14" t="s">
        <v>69</v>
      </c>
      <c r="M21" s="14" t="s">
        <v>220</v>
      </c>
      <c r="N21" s="14" t="s">
        <v>221</v>
      </c>
      <c r="O21" s="14" t="s">
        <v>72</v>
      </c>
      <c r="P21" s="32" t="s">
        <v>36</v>
      </c>
      <c r="Q21" t="str">
        <f>VLOOKUP(A21,[1]RegistrosSanitariosClasificacio!$A:$R,13,0)</f>
        <v>J07AL02</v>
      </c>
      <c r="R21" t="str">
        <f t="shared" si="0"/>
        <v>SI</v>
      </c>
    </row>
    <row r="22" spans="1:18" ht="19.5" customHeight="1" x14ac:dyDescent="0.3">
      <c r="A22" s="15">
        <v>216963</v>
      </c>
      <c r="B22" s="33" t="s">
        <v>222</v>
      </c>
      <c r="C22" s="15" t="s">
        <v>223</v>
      </c>
      <c r="D22" s="44">
        <v>45897</v>
      </c>
      <c r="E22" s="15" t="s">
        <v>224</v>
      </c>
      <c r="F22" s="15" t="s">
        <v>225</v>
      </c>
      <c r="G22" s="15" t="s">
        <v>27</v>
      </c>
      <c r="H22" s="15" t="s">
        <v>28</v>
      </c>
      <c r="I22" s="15" t="s">
        <v>226</v>
      </c>
      <c r="J22" s="15" t="s">
        <v>30</v>
      </c>
      <c r="K22" s="15" t="s">
        <v>227</v>
      </c>
      <c r="L22" s="15" t="s">
        <v>69</v>
      </c>
      <c r="M22" s="15" t="s">
        <v>228</v>
      </c>
      <c r="N22" s="15" t="s">
        <v>229</v>
      </c>
      <c r="O22" s="15" t="s">
        <v>72</v>
      </c>
      <c r="P22" s="35" t="s">
        <v>36</v>
      </c>
      <c r="Q22" t="str">
        <f>VLOOKUP(A22,[1]RegistrosSanitariosClasificacio!$A:$R,13,0)</f>
        <v>J07BC20</v>
      </c>
      <c r="R22" t="str">
        <f t="shared" si="0"/>
        <v>SI</v>
      </c>
    </row>
    <row r="23" spans="1:18" ht="19.5" customHeight="1" x14ac:dyDescent="0.3">
      <c r="A23" s="14">
        <v>20071968</v>
      </c>
      <c r="B23" s="29" t="s">
        <v>458</v>
      </c>
      <c r="C23" s="14" t="s">
        <v>459</v>
      </c>
      <c r="D23" s="51">
        <v>45897</v>
      </c>
      <c r="E23" s="14" t="s">
        <v>460</v>
      </c>
      <c r="F23" s="14" t="s">
        <v>461</v>
      </c>
      <c r="G23" s="16" t="s">
        <v>27</v>
      </c>
      <c r="H23" s="14" t="s">
        <v>28</v>
      </c>
      <c r="I23" s="14" t="s">
        <v>462</v>
      </c>
      <c r="J23" s="14" t="s">
        <v>188</v>
      </c>
      <c r="K23" s="14" t="s">
        <v>189</v>
      </c>
      <c r="L23" s="14" t="s">
        <v>80</v>
      </c>
      <c r="M23" s="14" t="s">
        <v>80</v>
      </c>
      <c r="N23" s="14" t="s">
        <v>81</v>
      </c>
      <c r="O23" s="14" t="s">
        <v>82</v>
      </c>
      <c r="P23" s="32" t="s">
        <v>62</v>
      </c>
      <c r="Q23" t="str">
        <f>VLOOKUP(A23,[1]RegistrosSanitariosClasificacio!$A:$R,13,0)</f>
        <v>J07BB02</v>
      </c>
      <c r="R23" t="str">
        <f t="shared" si="0"/>
        <v>SI</v>
      </c>
    </row>
    <row r="24" spans="1:18" ht="19.5" customHeight="1" x14ac:dyDescent="0.3">
      <c r="A24" s="13">
        <v>19983099</v>
      </c>
      <c r="B24" s="26" t="s">
        <v>230</v>
      </c>
      <c r="C24" s="13" t="s">
        <v>231</v>
      </c>
      <c r="D24" s="53">
        <v>45902</v>
      </c>
      <c r="E24" s="13" t="s">
        <v>232</v>
      </c>
      <c r="F24" s="13" t="s">
        <v>233</v>
      </c>
      <c r="G24" s="13" t="s">
        <v>129</v>
      </c>
      <c r="H24" s="13" t="s">
        <v>42</v>
      </c>
      <c r="I24" s="13" t="s">
        <v>234</v>
      </c>
      <c r="J24" s="13" t="s">
        <v>78</v>
      </c>
      <c r="K24" s="13" t="s">
        <v>235</v>
      </c>
      <c r="L24" s="13" t="s">
        <v>46</v>
      </c>
      <c r="M24" s="13" t="s">
        <v>236</v>
      </c>
      <c r="N24" s="13" t="s">
        <v>237</v>
      </c>
      <c r="O24" s="13" t="s">
        <v>49</v>
      </c>
      <c r="P24" s="28" t="s">
        <v>36</v>
      </c>
      <c r="Q24" t="str">
        <f>VLOOKUP(A24,[1]RegistrosSanitariosClasificacio!$A:$R,13,0)</f>
        <v>J07BD52</v>
      </c>
      <c r="R24" t="str">
        <f t="shared" si="0"/>
        <v>SI</v>
      </c>
    </row>
    <row r="25" spans="1:18" ht="19.5" customHeight="1" x14ac:dyDescent="0.3">
      <c r="A25" s="14">
        <v>19986384</v>
      </c>
      <c r="B25" s="29" t="s">
        <v>238</v>
      </c>
      <c r="C25" s="14" t="s">
        <v>239</v>
      </c>
      <c r="D25" s="51">
        <v>45902</v>
      </c>
      <c r="E25" s="14" t="s">
        <v>240</v>
      </c>
      <c r="F25" s="14" t="s">
        <v>241</v>
      </c>
      <c r="G25" s="16" t="s">
        <v>27</v>
      </c>
      <c r="H25" s="14" t="s">
        <v>28</v>
      </c>
      <c r="I25" s="14" t="s">
        <v>242</v>
      </c>
      <c r="J25" s="14" t="s">
        <v>219</v>
      </c>
      <c r="K25" s="14" t="s">
        <v>243</v>
      </c>
      <c r="L25" s="14" t="s">
        <v>244</v>
      </c>
      <c r="M25" s="14" t="s">
        <v>244</v>
      </c>
      <c r="N25" s="14" t="s">
        <v>245</v>
      </c>
      <c r="O25" s="14" t="s">
        <v>82</v>
      </c>
      <c r="P25" s="32" t="s">
        <v>62</v>
      </c>
      <c r="Q25" t="str">
        <f>VLOOKUP(A25,[1]RegistrosSanitariosClasificacio!$A:$R,13,0)</f>
        <v>J07AM51</v>
      </c>
      <c r="R25" t="str">
        <f t="shared" si="0"/>
        <v>SI</v>
      </c>
    </row>
    <row r="26" spans="1:18" ht="19.5" customHeight="1" x14ac:dyDescent="0.3">
      <c r="A26" s="15">
        <v>19972109</v>
      </c>
      <c r="B26" s="33" t="s">
        <v>246</v>
      </c>
      <c r="C26" s="15" t="s">
        <v>247</v>
      </c>
      <c r="D26" s="50">
        <v>45910</v>
      </c>
      <c r="E26" s="15" t="s">
        <v>248</v>
      </c>
      <c r="F26" s="15" t="s">
        <v>249</v>
      </c>
      <c r="G26" s="15" t="s">
        <v>27</v>
      </c>
      <c r="H26" s="15" t="s">
        <v>28</v>
      </c>
      <c r="I26" s="15" t="s">
        <v>250</v>
      </c>
      <c r="J26" s="15" t="s">
        <v>30</v>
      </c>
      <c r="K26" s="15" t="s">
        <v>121</v>
      </c>
      <c r="L26" s="15" t="s">
        <v>46</v>
      </c>
      <c r="M26" s="15" t="s">
        <v>251</v>
      </c>
      <c r="N26" s="15" t="s">
        <v>252</v>
      </c>
      <c r="O26" s="15" t="s">
        <v>49</v>
      </c>
      <c r="P26" s="35" t="s">
        <v>36</v>
      </c>
      <c r="Q26" t="str">
        <f>VLOOKUP(A26,[1]RegistrosSanitariosClasificacio!$A:$R,13,0)</f>
        <v>J07BM01</v>
      </c>
      <c r="R26" t="str">
        <f t="shared" si="0"/>
        <v>SI</v>
      </c>
    </row>
    <row r="27" spans="1:18" ht="19.5" customHeight="1" x14ac:dyDescent="0.3">
      <c r="A27" s="14">
        <v>20046007</v>
      </c>
      <c r="B27" s="14" t="s">
        <v>253</v>
      </c>
      <c r="C27" s="14" t="s">
        <v>254</v>
      </c>
      <c r="D27" s="51">
        <v>45925</v>
      </c>
      <c r="E27" s="14" t="s">
        <v>255</v>
      </c>
      <c r="F27" s="14" t="s">
        <v>256</v>
      </c>
      <c r="G27" s="16" t="s">
        <v>27</v>
      </c>
      <c r="H27" s="14" t="s">
        <v>28</v>
      </c>
      <c r="I27" s="14" t="s">
        <v>257</v>
      </c>
      <c r="J27" s="14" t="s">
        <v>30</v>
      </c>
      <c r="K27" s="14" t="s">
        <v>211</v>
      </c>
      <c r="L27" s="14" t="s">
        <v>172</v>
      </c>
      <c r="M27" s="14" t="s">
        <v>258</v>
      </c>
      <c r="N27" s="14" t="s">
        <v>259</v>
      </c>
      <c r="O27" s="14" t="s">
        <v>260</v>
      </c>
      <c r="P27" s="32" t="s">
        <v>173</v>
      </c>
      <c r="Q27" t="str">
        <f>VLOOKUP(A27,[1]RegistrosSanitariosClasificacio!$A:$R,13,0)</f>
        <v>J07AM01</v>
      </c>
      <c r="R27" t="str">
        <f t="shared" si="0"/>
        <v>SI</v>
      </c>
    </row>
    <row r="28" spans="1:18" ht="19.5" customHeight="1" x14ac:dyDescent="0.3">
      <c r="A28" s="13">
        <v>19989753</v>
      </c>
      <c r="B28" s="26" t="s">
        <v>261</v>
      </c>
      <c r="C28" s="13" t="s">
        <v>262</v>
      </c>
      <c r="D28" s="50">
        <v>45973</v>
      </c>
      <c r="E28" s="13" t="s">
        <v>263</v>
      </c>
      <c r="F28" s="13" t="s">
        <v>264</v>
      </c>
      <c r="G28" s="15" t="s">
        <v>27</v>
      </c>
      <c r="H28" s="13" t="s">
        <v>28</v>
      </c>
      <c r="I28" s="13" t="s">
        <v>265</v>
      </c>
      <c r="J28" s="13" t="s">
        <v>30</v>
      </c>
      <c r="K28" s="13" t="s">
        <v>106</v>
      </c>
      <c r="L28" s="13" t="s">
        <v>69</v>
      </c>
      <c r="M28" s="13" t="s">
        <v>266</v>
      </c>
      <c r="N28" s="13" t="s">
        <v>267</v>
      </c>
      <c r="O28" s="13" t="s">
        <v>72</v>
      </c>
      <c r="P28" s="28" t="s">
        <v>36</v>
      </c>
      <c r="Q28" t="str">
        <f>VLOOKUP(A28,[1]RegistrosSanitariosClasificacio!$A:$R,13,0)</f>
        <v>J07BC99</v>
      </c>
      <c r="R28" t="str">
        <f t="shared" si="0"/>
        <v>SI</v>
      </c>
    </row>
    <row r="29" spans="1:18" ht="19.5" customHeight="1" x14ac:dyDescent="0.3">
      <c r="A29" s="14">
        <v>19991775</v>
      </c>
      <c r="B29" s="29" t="s">
        <v>268</v>
      </c>
      <c r="C29" s="14" t="s">
        <v>269</v>
      </c>
      <c r="D29" s="51">
        <v>45973</v>
      </c>
      <c r="E29" s="14" t="s">
        <v>270</v>
      </c>
      <c r="F29" s="14" t="s">
        <v>271</v>
      </c>
      <c r="G29" s="16" t="s">
        <v>27</v>
      </c>
      <c r="H29" s="14" t="s">
        <v>28</v>
      </c>
      <c r="I29" s="14" t="s">
        <v>272</v>
      </c>
      <c r="J29" s="14" t="s">
        <v>30</v>
      </c>
      <c r="K29" s="14" t="s">
        <v>273</v>
      </c>
      <c r="L29" s="14" t="s">
        <v>69</v>
      </c>
      <c r="M29" s="14" t="s">
        <v>274</v>
      </c>
      <c r="N29" s="14" t="s">
        <v>267</v>
      </c>
      <c r="O29" s="14" t="s">
        <v>72</v>
      </c>
      <c r="P29" s="32" t="s">
        <v>36</v>
      </c>
      <c r="Q29" t="str">
        <f>VLOOKUP(A29,[1]RegistrosSanitariosClasificacio!$A:$R,13,0)</f>
        <v>J07BC02</v>
      </c>
      <c r="R29" t="str">
        <f t="shared" si="0"/>
        <v>SI</v>
      </c>
    </row>
    <row r="30" spans="1:18" ht="19.5" customHeight="1" x14ac:dyDescent="0.3">
      <c r="A30" s="15">
        <v>19990911</v>
      </c>
      <c r="B30" s="15" t="s">
        <v>428</v>
      </c>
      <c r="C30" s="15" t="s">
        <v>429</v>
      </c>
      <c r="D30" s="15">
        <v>46022</v>
      </c>
      <c r="E30" s="15" t="s">
        <v>430</v>
      </c>
      <c r="F30" s="15" t="s">
        <v>431</v>
      </c>
      <c r="G30" s="15" t="s">
        <v>129</v>
      </c>
      <c r="H30" s="15" t="s">
        <v>194</v>
      </c>
      <c r="I30" s="15" t="s">
        <v>432</v>
      </c>
      <c r="J30" s="15" t="s">
        <v>44</v>
      </c>
      <c r="K30" s="15" t="s">
        <v>45</v>
      </c>
      <c r="L30" s="15" t="s">
        <v>69</v>
      </c>
      <c r="M30" s="15" t="s">
        <v>433</v>
      </c>
      <c r="N30" s="15" t="s">
        <v>434</v>
      </c>
      <c r="O30" s="15" t="s">
        <v>72</v>
      </c>
      <c r="P30" s="35" t="s">
        <v>36</v>
      </c>
      <c r="Q30" t="str">
        <f>VLOOKUP(A30,[1]RegistrosSanitariosClasificacio!$A:$R,13,0)</f>
        <v>J07BD54</v>
      </c>
      <c r="R30" t="str">
        <f t="shared" si="0"/>
        <v>SI</v>
      </c>
    </row>
    <row r="31" spans="1:18" ht="19.5" customHeight="1" x14ac:dyDescent="0.3">
      <c r="A31" s="16">
        <v>230249</v>
      </c>
      <c r="B31" s="36" t="s">
        <v>282</v>
      </c>
      <c r="C31" s="16" t="s">
        <v>283</v>
      </c>
      <c r="D31" s="54">
        <v>46029</v>
      </c>
      <c r="E31" s="16" t="s">
        <v>284</v>
      </c>
      <c r="F31" s="16" t="s">
        <v>285</v>
      </c>
      <c r="G31" s="16" t="s">
        <v>27</v>
      </c>
      <c r="H31" s="16" t="s">
        <v>28</v>
      </c>
      <c r="I31" s="16" t="s">
        <v>286</v>
      </c>
      <c r="J31" s="16" t="s">
        <v>287</v>
      </c>
      <c r="K31" s="16" t="s">
        <v>288</v>
      </c>
      <c r="L31" s="16" t="s">
        <v>69</v>
      </c>
      <c r="M31" s="16" t="s">
        <v>142</v>
      </c>
      <c r="N31" s="16" t="s">
        <v>143</v>
      </c>
      <c r="O31" s="16" t="s">
        <v>72</v>
      </c>
      <c r="P31" s="38" t="s">
        <v>36</v>
      </c>
      <c r="Q31" t="str">
        <f>VLOOKUP(A31,[1]RegistrosSanitariosClasificacio!$A:$R,13,0)</f>
        <v>J07CA06</v>
      </c>
      <c r="R31" t="str">
        <f t="shared" si="0"/>
        <v>SI</v>
      </c>
    </row>
    <row r="32" spans="1:18" ht="19.5" customHeight="1" x14ac:dyDescent="0.3">
      <c r="A32" s="15">
        <v>19935127</v>
      </c>
      <c r="B32" s="33" t="s">
        <v>289</v>
      </c>
      <c r="C32" s="15" t="s">
        <v>290</v>
      </c>
      <c r="D32" s="34">
        <v>46109</v>
      </c>
      <c r="E32" s="15" t="s">
        <v>291</v>
      </c>
      <c r="F32" s="15" t="s">
        <v>292</v>
      </c>
      <c r="G32" s="15" t="s">
        <v>41</v>
      </c>
      <c r="H32" s="15" t="s">
        <v>28</v>
      </c>
      <c r="I32" s="15" t="s">
        <v>293</v>
      </c>
      <c r="J32" s="15" t="s">
        <v>30</v>
      </c>
      <c r="K32" s="15" t="s">
        <v>288</v>
      </c>
      <c r="L32" s="15" t="s">
        <v>58</v>
      </c>
      <c r="M32" s="15" t="s">
        <v>294</v>
      </c>
      <c r="N32" s="15" t="s">
        <v>295</v>
      </c>
      <c r="O32" s="15" t="s">
        <v>58</v>
      </c>
      <c r="P32" s="35" t="s">
        <v>36</v>
      </c>
      <c r="Q32" t="str">
        <f>VLOOKUP(A32,[1]RegistrosSanitariosClasificacio!$A:$R,13,0)</f>
        <v>J07CA06</v>
      </c>
      <c r="R32" t="str">
        <f t="shared" si="0"/>
        <v>SI</v>
      </c>
    </row>
    <row r="33" spans="1:18" ht="19.5" customHeight="1" x14ac:dyDescent="0.3">
      <c r="A33" s="14">
        <v>19991862</v>
      </c>
      <c r="B33" s="29" t="s">
        <v>296</v>
      </c>
      <c r="C33" s="14" t="s">
        <v>297</v>
      </c>
      <c r="D33" s="31">
        <v>46110</v>
      </c>
      <c r="E33" s="14" t="s">
        <v>298</v>
      </c>
      <c r="F33" s="14" t="s">
        <v>299</v>
      </c>
      <c r="G33" s="14" t="s">
        <v>158</v>
      </c>
      <c r="H33" s="14" t="s">
        <v>159</v>
      </c>
      <c r="I33" s="14" t="s">
        <v>300</v>
      </c>
      <c r="J33" s="14" t="s">
        <v>30</v>
      </c>
      <c r="K33" s="14" t="s">
        <v>301</v>
      </c>
      <c r="L33" s="14" t="s">
        <v>69</v>
      </c>
      <c r="M33" s="14" t="s">
        <v>302</v>
      </c>
      <c r="N33" s="14" t="s">
        <v>303</v>
      </c>
      <c r="O33" s="14" t="s">
        <v>72</v>
      </c>
      <c r="P33" s="32" t="s">
        <v>36</v>
      </c>
      <c r="Q33" t="str">
        <f>VLOOKUP(A33,[1]RegistrosSanitariosClasificacio!$A:$R,13,0)</f>
        <v>J07BH01</v>
      </c>
      <c r="R33" t="str">
        <f t="shared" si="0"/>
        <v>SI</v>
      </c>
    </row>
    <row r="34" spans="1:18" ht="19.5" customHeight="1" x14ac:dyDescent="0.3">
      <c r="A34" s="13">
        <v>20130313</v>
      </c>
      <c r="B34" s="26" t="s">
        <v>304</v>
      </c>
      <c r="C34" s="13" t="s">
        <v>305</v>
      </c>
      <c r="D34" s="27" t="s">
        <v>306</v>
      </c>
      <c r="E34" s="13" t="s">
        <v>307</v>
      </c>
      <c r="F34" s="13" t="s">
        <v>308</v>
      </c>
      <c r="G34" s="15" t="s">
        <v>27</v>
      </c>
      <c r="H34" s="13" t="s">
        <v>28</v>
      </c>
      <c r="I34" s="13" t="s">
        <v>309</v>
      </c>
      <c r="J34" s="13" t="s">
        <v>30</v>
      </c>
      <c r="K34" s="13" t="s">
        <v>149</v>
      </c>
      <c r="L34" s="13" t="s">
        <v>172</v>
      </c>
      <c r="M34" s="13" t="s">
        <v>258</v>
      </c>
      <c r="N34" s="13" t="s">
        <v>259</v>
      </c>
      <c r="O34" s="13" t="s">
        <v>260</v>
      </c>
      <c r="P34" s="28" t="s">
        <v>310</v>
      </c>
      <c r="Q34" t="str">
        <f>VLOOKUP(A34,[1]RegistrosSanitariosClasificacio!$A:$R,13,0)</f>
        <v>J07BC01</v>
      </c>
      <c r="R34" t="str">
        <f t="shared" si="0"/>
        <v>SI</v>
      </c>
    </row>
    <row r="35" spans="1:18" ht="19.5" customHeight="1" x14ac:dyDescent="0.3">
      <c r="A35" s="16">
        <v>227593</v>
      </c>
      <c r="B35" s="36" t="s">
        <v>311</v>
      </c>
      <c r="C35" s="16" t="s">
        <v>312</v>
      </c>
      <c r="D35" s="55">
        <v>46485</v>
      </c>
      <c r="E35" s="16" t="s">
        <v>313</v>
      </c>
      <c r="F35" s="16" t="s">
        <v>314</v>
      </c>
      <c r="G35" s="16" t="s">
        <v>129</v>
      </c>
      <c r="H35" s="16" t="s">
        <v>315</v>
      </c>
      <c r="I35" s="16" t="s">
        <v>316</v>
      </c>
      <c r="J35" s="16" t="s">
        <v>78</v>
      </c>
      <c r="K35" s="16" t="s">
        <v>235</v>
      </c>
      <c r="L35" s="16" t="s">
        <v>69</v>
      </c>
      <c r="M35" s="48" t="s">
        <v>317</v>
      </c>
      <c r="N35" s="48" t="s">
        <v>318</v>
      </c>
      <c r="O35" s="16" t="s">
        <v>72</v>
      </c>
      <c r="P35" s="38" t="s">
        <v>36</v>
      </c>
      <c r="Q35" t="str">
        <f>VLOOKUP(A35,[1]RegistrosSanitariosClasificacio!$A:$R,13,0)</f>
        <v>J07BD52</v>
      </c>
      <c r="R35" t="str">
        <f t="shared" si="0"/>
        <v>SI</v>
      </c>
    </row>
    <row r="36" spans="1:18" ht="19.5" customHeight="1" x14ac:dyDescent="0.3">
      <c r="A36" s="15">
        <v>213330</v>
      </c>
      <c r="B36" s="33" t="s">
        <v>319</v>
      </c>
      <c r="C36" s="15" t="s">
        <v>320</v>
      </c>
      <c r="D36" s="44">
        <v>46531</v>
      </c>
      <c r="E36" s="15" t="s">
        <v>321</v>
      </c>
      <c r="F36" s="15" t="s">
        <v>322</v>
      </c>
      <c r="G36" s="15" t="s">
        <v>27</v>
      </c>
      <c r="H36" s="15" t="s">
        <v>28</v>
      </c>
      <c r="I36" s="15" t="s">
        <v>323</v>
      </c>
      <c r="J36" s="15" t="s">
        <v>30</v>
      </c>
      <c r="K36" s="15" t="s">
        <v>273</v>
      </c>
      <c r="L36" s="15" t="s">
        <v>58</v>
      </c>
      <c r="M36" s="15" t="s">
        <v>294</v>
      </c>
      <c r="N36" s="15" t="s">
        <v>324</v>
      </c>
      <c r="O36" s="15" t="s">
        <v>58</v>
      </c>
      <c r="P36" s="35" t="s">
        <v>36</v>
      </c>
      <c r="Q36" t="str">
        <f>VLOOKUP(A36,[1]RegistrosSanitariosClasificacio!$A:$R,13,0)</f>
        <v>J07BC02</v>
      </c>
      <c r="R36" t="str">
        <f t="shared" si="0"/>
        <v>SI</v>
      </c>
    </row>
    <row r="37" spans="1:18" ht="19.5" customHeight="1" x14ac:dyDescent="0.3">
      <c r="A37" s="14">
        <v>20072153</v>
      </c>
      <c r="B37" s="29" t="s">
        <v>325</v>
      </c>
      <c r="C37" s="14" t="s">
        <v>326</v>
      </c>
      <c r="D37" s="51">
        <v>46585</v>
      </c>
      <c r="E37" s="14" t="s">
        <v>327</v>
      </c>
      <c r="F37" s="14" t="s">
        <v>328</v>
      </c>
      <c r="G37" s="16" t="s">
        <v>27</v>
      </c>
      <c r="H37" s="14" t="s">
        <v>28</v>
      </c>
      <c r="I37" s="14" t="s">
        <v>329</v>
      </c>
      <c r="J37" s="14" t="s">
        <v>219</v>
      </c>
      <c r="K37" s="14" t="s">
        <v>141</v>
      </c>
      <c r="L37" s="14" t="s">
        <v>58</v>
      </c>
      <c r="M37" s="14" t="s">
        <v>330</v>
      </c>
      <c r="N37" s="14" t="s">
        <v>331</v>
      </c>
      <c r="O37" s="14" t="s">
        <v>58</v>
      </c>
      <c r="P37" s="32" t="s">
        <v>36</v>
      </c>
      <c r="Q37" t="str">
        <f>VLOOKUP(A37,[1]RegistrosSanitariosClasificacio!$A:$R,13,0)</f>
        <v>J07CA09</v>
      </c>
      <c r="R37" t="str">
        <f t="shared" si="0"/>
        <v>SI</v>
      </c>
    </row>
    <row r="38" spans="1:18" ht="19.5" customHeight="1" x14ac:dyDescent="0.3">
      <c r="A38" s="19">
        <v>19939796</v>
      </c>
      <c r="B38" s="56" t="s">
        <v>332</v>
      </c>
      <c r="C38" s="15" t="s">
        <v>333</v>
      </c>
      <c r="D38" s="50">
        <v>46596</v>
      </c>
      <c r="E38" s="15" t="s">
        <v>334</v>
      </c>
      <c r="F38" s="15" t="s">
        <v>335</v>
      </c>
      <c r="G38" s="15" t="s">
        <v>27</v>
      </c>
      <c r="H38" s="15" t="s">
        <v>28</v>
      </c>
      <c r="I38" s="15" t="s">
        <v>336</v>
      </c>
      <c r="J38" s="15" t="s">
        <v>30</v>
      </c>
      <c r="K38" s="15" t="s">
        <v>273</v>
      </c>
      <c r="L38" s="15" t="s">
        <v>58</v>
      </c>
      <c r="M38" s="15" t="s">
        <v>337</v>
      </c>
      <c r="N38" s="15" t="s">
        <v>338</v>
      </c>
      <c r="O38" s="15" t="s">
        <v>58</v>
      </c>
      <c r="P38" s="35" t="s">
        <v>36</v>
      </c>
      <c r="Q38" t="str">
        <f>VLOOKUP(A38,[1]RegistrosSanitariosClasificacio!$A:$R,13,0)</f>
        <v>J07BC02</v>
      </c>
      <c r="R38" t="str">
        <f t="shared" si="0"/>
        <v>SI</v>
      </c>
    </row>
    <row r="39" spans="1:18" ht="19.5" customHeight="1" x14ac:dyDescent="0.3">
      <c r="A39" s="14">
        <v>19933276</v>
      </c>
      <c r="B39" s="29" t="s">
        <v>339</v>
      </c>
      <c r="C39" s="14" t="s">
        <v>463</v>
      </c>
      <c r="D39" s="31">
        <v>46840</v>
      </c>
      <c r="E39" s="14" t="s">
        <v>341</v>
      </c>
      <c r="F39" s="52" t="s">
        <v>342</v>
      </c>
      <c r="G39" s="14" t="s">
        <v>27</v>
      </c>
      <c r="H39" s="14" t="s">
        <v>28</v>
      </c>
      <c r="I39" s="14" t="s">
        <v>343</v>
      </c>
      <c r="J39" s="14" t="s">
        <v>30</v>
      </c>
      <c r="K39" s="14" t="s">
        <v>344</v>
      </c>
      <c r="L39" s="14" t="s">
        <v>58</v>
      </c>
      <c r="M39" s="14" t="s">
        <v>345</v>
      </c>
      <c r="N39" s="14" t="s">
        <v>346</v>
      </c>
      <c r="O39" s="14" t="s">
        <v>58</v>
      </c>
      <c r="P39" s="32" t="s">
        <v>36</v>
      </c>
      <c r="Q39" t="str">
        <f>VLOOKUP(A39,[1]RegistrosSanitariosClasificacio!$A:$R,13,0)</f>
        <v>J07CA02</v>
      </c>
      <c r="R39" t="str">
        <f t="shared" si="0"/>
        <v>SI</v>
      </c>
    </row>
    <row r="40" spans="1:18" ht="19.5" customHeight="1" x14ac:dyDescent="0.3">
      <c r="A40" s="13">
        <v>20051113</v>
      </c>
      <c r="B40" s="26" t="s">
        <v>348</v>
      </c>
      <c r="C40" s="13" t="s">
        <v>349</v>
      </c>
      <c r="D40" s="27">
        <v>46868</v>
      </c>
      <c r="E40" s="13" t="s">
        <v>350</v>
      </c>
      <c r="F40" s="13" t="s">
        <v>351</v>
      </c>
      <c r="G40" s="13" t="s">
        <v>129</v>
      </c>
      <c r="H40" s="13" t="s">
        <v>28</v>
      </c>
      <c r="I40" s="13" t="s">
        <v>352</v>
      </c>
      <c r="J40" s="13" t="s">
        <v>30</v>
      </c>
      <c r="K40" s="13" t="s">
        <v>131</v>
      </c>
      <c r="L40" s="13" t="s">
        <v>32</v>
      </c>
      <c r="M40" s="13" t="s">
        <v>353</v>
      </c>
      <c r="N40" s="13" t="s">
        <v>354</v>
      </c>
      <c r="O40" s="13" t="s">
        <v>464</v>
      </c>
      <c r="P40" s="28" t="s">
        <v>465</v>
      </c>
      <c r="Q40" t="str">
        <f>VLOOKUP(A40,[1]RegistrosSanitariosClasificacio!$A:$R,13,0)</f>
        <v>J07AH08</v>
      </c>
      <c r="R40" t="str">
        <f t="shared" si="0"/>
        <v>SI</v>
      </c>
    </row>
    <row r="41" spans="1:18" ht="19.5" customHeight="1" x14ac:dyDescent="0.3">
      <c r="A41" s="20">
        <v>20201965</v>
      </c>
      <c r="B41" s="29" t="s">
        <v>355</v>
      </c>
      <c r="C41" s="20" t="s">
        <v>356</v>
      </c>
      <c r="D41" s="57"/>
      <c r="E41" s="14" t="s">
        <v>357</v>
      </c>
      <c r="F41" s="14" t="s">
        <v>358</v>
      </c>
      <c r="G41" s="14" t="s">
        <v>129</v>
      </c>
      <c r="H41" s="20" t="s">
        <v>42</v>
      </c>
      <c r="I41" s="14" t="s">
        <v>359</v>
      </c>
      <c r="J41" s="20" t="s">
        <v>78</v>
      </c>
      <c r="K41" s="14" t="s">
        <v>360</v>
      </c>
      <c r="L41" s="14" t="s">
        <v>361</v>
      </c>
      <c r="M41" s="14" t="s">
        <v>362</v>
      </c>
      <c r="N41" s="20" t="s">
        <v>363</v>
      </c>
      <c r="O41" s="14" t="s">
        <v>361</v>
      </c>
      <c r="P41" s="32" t="s">
        <v>36</v>
      </c>
      <c r="Q41" t="e">
        <f>VLOOKUP(A41,[1]RegistrosSanitariosClasificacio!$A:$R,13,0)</f>
        <v>#N/A</v>
      </c>
      <c r="R41" t="e">
        <f t="shared" si="0"/>
        <v>#N/A</v>
      </c>
    </row>
    <row r="42" spans="1:18" ht="19.5" customHeight="1" x14ac:dyDescent="0.3">
      <c r="A42" s="21">
        <v>20201298</v>
      </c>
      <c r="B42" s="21" t="s">
        <v>364</v>
      </c>
      <c r="C42" s="21" t="s">
        <v>365</v>
      </c>
      <c r="D42" s="21"/>
      <c r="E42" s="21" t="s">
        <v>366</v>
      </c>
      <c r="F42" s="21" t="s">
        <v>367</v>
      </c>
      <c r="G42" s="21" t="s">
        <v>54</v>
      </c>
      <c r="H42" s="21" t="s">
        <v>28</v>
      </c>
      <c r="I42" s="21" t="s">
        <v>368</v>
      </c>
      <c r="J42" s="21" t="s">
        <v>369</v>
      </c>
      <c r="K42" s="21" t="s">
        <v>131</v>
      </c>
      <c r="L42" s="21" t="s">
        <v>58</v>
      </c>
      <c r="M42" s="21" t="s">
        <v>370</v>
      </c>
      <c r="N42" s="21" t="s">
        <v>371</v>
      </c>
      <c r="O42" s="21" t="s">
        <v>372</v>
      </c>
      <c r="P42" s="58" t="s">
        <v>36</v>
      </c>
      <c r="Q42" t="str">
        <f>VLOOKUP(A42,[1]RegistrosSanitariosClasificacio!$A:$R,13,0)</f>
        <v>J07AH08</v>
      </c>
      <c r="R42" t="str">
        <f t="shared" si="0"/>
        <v>SI</v>
      </c>
    </row>
    <row r="43" spans="1:18" ht="19.5" customHeight="1" x14ac:dyDescent="0.3">
      <c r="A43" s="22">
        <v>20232785</v>
      </c>
      <c r="B43" s="59" t="s">
        <v>373</v>
      </c>
      <c r="C43" s="52" t="s">
        <v>374</v>
      </c>
      <c r="D43" s="60"/>
      <c r="E43" s="52" t="s">
        <v>375</v>
      </c>
      <c r="F43" s="52" t="s">
        <v>376</v>
      </c>
      <c r="G43" s="52" t="s">
        <v>377</v>
      </c>
      <c r="H43" s="52" t="s">
        <v>28</v>
      </c>
      <c r="I43" s="52" t="s">
        <v>378</v>
      </c>
      <c r="J43" s="52" t="s">
        <v>78</v>
      </c>
      <c r="K43" s="52" t="s">
        <v>31</v>
      </c>
      <c r="L43" s="52" t="s">
        <v>46</v>
      </c>
      <c r="M43" s="52" t="s">
        <v>379</v>
      </c>
      <c r="N43" s="52" t="s">
        <v>380</v>
      </c>
      <c r="O43" s="52" t="s">
        <v>49</v>
      </c>
      <c r="P43" s="61" t="s">
        <v>36</v>
      </c>
      <c r="Q43" t="e">
        <f>VLOOKUP(A43,[1]RegistrosSanitariosClasificacio!$A:$R,13,0)</f>
        <v>#N/A</v>
      </c>
      <c r="R43" t="e">
        <f t="shared" si="0"/>
        <v>#N/A</v>
      </c>
    </row>
    <row r="44" spans="1:18" ht="19.5" customHeight="1" x14ac:dyDescent="0.3">
      <c r="A44" s="13">
        <v>20211243</v>
      </c>
      <c r="B44" s="26" t="s">
        <v>381</v>
      </c>
      <c r="C44" s="13" t="s">
        <v>382</v>
      </c>
      <c r="D44" s="27"/>
      <c r="E44" s="13" t="s">
        <v>383</v>
      </c>
      <c r="F44" s="13" t="s">
        <v>384</v>
      </c>
      <c r="G44" s="13" t="s">
        <v>377</v>
      </c>
      <c r="H44" s="13" t="s">
        <v>28</v>
      </c>
      <c r="I44" s="13" t="s">
        <v>385</v>
      </c>
      <c r="J44" s="13" t="s">
        <v>369</v>
      </c>
      <c r="K44" s="13" t="s">
        <v>386</v>
      </c>
      <c r="L44" s="13" t="s">
        <v>69</v>
      </c>
      <c r="M44" s="13" t="s">
        <v>387</v>
      </c>
      <c r="N44" s="13" t="s">
        <v>388</v>
      </c>
      <c r="O44" s="13" t="s">
        <v>72</v>
      </c>
      <c r="P44" s="28" t="s">
        <v>36</v>
      </c>
      <c r="Q44" t="e">
        <f>VLOOKUP(A44,[1]RegistrosSanitariosClasificacio!$A:$R,13,0)</f>
        <v>#N/A</v>
      </c>
      <c r="R44" t="e">
        <f t="shared" si="0"/>
        <v>#N/A</v>
      </c>
    </row>
    <row r="45" spans="1:18" ht="19.5" customHeight="1" x14ac:dyDescent="0.3">
      <c r="A45" s="23">
        <v>20236367</v>
      </c>
      <c r="B45" s="62" t="s">
        <v>389</v>
      </c>
      <c r="C45" s="23" t="s">
        <v>466</v>
      </c>
      <c r="D45" s="63"/>
      <c r="E45" s="23" t="s">
        <v>391</v>
      </c>
      <c r="F45" s="23" t="s">
        <v>392</v>
      </c>
      <c r="G45" s="23" t="s">
        <v>393</v>
      </c>
      <c r="H45" s="23" t="s">
        <v>28</v>
      </c>
      <c r="I45" s="23" t="s">
        <v>394</v>
      </c>
      <c r="J45" s="23" t="s">
        <v>30</v>
      </c>
      <c r="K45" s="23" t="s">
        <v>395</v>
      </c>
      <c r="L45" s="23" t="s">
        <v>69</v>
      </c>
      <c r="M45" s="23" t="s">
        <v>396</v>
      </c>
      <c r="N45" s="23" t="s">
        <v>397</v>
      </c>
      <c r="O45" s="23" t="s">
        <v>72</v>
      </c>
      <c r="P45" s="64" t="s">
        <v>398</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2.xml><?xml version="1.0" encoding="utf-8"?>
<ds:datastoreItem xmlns:ds="http://schemas.openxmlformats.org/officeDocument/2006/customXml" ds:itemID="{F0AB1532-7021-4A5F-9CBF-881695FBF757}">
  <ds:schemaRefs>
    <ds:schemaRef ds:uri="http://schemas.microsoft.com/sharepoint/v3/contenttype/forms"/>
  </ds:schemaRefs>
</ds:datastoreItem>
</file>

<file path=customXml/itemProps3.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ABR 30</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2026-05-05T18:38:52Z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